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ccrary\Documents\"/>
    </mc:Choice>
  </mc:AlternateContent>
  <xr:revisionPtr revIDLastSave="0" documentId="8_{B691472A-A309-48D7-852D-C0567A6905E7}" xr6:coauthVersionLast="47" xr6:coauthVersionMax="47" xr10:uidLastSave="{00000000-0000-0000-0000-000000000000}"/>
  <bookViews>
    <workbookView xWindow="-24855" yWindow="1695" windowWidth="21600" windowHeight="11385" activeTab="1" xr2:uid="{00000000-000D-0000-FFFF-FFFF00000000}"/>
  </bookViews>
  <sheets>
    <sheet name="Summary" sheetId="3" r:id="rId1"/>
    <sheet name="FY22 DCP Master" sheetId="4" r:id="rId2"/>
    <sheet name="FY21 DCP Master" sheetId="2" state="hidden" r:id="rId3"/>
  </sheets>
  <definedNames>
    <definedName name="_xlnm._FilterDatabase" localSheetId="2" hidden="1">'FY21 DCP Master'!$A$1:$S$2050</definedName>
    <definedName name="_xlnm._FilterDatabase" localSheetId="1" hidden="1">'FY22 DCP Master'!$B$1:$U$1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0" i="3" l="1"/>
  <c r="G5" i="3"/>
  <c r="H45" i="3"/>
  <c r="H41" i="3"/>
  <c r="G45" i="3"/>
  <c r="G41" i="3"/>
  <c r="G49" i="3"/>
  <c r="G48" i="3"/>
  <c r="G46" i="3"/>
  <c r="G44" i="3"/>
  <c r="G42" i="3"/>
  <c r="G40" i="3"/>
  <c r="G39" i="3"/>
  <c r="G38" i="3"/>
  <c r="G37" i="3"/>
  <c r="G36" i="3"/>
  <c r="G35" i="3"/>
  <c r="G33" i="3"/>
  <c r="G32" i="3"/>
  <c r="G31" i="3"/>
  <c r="G30" i="3"/>
  <c r="G29" i="3"/>
  <c r="G28" i="3"/>
  <c r="G27" i="3"/>
  <c r="G26" i="3"/>
  <c r="G25" i="3"/>
  <c r="G24" i="3"/>
  <c r="G23" i="3"/>
  <c r="G22" i="3"/>
  <c r="G20" i="3"/>
  <c r="G19" i="3"/>
  <c r="G18" i="3"/>
  <c r="G17" i="3"/>
  <c r="H47" i="3"/>
  <c r="J47" i="3" s="1"/>
  <c r="G47" i="3"/>
  <c r="H43" i="3"/>
  <c r="J43" i="3" s="1"/>
  <c r="G43" i="3"/>
  <c r="H34" i="3"/>
  <c r="J34" i="3" s="1"/>
  <c r="G34" i="3"/>
  <c r="H21" i="3"/>
  <c r="G21" i="3"/>
  <c r="H16" i="3"/>
  <c r="G16" i="3"/>
  <c r="G9" i="3"/>
  <c r="G8" i="3"/>
  <c r="G7" i="3"/>
  <c r="G6" i="3"/>
  <c r="F9" i="3"/>
  <c r="F8" i="3"/>
  <c r="F7" i="3"/>
  <c r="F6" i="3"/>
  <c r="F5" i="3"/>
  <c r="H49" i="3"/>
  <c r="H48" i="3"/>
  <c r="H46" i="3"/>
  <c r="H44" i="3"/>
  <c r="H42" i="3"/>
  <c r="H40" i="3"/>
  <c r="J40" i="3" s="1"/>
  <c r="H39" i="3"/>
  <c r="H38" i="3"/>
  <c r="I38" i="3" s="1"/>
  <c r="H37" i="3"/>
  <c r="H36" i="3"/>
  <c r="J36" i="3" s="1"/>
  <c r="H35" i="3"/>
  <c r="J35" i="3" s="1"/>
  <c r="H33" i="3"/>
  <c r="H32" i="3"/>
  <c r="H30" i="3"/>
  <c r="H29" i="3"/>
  <c r="J29" i="3" s="1"/>
  <c r="H28" i="3"/>
  <c r="J28" i="3" s="1"/>
  <c r="H27" i="3"/>
  <c r="J27" i="3" s="1"/>
  <c r="H26" i="3"/>
  <c r="J26" i="3" s="1"/>
  <c r="H25" i="3"/>
  <c r="H24" i="3"/>
  <c r="H23" i="3"/>
  <c r="H22" i="3"/>
  <c r="H20" i="3"/>
  <c r="H18" i="3"/>
  <c r="H17" i="3"/>
  <c r="AJ49" i="3"/>
  <c r="AJ48" i="3"/>
  <c r="AJ47" i="3"/>
  <c r="AJ46" i="3"/>
  <c r="AJ45" i="3"/>
  <c r="AJ44" i="3"/>
  <c r="AJ43" i="3"/>
  <c r="AJ42" i="3"/>
  <c r="AJ41" i="3"/>
  <c r="AJ40" i="3"/>
  <c r="AJ39" i="3"/>
  <c r="AJ38" i="3"/>
  <c r="AJ37" i="3"/>
  <c r="AJ36" i="3"/>
  <c r="AJ35" i="3"/>
  <c r="AJ34" i="3"/>
  <c r="AJ33" i="3"/>
  <c r="AJ32" i="3"/>
  <c r="AJ30" i="3"/>
  <c r="AJ29" i="3"/>
  <c r="AJ28" i="3"/>
  <c r="AJ27" i="3"/>
  <c r="AJ26" i="3"/>
  <c r="AJ25" i="3"/>
  <c r="AJ24" i="3"/>
  <c r="AJ23" i="3"/>
  <c r="AJ22" i="3"/>
  <c r="AJ21" i="3"/>
  <c r="AJ20" i="3"/>
  <c r="AJ18" i="3"/>
  <c r="AJ17" i="3"/>
  <c r="AJ16" i="3"/>
  <c r="AH49" i="3"/>
  <c r="AH48" i="3"/>
  <c r="AH47" i="3"/>
  <c r="AH46" i="3"/>
  <c r="AH45" i="3"/>
  <c r="AH44" i="3"/>
  <c r="AH43" i="3"/>
  <c r="AH42" i="3"/>
  <c r="AH41" i="3"/>
  <c r="AH40" i="3"/>
  <c r="AH39" i="3"/>
  <c r="AH38" i="3"/>
  <c r="AH37" i="3"/>
  <c r="AH36" i="3"/>
  <c r="AH35" i="3"/>
  <c r="AH34" i="3"/>
  <c r="AH33" i="3"/>
  <c r="AH32" i="3"/>
  <c r="AH30" i="3"/>
  <c r="AH29" i="3"/>
  <c r="AH28" i="3"/>
  <c r="AH27" i="3"/>
  <c r="AH26" i="3"/>
  <c r="AH25" i="3"/>
  <c r="AH24" i="3"/>
  <c r="AH23" i="3"/>
  <c r="AH22" i="3"/>
  <c r="AH21" i="3"/>
  <c r="AH20" i="3"/>
  <c r="AH18" i="3"/>
  <c r="AH17" i="3"/>
  <c r="AH16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0" i="3"/>
  <c r="AF29" i="3"/>
  <c r="AF28" i="3"/>
  <c r="AF27" i="3"/>
  <c r="AF26" i="3"/>
  <c r="AF25" i="3"/>
  <c r="AF24" i="3"/>
  <c r="AF23" i="3"/>
  <c r="AF22" i="3"/>
  <c r="AF21" i="3"/>
  <c r="AF20" i="3"/>
  <c r="AF18" i="3"/>
  <c r="AF17" i="3"/>
  <c r="AF16" i="3"/>
  <c r="AD49" i="3"/>
  <c r="AD48" i="3"/>
  <c r="AD47" i="3"/>
  <c r="AD46" i="3"/>
  <c r="AD45" i="3"/>
  <c r="AD44" i="3"/>
  <c r="AD43" i="3"/>
  <c r="AD42" i="3"/>
  <c r="AD41" i="3"/>
  <c r="AD40" i="3"/>
  <c r="AD39" i="3"/>
  <c r="AD38" i="3"/>
  <c r="AD37" i="3"/>
  <c r="AD36" i="3"/>
  <c r="AD35" i="3"/>
  <c r="AD34" i="3"/>
  <c r="AD33" i="3"/>
  <c r="AD32" i="3"/>
  <c r="AD30" i="3"/>
  <c r="AD29" i="3"/>
  <c r="AD28" i="3"/>
  <c r="AD27" i="3"/>
  <c r="AD26" i="3"/>
  <c r="AD25" i="3"/>
  <c r="AD24" i="3"/>
  <c r="AD23" i="3"/>
  <c r="AD22" i="3"/>
  <c r="AD21" i="3"/>
  <c r="AD20" i="3"/>
  <c r="AD18" i="3"/>
  <c r="AD17" i="3"/>
  <c r="AD16" i="3"/>
  <c r="AB49" i="3"/>
  <c r="AB48" i="3"/>
  <c r="AB47" i="3"/>
  <c r="AB46" i="3"/>
  <c r="AB45" i="3"/>
  <c r="AB44" i="3"/>
  <c r="AB43" i="3"/>
  <c r="AB42" i="3"/>
  <c r="AB41" i="3"/>
  <c r="AB40" i="3"/>
  <c r="AB39" i="3"/>
  <c r="AB38" i="3"/>
  <c r="AB37" i="3"/>
  <c r="AB36" i="3"/>
  <c r="AB35" i="3"/>
  <c r="AB34" i="3"/>
  <c r="AB33" i="3"/>
  <c r="AB32" i="3"/>
  <c r="AB30" i="3"/>
  <c r="AB29" i="3"/>
  <c r="AB28" i="3"/>
  <c r="AB27" i="3"/>
  <c r="AB26" i="3"/>
  <c r="AB25" i="3"/>
  <c r="AB24" i="3"/>
  <c r="AB23" i="3"/>
  <c r="AB22" i="3"/>
  <c r="AB21" i="3"/>
  <c r="AB20" i="3"/>
  <c r="AB18" i="3"/>
  <c r="AB17" i="3"/>
  <c r="AB16" i="3"/>
  <c r="Z49" i="3"/>
  <c r="Z48" i="3"/>
  <c r="Z47" i="3"/>
  <c r="Z46" i="3"/>
  <c r="Z45" i="3"/>
  <c r="Z44" i="3"/>
  <c r="Z43" i="3"/>
  <c r="Z42" i="3"/>
  <c r="Z41" i="3"/>
  <c r="Z40" i="3"/>
  <c r="Z39" i="3"/>
  <c r="Z38" i="3"/>
  <c r="Z37" i="3"/>
  <c r="Z36" i="3"/>
  <c r="Z35" i="3"/>
  <c r="Z34" i="3"/>
  <c r="Z33" i="3"/>
  <c r="Z32" i="3"/>
  <c r="Z30" i="3"/>
  <c r="Z29" i="3"/>
  <c r="Z28" i="3"/>
  <c r="Z27" i="3"/>
  <c r="Z26" i="3"/>
  <c r="Z25" i="3"/>
  <c r="Z24" i="3"/>
  <c r="Z23" i="3"/>
  <c r="Z22" i="3"/>
  <c r="Z21" i="3"/>
  <c r="Z20" i="3"/>
  <c r="Z18" i="3"/>
  <c r="Z17" i="3"/>
  <c r="Z16" i="3"/>
  <c r="X49" i="3"/>
  <c r="X48" i="3"/>
  <c r="X47" i="3"/>
  <c r="X46" i="3"/>
  <c r="X45" i="3"/>
  <c r="X44" i="3"/>
  <c r="X43" i="3"/>
  <c r="X42" i="3"/>
  <c r="X41" i="3"/>
  <c r="X40" i="3"/>
  <c r="X39" i="3"/>
  <c r="X38" i="3"/>
  <c r="X37" i="3"/>
  <c r="X36" i="3"/>
  <c r="X35" i="3"/>
  <c r="X34" i="3"/>
  <c r="X33" i="3"/>
  <c r="X32" i="3"/>
  <c r="X30" i="3"/>
  <c r="X29" i="3"/>
  <c r="X28" i="3"/>
  <c r="X27" i="3"/>
  <c r="X26" i="3"/>
  <c r="X25" i="3"/>
  <c r="X24" i="3"/>
  <c r="X23" i="3"/>
  <c r="X22" i="3"/>
  <c r="X21" i="3"/>
  <c r="X20" i="3"/>
  <c r="X18" i="3"/>
  <c r="X17" i="3"/>
  <c r="X16" i="3"/>
  <c r="V49" i="3"/>
  <c r="V48" i="3"/>
  <c r="V47" i="3"/>
  <c r="V46" i="3"/>
  <c r="V45" i="3"/>
  <c r="V44" i="3"/>
  <c r="V43" i="3"/>
  <c r="V42" i="3"/>
  <c r="V41" i="3"/>
  <c r="V40" i="3"/>
  <c r="V39" i="3"/>
  <c r="V38" i="3"/>
  <c r="V37" i="3"/>
  <c r="V36" i="3"/>
  <c r="V35" i="3"/>
  <c r="V34" i="3"/>
  <c r="V33" i="3"/>
  <c r="V32" i="3"/>
  <c r="V30" i="3"/>
  <c r="V29" i="3"/>
  <c r="V28" i="3"/>
  <c r="V27" i="3"/>
  <c r="V26" i="3"/>
  <c r="V25" i="3"/>
  <c r="V24" i="3"/>
  <c r="V23" i="3"/>
  <c r="V22" i="3"/>
  <c r="V21" i="3"/>
  <c r="V20" i="3"/>
  <c r="V18" i="3"/>
  <c r="V17" i="3"/>
  <c r="V16" i="3"/>
  <c r="T49" i="3"/>
  <c r="T48" i="3"/>
  <c r="T47" i="3"/>
  <c r="T46" i="3"/>
  <c r="T45" i="3"/>
  <c r="T44" i="3"/>
  <c r="T43" i="3"/>
  <c r="T42" i="3"/>
  <c r="T41" i="3"/>
  <c r="T40" i="3"/>
  <c r="T39" i="3"/>
  <c r="T38" i="3"/>
  <c r="T37" i="3"/>
  <c r="T36" i="3"/>
  <c r="T35" i="3"/>
  <c r="T34" i="3"/>
  <c r="T33" i="3"/>
  <c r="T32" i="3"/>
  <c r="T30" i="3"/>
  <c r="T29" i="3"/>
  <c r="T28" i="3"/>
  <c r="T27" i="3"/>
  <c r="T26" i="3"/>
  <c r="T25" i="3"/>
  <c r="T24" i="3"/>
  <c r="T23" i="3"/>
  <c r="T22" i="3"/>
  <c r="T21" i="3"/>
  <c r="T20" i="3"/>
  <c r="T18" i="3"/>
  <c r="T17" i="3"/>
  <c r="T16" i="3"/>
  <c r="R49" i="3"/>
  <c r="R48" i="3"/>
  <c r="R47" i="3"/>
  <c r="R46" i="3"/>
  <c r="R45" i="3"/>
  <c r="R44" i="3"/>
  <c r="R43" i="3"/>
  <c r="R42" i="3"/>
  <c r="R41" i="3"/>
  <c r="R40" i="3"/>
  <c r="R39" i="3"/>
  <c r="R38" i="3"/>
  <c r="R37" i="3"/>
  <c r="R36" i="3"/>
  <c r="R35" i="3"/>
  <c r="R34" i="3"/>
  <c r="R33" i="3"/>
  <c r="R32" i="3"/>
  <c r="R30" i="3"/>
  <c r="R29" i="3"/>
  <c r="R28" i="3"/>
  <c r="R27" i="3"/>
  <c r="R26" i="3"/>
  <c r="R25" i="3"/>
  <c r="R24" i="3"/>
  <c r="R23" i="3"/>
  <c r="R22" i="3"/>
  <c r="R21" i="3"/>
  <c r="R20" i="3"/>
  <c r="R18" i="3"/>
  <c r="R17" i="3"/>
  <c r="R16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0" i="3"/>
  <c r="P29" i="3"/>
  <c r="P28" i="3"/>
  <c r="P27" i="3"/>
  <c r="P26" i="3"/>
  <c r="P25" i="3"/>
  <c r="P24" i="3"/>
  <c r="P23" i="3"/>
  <c r="P22" i="3"/>
  <c r="P21" i="3"/>
  <c r="P20" i="3"/>
  <c r="P18" i="3"/>
  <c r="P17" i="3"/>
  <c r="P16" i="3"/>
  <c r="N42" i="3"/>
  <c r="N40" i="3"/>
  <c r="N39" i="3"/>
  <c r="N38" i="3"/>
  <c r="N37" i="3"/>
  <c r="N36" i="3"/>
  <c r="N35" i="3"/>
  <c r="N45" i="3"/>
  <c r="N41" i="3"/>
  <c r="N49" i="3"/>
  <c r="N48" i="3"/>
  <c r="N46" i="3"/>
  <c r="N44" i="3"/>
  <c r="N33" i="3"/>
  <c r="N32" i="3"/>
  <c r="N30" i="3"/>
  <c r="N29" i="3"/>
  <c r="N28" i="3"/>
  <c r="N27" i="3"/>
  <c r="N26" i="3"/>
  <c r="N25" i="3"/>
  <c r="N24" i="3"/>
  <c r="N23" i="3"/>
  <c r="N22" i="3"/>
  <c r="N20" i="3"/>
  <c r="N18" i="3"/>
  <c r="N17" i="3"/>
  <c r="N47" i="3"/>
  <c r="N43" i="3"/>
  <c r="N34" i="3"/>
  <c r="N21" i="3"/>
  <c r="N16" i="3"/>
  <c r="AJ9" i="3"/>
  <c r="AJ8" i="3"/>
  <c r="AJ7" i="3"/>
  <c r="AJ6" i="3"/>
  <c r="AJ5" i="3"/>
  <c r="AH9" i="3"/>
  <c r="AH8" i="3"/>
  <c r="AH7" i="3"/>
  <c r="AH6" i="3"/>
  <c r="AH5" i="3"/>
  <c r="AF9" i="3"/>
  <c r="AF8" i="3"/>
  <c r="AF7" i="3"/>
  <c r="AF6" i="3"/>
  <c r="AF5" i="3"/>
  <c r="AD9" i="3"/>
  <c r="AD8" i="3"/>
  <c r="AD7" i="3"/>
  <c r="AD6" i="3"/>
  <c r="AD5" i="3"/>
  <c r="AB9" i="3"/>
  <c r="AB8" i="3"/>
  <c r="AB7" i="3"/>
  <c r="AB6" i="3"/>
  <c r="AB5" i="3"/>
  <c r="Z9" i="3"/>
  <c r="Z8" i="3"/>
  <c r="Z7" i="3"/>
  <c r="Z6" i="3"/>
  <c r="Z5" i="3"/>
  <c r="X9" i="3"/>
  <c r="X8" i="3"/>
  <c r="X7" i="3"/>
  <c r="X6" i="3"/>
  <c r="X5" i="3"/>
  <c r="V9" i="3"/>
  <c r="V8" i="3"/>
  <c r="V7" i="3"/>
  <c r="V6" i="3"/>
  <c r="V5" i="3"/>
  <c r="T9" i="3"/>
  <c r="T8" i="3"/>
  <c r="T7" i="3"/>
  <c r="T6" i="3"/>
  <c r="T5" i="3"/>
  <c r="R9" i="3"/>
  <c r="R8" i="3"/>
  <c r="R7" i="3"/>
  <c r="R6" i="3"/>
  <c r="R5" i="3"/>
  <c r="P9" i="3"/>
  <c r="P8" i="3"/>
  <c r="P7" i="3"/>
  <c r="P6" i="3"/>
  <c r="P5" i="3"/>
  <c r="N9" i="3"/>
  <c r="N8" i="3"/>
  <c r="N7" i="3"/>
  <c r="N6" i="3"/>
  <c r="N5" i="3"/>
  <c r="E10" i="3"/>
  <c r="C10" i="3"/>
  <c r="AE28" i="3" l="1"/>
  <c r="Q28" i="3"/>
  <c r="S6" i="3"/>
  <c r="AE37" i="3"/>
  <c r="O6" i="3"/>
  <c r="AE8" i="3"/>
  <c r="Y32" i="3"/>
  <c r="S24" i="3"/>
  <c r="AK18" i="3"/>
  <c r="AA8" i="3"/>
  <c r="U9" i="3"/>
  <c r="S28" i="3"/>
  <c r="O28" i="3"/>
  <c r="U28" i="3"/>
  <c r="AK9" i="3"/>
  <c r="Y40" i="3"/>
  <c r="U33" i="3"/>
  <c r="Y5" i="3"/>
  <c r="Q25" i="3"/>
  <c r="Q5" i="3"/>
  <c r="Q6" i="3"/>
  <c r="AE34" i="3"/>
  <c r="AA9" i="3"/>
  <c r="Y30" i="3"/>
  <c r="W25" i="3"/>
  <c r="S22" i="3"/>
  <c r="AC36" i="3"/>
  <c r="Q45" i="3"/>
  <c r="O38" i="3"/>
  <c r="U5" i="3"/>
  <c r="AC7" i="3"/>
  <c r="Q47" i="3"/>
  <c r="AG21" i="3"/>
  <c r="AC8" i="3"/>
  <c r="AI9" i="3"/>
  <c r="AC33" i="3"/>
  <c r="W8" i="3"/>
  <c r="O20" i="3"/>
  <c r="Q35" i="3"/>
  <c r="O24" i="3"/>
  <c r="S9" i="3"/>
  <c r="W49" i="3"/>
  <c r="AG16" i="3"/>
  <c r="O40" i="3"/>
  <c r="AE7" i="3"/>
  <c r="Q29" i="3"/>
  <c r="Q26" i="3"/>
  <c r="O7" i="3"/>
  <c r="S5" i="3"/>
  <c r="O29" i="3"/>
  <c r="Q49" i="3"/>
  <c r="Q24" i="3"/>
  <c r="S17" i="3"/>
  <c r="S20" i="3"/>
  <c r="AA28" i="3"/>
  <c r="Q7" i="3"/>
  <c r="AA5" i="3"/>
  <c r="AK5" i="3"/>
  <c r="AA38" i="3"/>
  <c r="W35" i="3"/>
  <c r="S21" i="3"/>
  <c r="W6" i="3"/>
  <c r="AC9" i="3"/>
  <c r="O33" i="3"/>
  <c r="O35" i="3"/>
  <c r="Q32" i="3"/>
  <c r="Q37" i="3"/>
  <c r="S33" i="3"/>
  <c r="Y17" i="3"/>
  <c r="S16" i="3"/>
  <c r="W39" i="3"/>
  <c r="Y44" i="3"/>
  <c r="AC42" i="3"/>
  <c r="AI5" i="3"/>
  <c r="O8" i="3"/>
  <c r="U7" i="3"/>
  <c r="AC5" i="3"/>
  <c r="S8" i="3"/>
  <c r="W7" i="3"/>
  <c r="AI6" i="3"/>
  <c r="AA25" i="3"/>
  <c r="S34" i="3"/>
  <c r="AC18" i="3"/>
  <c r="Q34" i="3"/>
  <c r="Y6" i="3"/>
  <c r="AA6" i="3"/>
  <c r="Q22" i="3"/>
  <c r="Q9" i="3"/>
  <c r="U8" i="3"/>
  <c r="Y7" i="3"/>
  <c r="AE6" i="3"/>
  <c r="AG6" i="3"/>
  <c r="O36" i="3"/>
  <c r="O34" i="3"/>
  <c r="Q33" i="3"/>
  <c r="U24" i="3"/>
  <c r="AA34" i="3"/>
  <c r="Y48" i="3"/>
  <c r="AE33" i="3"/>
  <c r="AC40" i="3"/>
  <c r="AG22" i="3"/>
  <c r="Y36" i="3"/>
  <c r="Y27" i="3"/>
  <c r="AC23" i="3"/>
  <c r="AE38" i="3"/>
  <c r="Q17" i="3"/>
  <c r="W43" i="3"/>
  <c r="Y23" i="3"/>
  <c r="AG38" i="3"/>
  <c r="O18" i="3"/>
  <c r="AA29" i="3"/>
  <c r="S41" i="3"/>
  <c r="W26" i="3"/>
  <c r="AA24" i="3"/>
  <c r="Y9" i="3"/>
  <c r="S37" i="3"/>
  <c r="AC32" i="3"/>
  <c r="Q46" i="3"/>
  <c r="W47" i="3"/>
  <c r="AC37" i="3"/>
  <c r="Q43" i="3"/>
  <c r="W45" i="3"/>
  <c r="AC24" i="3"/>
  <c r="AA21" i="3"/>
  <c r="O47" i="3"/>
  <c r="W29" i="3"/>
  <c r="AI16" i="3"/>
  <c r="AK27" i="3"/>
  <c r="U17" i="3"/>
  <c r="AG34" i="3"/>
  <c r="AI40" i="3"/>
  <c r="Q39" i="3"/>
  <c r="Q41" i="3"/>
  <c r="S26" i="3"/>
  <c r="AK34" i="3"/>
  <c r="AK45" i="3"/>
  <c r="Q16" i="3"/>
  <c r="AA42" i="3"/>
  <c r="AE24" i="3"/>
  <c r="AI35" i="3"/>
  <c r="W30" i="3"/>
  <c r="S45" i="3"/>
  <c r="AC46" i="3"/>
  <c r="K29" i="3"/>
  <c r="K25" i="3"/>
  <c r="K38" i="3"/>
  <c r="K37" i="3"/>
  <c r="K30" i="3"/>
  <c r="K27" i="3"/>
  <c r="K32" i="3"/>
  <c r="K28" i="3"/>
  <c r="K22" i="3"/>
  <c r="K36" i="3"/>
  <c r="K33" i="3"/>
  <c r="K18" i="3"/>
  <c r="K26" i="3"/>
  <c r="K35" i="3"/>
  <c r="K39" i="3"/>
  <c r="K24" i="3"/>
  <c r="K23" i="3"/>
  <c r="K17" i="3"/>
  <c r="K44" i="3"/>
  <c r="K20" i="3"/>
  <c r="K42" i="3"/>
  <c r="K40" i="3"/>
  <c r="K48" i="3"/>
  <c r="K16" i="3"/>
  <c r="K46" i="3"/>
  <c r="K34" i="3"/>
  <c r="K41" i="3"/>
  <c r="K49" i="3"/>
  <c r="K21" i="3"/>
  <c r="K45" i="3"/>
  <c r="K43" i="3"/>
  <c r="K47" i="3"/>
  <c r="AL8" i="3"/>
  <c r="AL9" i="3"/>
  <c r="AL5" i="3"/>
  <c r="AL6" i="3"/>
  <c r="AL7" i="3"/>
  <c r="AK43" i="3"/>
  <c r="AG7" i="3"/>
  <c r="AK8" i="3"/>
  <c r="O5" i="3"/>
  <c r="O25" i="3"/>
  <c r="O37" i="3"/>
  <c r="O16" i="3"/>
  <c r="Q18" i="3"/>
  <c r="Q23" i="3"/>
  <c r="Q27" i="3"/>
  <c r="Q36" i="3"/>
  <c r="Q40" i="3"/>
  <c r="Q44" i="3"/>
  <c r="Q48" i="3"/>
  <c r="S18" i="3"/>
  <c r="S23" i="3"/>
  <c r="S27" i="3"/>
  <c r="S32" i="3"/>
  <c r="S36" i="3"/>
  <c r="S40" i="3"/>
  <c r="S44" i="3"/>
  <c r="S48" i="3"/>
  <c r="U18" i="3"/>
  <c r="U23" i="3"/>
  <c r="U27" i="3"/>
  <c r="U32" i="3"/>
  <c r="U36" i="3"/>
  <c r="U40" i="3"/>
  <c r="U44" i="3"/>
  <c r="U48" i="3"/>
  <c r="W18" i="3"/>
  <c r="W23" i="3"/>
  <c r="W27" i="3"/>
  <c r="W32" i="3"/>
  <c r="W36" i="3"/>
  <c r="W40" i="3"/>
  <c r="W44" i="3"/>
  <c r="W48" i="3"/>
  <c r="Y18" i="3"/>
  <c r="AA16" i="3"/>
  <c r="AA43" i="3"/>
  <c r="AA48" i="3"/>
  <c r="AC28" i="3"/>
  <c r="AG28" i="3"/>
  <c r="AI29" i="3"/>
  <c r="AK28" i="3"/>
  <c r="Y24" i="3"/>
  <c r="Y28" i="3"/>
  <c r="Y33" i="3"/>
  <c r="Y37" i="3"/>
  <c r="Y46" i="3"/>
  <c r="AA22" i="3"/>
  <c r="AA26" i="3"/>
  <c r="AA30" i="3"/>
  <c r="AA35" i="3"/>
  <c r="AA39" i="3"/>
  <c r="AC34" i="3"/>
  <c r="AC38" i="3"/>
  <c r="AC43" i="3"/>
  <c r="AC48" i="3"/>
  <c r="AE21" i="3"/>
  <c r="AE25" i="3"/>
  <c r="AE29" i="3"/>
  <c r="AE35" i="3"/>
  <c r="AG35" i="3"/>
  <c r="AG40" i="3"/>
  <c r="AG46" i="3"/>
  <c r="AI25" i="3"/>
  <c r="AI36" i="3"/>
  <c r="AK36" i="3"/>
  <c r="Q20" i="3"/>
  <c r="U20" i="3"/>
  <c r="U45" i="3"/>
  <c r="W20" i="3"/>
  <c r="W28" i="3"/>
  <c r="W37" i="3"/>
  <c r="W41" i="3"/>
  <c r="Y42" i="3"/>
  <c r="AA17" i="3"/>
  <c r="AA44" i="3"/>
  <c r="AC25" i="3"/>
  <c r="AE40" i="3"/>
  <c r="AG25" i="3"/>
  <c r="AG29" i="3"/>
  <c r="AK24" i="3"/>
  <c r="AG44" i="3"/>
  <c r="AA45" i="3"/>
  <c r="AC49" i="3"/>
  <c r="AI42" i="3"/>
  <c r="AI18" i="3"/>
  <c r="AK16" i="3"/>
  <c r="O23" i="3"/>
  <c r="AC45" i="3"/>
  <c r="AI20" i="3"/>
  <c r="AI46" i="3"/>
  <c r="AI41" i="3"/>
  <c r="AG45" i="3"/>
  <c r="AG49" i="3"/>
  <c r="AK29" i="3"/>
  <c r="AK25" i="3"/>
  <c r="AK38" i="3"/>
  <c r="AK37" i="3"/>
  <c r="AI24" i="3"/>
  <c r="O27" i="3"/>
  <c r="AK33" i="3"/>
  <c r="O26" i="3"/>
  <c r="AK40" i="3"/>
  <c r="AI28" i="3"/>
  <c r="AK47" i="3"/>
  <c r="AK23" i="3"/>
  <c r="AK22" i="3"/>
  <c r="S49" i="3"/>
  <c r="U37" i="3"/>
  <c r="U41" i="3"/>
  <c r="U49" i="3"/>
  <c r="W24" i="3"/>
  <c r="W33" i="3"/>
  <c r="AC21" i="3"/>
  <c r="AC29" i="3"/>
  <c r="AE46" i="3"/>
  <c r="O9" i="3"/>
  <c r="Q8" i="3"/>
  <c r="S7" i="3"/>
  <c r="U6" i="3"/>
  <c r="W5" i="3"/>
  <c r="W9" i="3"/>
  <c r="Y8" i="3"/>
  <c r="AA7" i="3"/>
  <c r="AC6" i="3"/>
  <c r="AE5" i="3"/>
  <c r="AE9" i="3"/>
  <c r="O22" i="3"/>
  <c r="O41" i="3"/>
  <c r="Y21" i="3"/>
  <c r="Y25" i="3"/>
  <c r="Y29" i="3"/>
  <c r="Y34" i="3"/>
  <c r="Y38" i="3"/>
  <c r="Y47" i="3"/>
  <c r="AA23" i="3"/>
  <c r="AA27" i="3"/>
  <c r="AA32" i="3"/>
  <c r="AA36" i="3"/>
  <c r="AA40" i="3"/>
  <c r="AC16" i="3"/>
  <c r="AC35" i="3"/>
  <c r="AC44" i="3"/>
  <c r="AE22" i="3"/>
  <c r="AE26" i="3"/>
  <c r="AE36" i="3"/>
  <c r="AG36" i="3"/>
  <c r="AI21" i="3"/>
  <c r="AI26" i="3"/>
  <c r="O32" i="3"/>
  <c r="O39" i="3"/>
  <c r="Q21" i="3"/>
  <c r="Q38" i="3"/>
  <c r="Q42" i="3"/>
  <c r="S25" i="3"/>
  <c r="S29" i="3"/>
  <c r="S38" i="3"/>
  <c r="S42" i="3"/>
  <c r="S46" i="3"/>
  <c r="U16" i="3"/>
  <c r="U21" i="3"/>
  <c r="U25" i="3"/>
  <c r="U29" i="3"/>
  <c r="U34" i="3"/>
  <c r="U38" i="3"/>
  <c r="U42" i="3"/>
  <c r="U46" i="3"/>
  <c r="W16" i="3"/>
  <c r="W21" i="3"/>
  <c r="W34" i="3"/>
  <c r="W38" i="3"/>
  <c r="W42" i="3"/>
  <c r="W46" i="3"/>
  <c r="Y16" i="3"/>
  <c r="Y43" i="3"/>
  <c r="AA18" i="3"/>
  <c r="AC22" i="3"/>
  <c r="AC26" i="3"/>
  <c r="AE16" i="3"/>
  <c r="AG26" i="3"/>
  <c r="AG42" i="3"/>
  <c r="AI38" i="3"/>
  <c r="O44" i="3"/>
  <c r="Y22" i="3"/>
  <c r="Y26" i="3"/>
  <c r="Y35" i="3"/>
  <c r="Y39" i="3"/>
  <c r="AA33" i="3"/>
  <c r="AA37" i="3"/>
  <c r="AA46" i="3"/>
  <c r="AC17" i="3"/>
  <c r="AE23" i="3"/>
  <c r="AE27" i="3"/>
  <c r="AE42" i="3"/>
  <c r="AI22" i="3"/>
  <c r="AI27" i="3"/>
  <c r="AI34" i="3"/>
  <c r="Q30" i="3"/>
  <c r="S30" i="3"/>
  <c r="S35" i="3"/>
  <c r="S39" i="3"/>
  <c r="S43" i="3"/>
  <c r="S47" i="3"/>
  <c r="U22" i="3"/>
  <c r="U26" i="3"/>
  <c r="U30" i="3"/>
  <c r="U35" i="3"/>
  <c r="U39" i="3"/>
  <c r="U43" i="3"/>
  <c r="U47" i="3"/>
  <c r="W17" i="3"/>
  <c r="W22" i="3"/>
  <c r="AC27" i="3"/>
  <c r="AG27" i="3"/>
  <c r="AI39" i="3"/>
  <c r="AC47" i="3"/>
  <c r="AC20" i="3"/>
  <c r="O30" i="3"/>
  <c r="Y20" i="3"/>
  <c r="Y41" i="3"/>
  <c r="Y45" i="3"/>
  <c r="Y49" i="3"/>
  <c r="AA20" i="3"/>
  <c r="AA41" i="3"/>
  <c r="AA49" i="3"/>
  <c r="AC41" i="3"/>
  <c r="AE20" i="3"/>
  <c r="AE41" i="3"/>
  <c r="AE45" i="3"/>
  <c r="AE49" i="3"/>
  <c r="AG20" i="3"/>
  <c r="AG24" i="3"/>
  <c r="AG33" i="3"/>
  <c r="AG37" i="3"/>
  <c r="AG41" i="3"/>
  <c r="AI33" i="3"/>
  <c r="AI37" i="3"/>
  <c r="AK20" i="3"/>
  <c r="AG5" i="3"/>
  <c r="AK48" i="3"/>
  <c r="AG8" i="3"/>
  <c r="AG9" i="3"/>
  <c r="AI43" i="3"/>
  <c r="AI47" i="3"/>
  <c r="AK6" i="3"/>
  <c r="AI7" i="3"/>
  <c r="AK17" i="3"/>
  <c r="AI8" i="3"/>
  <c r="AK46" i="3"/>
  <c r="O42" i="3"/>
  <c r="AK7" i="3"/>
  <c r="O45" i="3"/>
  <c r="O49" i="3"/>
  <c r="AK39" i="3"/>
  <c r="AK35" i="3"/>
  <c r="O48" i="3"/>
  <c r="AK44" i="3"/>
  <c r="O43" i="3"/>
  <c r="O21" i="3"/>
  <c r="AI48" i="3"/>
  <c r="AA47" i="3"/>
  <c r="AC30" i="3"/>
  <c r="AC39" i="3"/>
  <c r="AE17" i="3"/>
  <c r="AE30" i="3"/>
  <c r="AE39" i="3"/>
  <c r="AE43" i="3"/>
  <c r="AE47" i="3"/>
  <c r="AG17" i="3"/>
  <c r="AG30" i="3"/>
  <c r="AG39" i="3"/>
  <c r="AG43" i="3"/>
  <c r="AG47" i="3"/>
  <c r="AI17" i="3"/>
  <c r="AI30" i="3"/>
  <c r="AI44" i="3"/>
  <c r="AI49" i="3"/>
  <c r="AK21" i="3"/>
  <c r="AE18" i="3"/>
  <c r="AE32" i="3"/>
  <c r="AE44" i="3"/>
  <c r="AE48" i="3"/>
  <c r="AG18" i="3"/>
  <c r="AG23" i="3"/>
  <c r="AG32" i="3"/>
  <c r="AG48" i="3"/>
  <c r="AI23" i="3"/>
  <c r="AI32" i="3"/>
  <c r="AI45" i="3"/>
  <c r="AK32" i="3"/>
  <c r="AK42" i="3"/>
  <c r="O17" i="3"/>
  <c r="O46" i="3"/>
  <c r="AK26" i="3"/>
  <c r="AK30" i="3"/>
  <c r="AK41" i="3"/>
  <c r="AK49" i="3"/>
  <c r="J32" i="3"/>
  <c r="I42" i="3"/>
  <c r="J33" i="3"/>
  <c r="J39" i="3"/>
  <c r="J30" i="3"/>
  <c r="I29" i="3"/>
  <c r="I26" i="3"/>
  <c r="I34" i="3"/>
  <c r="J38" i="3"/>
  <c r="AD50" i="3"/>
  <c r="J42" i="3"/>
  <c r="AB50" i="3"/>
  <c r="I28" i="3"/>
  <c r="I27" i="3"/>
  <c r="K5" i="3"/>
  <c r="K9" i="3"/>
  <c r="K8" i="3"/>
  <c r="K7" i="3"/>
  <c r="K6" i="3"/>
  <c r="I40" i="3"/>
  <c r="AL46" i="3"/>
  <c r="J25" i="3"/>
  <c r="AB51" i="3"/>
  <c r="AD51" i="3"/>
  <c r="AL25" i="3"/>
  <c r="AL16" i="3"/>
  <c r="AL24" i="3"/>
  <c r="AL28" i="3"/>
  <c r="AL33" i="3"/>
  <c r="J48" i="3"/>
  <c r="AL42" i="3"/>
  <c r="AL21" i="3"/>
  <c r="AL29" i="3"/>
  <c r="AL34" i="3"/>
  <c r="J46" i="3"/>
  <c r="I49" i="3"/>
  <c r="I23" i="3"/>
  <c r="M51" i="3"/>
  <c r="J41" i="3"/>
  <c r="J45" i="3"/>
  <c r="J49" i="3"/>
  <c r="I48" i="3"/>
  <c r="J44" i="3"/>
  <c r="J37" i="3"/>
  <c r="J23" i="3"/>
  <c r="J24" i="3"/>
  <c r="J22" i="3"/>
  <c r="J18" i="3"/>
  <c r="J20" i="3"/>
  <c r="J17" i="3"/>
  <c r="AL27" i="3"/>
  <c r="AL32" i="3"/>
  <c r="AL40" i="3"/>
  <c r="AL18" i="3"/>
  <c r="AL36" i="3"/>
  <c r="AL44" i="3"/>
  <c r="AF51" i="3"/>
  <c r="AL48" i="3"/>
  <c r="AL23" i="3"/>
  <c r="P50" i="3"/>
  <c r="R50" i="3"/>
  <c r="T50" i="3"/>
  <c r="T51" i="3"/>
  <c r="X50" i="3"/>
  <c r="AL20" i="3"/>
  <c r="AL49" i="3"/>
  <c r="AL37" i="3"/>
  <c r="X51" i="3"/>
  <c r="AJ51" i="3"/>
  <c r="I25" i="3"/>
  <c r="I46" i="3"/>
  <c r="AL43" i="3"/>
  <c r="AL22" i="3"/>
  <c r="AL26" i="3"/>
  <c r="AL30" i="3"/>
  <c r="AL41" i="3"/>
  <c r="AL38" i="3"/>
  <c r="AL47" i="3"/>
  <c r="AL45" i="3"/>
  <c r="AL17" i="3"/>
  <c r="AL35" i="3"/>
  <c r="AL39" i="3"/>
  <c r="Z50" i="3"/>
  <c r="AF50" i="3"/>
  <c r="AH50" i="3"/>
  <c r="AJ50" i="3"/>
  <c r="V50" i="3"/>
  <c r="P51" i="3"/>
  <c r="R51" i="3"/>
  <c r="V51" i="3"/>
  <c r="AH51" i="3"/>
  <c r="Z51" i="3"/>
  <c r="I44" i="3"/>
  <c r="J21" i="3"/>
  <c r="J16" i="3"/>
  <c r="M50" i="3"/>
  <c r="I45" i="3"/>
  <c r="I41" i="3"/>
  <c r="I35" i="3"/>
  <c r="I37" i="3"/>
  <c r="I36" i="3"/>
  <c r="I39" i="3"/>
  <c r="I32" i="3"/>
  <c r="I33" i="3"/>
  <c r="I22" i="3"/>
  <c r="I24" i="3"/>
  <c r="I18" i="3"/>
  <c r="I20" i="3"/>
  <c r="H51" i="3"/>
  <c r="I17" i="3"/>
  <c r="N51" i="3"/>
  <c r="N50" i="3"/>
  <c r="P10" i="3"/>
  <c r="Z10" i="3"/>
  <c r="AF10" i="3"/>
  <c r="T10" i="3"/>
  <c r="AJ10" i="3"/>
  <c r="AD10" i="3"/>
  <c r="X10" i="3"/>
  <c r="R10" i="3"/>
  <c r="AH10" i="3"/>
  <c r="AB10" i="3"/>
  <c r="V10" i="3"/>
  <c r="N10" i="3"/>
  <c r="H7" i="3"/>
  <c r="J7" i="3" s="1"/>
  <c r="I47" i="3"/>
  <c r="I43" i="3"/>
  <c r="H50" i="3"/>
  <c r="I21" i="3"/>
  <c r="G50" i="3"/>
  <c r="G10" i="3"/>
  <c r="H5" i="3"/>
  <c r="J5" i="3" s="1"/>
  <c r="H8" i="3"/>
  <c r="J8" i="3" s="1"/>
  <c r="H6" i="3"/>
  <c r="J6" i="3" s="1"/>
  <c r="H9" i="3"/>
  <c r="J9" i="3" s="1"/>
  <c r="F10" i="3"/>
  <c r="I16" i="3"/>
  <c r="G51" i="3"/>
  <c r="S10" i="3" l="1"/>
  <c r="Q50" i="3"/>
  <c r="U10" i="3"/>
  <c r="Q10" i="3"/>
  <c r="Y10" i="3"/>
  <c r="AC10" i="3"/>
  <c r="AA10" i="3"/>
  <c r="K50" i="3"/>
  <c r="K51" i="3"/>
  <c r="AL10" i="3"/>
  <c r="AE10" i="3"/>
  <c r="AM40" i="3"/>
  <c r="AM9" i="3"/>
  <c r="AK50" i="3"/>
  <c r="O10" i="3"/>
  <c r="AM5" i="3"/>
  <c r="AM6" i="3"/>
  <c r="AM38" i="3"/>
  <c r="AM24" i="3"/>
  <c r="AM44" i="3"/>
  <c r="AM33" i="3"/>
  <c r="W51" i="3"/>
  <c r="AM22" i="3"/>
  <c r="AA51" i="3"/>
  <c r="AM34" i="3"/>
  <c r="AM29" i="3"/>
  <c r="AM20" i="3"/>
  <c r="AM28" i="3"/>
  <c r="AM16" i="3"/>
  <c r="S50" i="3"/>
  <c r="W50" i="3"/>
  <c r="AM25" i="3"/>
  <c r="AM36" i="3"/>
  <c r="Y50" i="3"/>
  <c r="W10" i="3"/>
  <c r="AC50" i="3"/>
  <c r="S51" i="3"/>
  <c r="Q51" i="3"/>
  <c r="AM35" i="3"/>
  <c r="AM27" i="3"/>
  <c r="U50" i="3"/>
  <c r="U51" i="3"/>
  <c r="AM26" i="3"/>
  <c r="AM46" i="3"/>
  <c r="AM7" i="3"/>
  <c r="AG50" i="3"/>
  <c r="AI10" i="3"/>
  <c r="AM8" i="3"/>
  <c r="AI50" i="3"/>
  <c r="AM21" i="3"/>
  <c r="AM23" i="3"/>
  <c r="AM18" i="3"/>
  <c r="AM45" i="3"/>
  <c r="Y51" i="3"/>
  <c r="AE50" i="3"/>
  <c r="AM47" i="3"/>
  <c r="AG10" i="3"/>
  <c r="AM49" i="3"/>
  <c r="AM37" i="3"/>
  <c r="AK10" i="3"/>
  <c r="AM32" i="3"/>
  <c r="AA50" i="3"/>
  <c r="AM48" i="3"/>
  <c r="AI51" i="3"/>
  <c r="AM43" i="3"/>
  <c r="AC51" i="3"/>
  <c r="AE51" i="3"/>
  <c r="AM42" i="3"/>
  <c r="AM39" i="3"/>
  <c r="O50" i="3"/>
  <c r="AG51" i="3"/>
  <c r="AM41" i="3"/>
  <c r="AM30" i="3"/>
  <c r="AM17" i="3"/>
  <c r="AK51" i="3"/>
  <c r="O51" i="3"/>
  <c r="I50" i="3"/>
  <c r="I51" i="3"/>
  <c r="AD52" i="3"/>
  <c r="AB52" i="3"/>
  <c r="K10" i="3"/>
  <c r="X52" i="3"/>
  <c r="M52" i="3"/>
  <c r="T52" i="3"/>
  <c r="P52" i="3"/>
  <c r="AL51" i="3"/>
  <c r="AL50" i="3"/>
  <c r="AJ52" i="3"/>
  <c r="Z52" i="3"/>
  <c r="R52" i="3"/>
  <c r="AF52" i="3"/>
  <c r="V52" i="3"/>
  <c r="AH52" i="3"/>
  <c r="J50" i="3"/>
  <c r="J51" i="3"/>
  <c r="N52" i="3"/>
  <c r="H52" i="3"/>
  <c r="G52" i="3"/>
  <c r="H10" i="3"/>
  <c r="J10" i="3" s="1"/>
  <c r="Q52" i="3" l="1"/>
  <c r="K52" i="3"/>
  <c r="AK52" i="3"/>
  <c r="AA52" i="3"/>
  <c r="U52" i="3"/>
  <c r="Y52" i="3"/>
  <c r="S52" i="3"/>
  <c r="AG52" i="3"/>
  <c r="W52" i="3"/>
  <c r="AC52" i="3"/>
  <c r="AM10" i="3"/>
  <c r="AM50" i="3"/>
  <c r="AI52" i="3"/>
  <c r="AE52" i="3"/>
  <c r="AM51" i="3"/>
  <c r="O52" i="3"/>
  <c r="I52" i="3"/>
  <c r="AL52" i="3"/>
  <c r="J52" i="3"/>
  <c r="AM52" i="3" l="1"/>
</calcChain>
</file>

<file path=xl/sharedStrings.xml><?xml version="1.0" encoding="utf-8"?>
<sst xmlns="http://schemas.openxmlformats.org/spreadsheetml/2006/main" count="70725" uniqueCount="13557">
  <si>
    <t>DCPs - New</t>
  </si>
  <si>
    <t>Division</t>
  </si>
  <si>
    <t>FY21 Budget</t>
  </si>
  <si>
    <t>COD</t>
  </si>
  <si>
    <t>IND</t>
  </si>
  <si>
    <t>Total</t>
  </si>
  <si>
    <t>% Budget</t>
  </si>
  <si>
    <t>Dual DBU/GBU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</si>
  <si>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</si>
  <si>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</si>
  <si>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</si>
  <si>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</si>
  <si>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</si>
  <si>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</si>
  <si>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</si>
  <si>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</si>
  <si>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</si>
  <si>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</si>
  <si>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</si>
  <si>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</si>
  <si>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NOR</t>
  </si>
  <si>
    <t>SOU</t>
  </si>
  <si>
    <t>N/A</t>
  </si>
  <si>
    <t>CAN</t>
  </si>
  <si>
    <t>FY21</t>
  </si>
  <si>
    <t>COD - NOR</t>
  </si>
  <si>
    <t>-</t>
  </si>
  <si>
    <t>COD - SOU</t>
  </si>
  <si>
    <t>COD - CAN</t>
  </si>
  <si>
    <t>COD Total</t>
  </si>
  <si>
    <t>ABCO</t>
  </si>
  <si>
    <t>Air Depot</t>
  </si>
  <si>
    <t>Associated Equipment</t>
  </si>
  <si>
    <t>COSCO</t>
  </si>
  <si>
    <t>EMCO Corporation</t>
  </si>
  <si>
    <t>Johnstone #16 (Ketner)</t>
  </si>
  <si>
    <t>Johnstone #101 (Grimme)</t>
  </si>
  <si>
    <t>Johnstone #124 (Melhinch)</t>
  </si>
  <si>
    <t>Johnstone #155 (Reese)</t>
  </si>
  <si>
    <t>Johnstone #160 (Ware)</t>
  </si>
  <si>
    <t>Johnstone #172 (Duncan)</t>
  </si>
  <si>
    <t>Johnstone #246 (McInnis)</t>
  </si>
  <si>
    <t>Johnstone #252 (Blackburn)</t>
  </si>
  <si>
    <t>Johnstone #304 (Wood)</t>
  </si>
  <si>
    <t>Johnstone #335 (Milligan)</t>
  </si>
  <si>
    <t>Johnstone #344 (Blackburn)</t>
  </si>
  <si>
    <t>Johnstone #59 (Hamlin)</t>
  </si>
  <si>
    <t>Johnstone #63 (Temple)</t>
  </si>
  <si>
    <t>Johnstone #79 (Petit)</t>
  </si>
  <si>
    <t>Johnstone #9 (Cafferty)</t>
  </si>
  <si>
    <t>Refrigerative Supply Limited</t>
  </si>
  <si>
    <t>SW Anderson</t>
  </si>
  <si>
    <t>Thermal Mechanics (TMI)</t>
  </si>
  <si>
    <t>Thermal Supply</t>
  </si>
  <si>
    <t>Williams Distributing</t>
  </si>
  <si>
    <t>IND Total</t>
  </si>
  <si>
    <t>DCPs - FY22</t>
  </si>
  <si>
    <t>FY22</t>
  </si>
  <si>
    <t>CEN</t>
  </si>
  <si>
    <t>WES</t>
  </si>
  <si>
    <t>Type</t>
  </si>
  <si>
    <t>Status</t>
  </si>
  <si>
    <t>Distributor/TSM</t>
  </si>
  <si>
    <t>Daikin AM</t>
  </si>
  <si>
    <t>TSM</t>
  </si>
  <si>
    <t>Primary Account?</t>
  </si>
  <si>
    <t>DCP ID</t>
  </si>
  <si>
    <t>Account #</t>
  </si>
  <si>
    <t>Company Full Legal Name (including DBA)</t>
  </si>
  <si>
    <t>Other Names</t>
  </si>
  <si>
    <t>Physical Address</t>
  </si>
  <si>
    <t>City</t>
  </si>
  <si>
    <t>State</t>
  </si>
  <si>
    <t>Zip</t>
  </si>
  <si>
    <t>FY21                   Start Date</t>
  </si>
  <si>
    <t>Comments</t>
  </si>
  <si>
    <t>ACTIVE</t>
  </si>
  <si>
    <t>ABCO (11402401)</t>
  </si>
  <si>
    <t>Yes</t>
  </si>
  <si>
    <t>DCP02559</t>
  </si>
  <si>
    <t>A&amp;R Mechanical, Inc.</t>
  </si>
  <si>
    <t>36 Sibley Road</t>
  </si>
  <si>
    <t>Winchendon</t>
  </si>
  <si>
    <t>MA</t>
  </si>
  <si>
    <t>Gina Riviezzo</t>
  </si>
  <si>
    <t>DCP02521</t>
  </si>
  <si>
    <t>Accurate Mechanical Works Inc.</t>
  </si>
  <si>
    <t>50 Wyandanch Avenue, Unit E</t>
  </si>
  <si>
    <t>Wyandanch</t>
  </si>
  <si>
    <t>NY</t>
  </si>
  <si>
    <t>Daikin Essentials</t>
  </si>
  <si>
    <t>DCP02861</t>
  </si>
  <si>
    <t>ACHS,INC</t>
  </si>
  <si>
    <t>PO Box 1744</t>
  </si>
  <si>
    <t>White Plains</t>
  </si>
  <si>
    <t>David Schneider</t>
  </si>
  <si>
    <t>Mike Motyczka</t>
  </si>
  <si>
    <t>DCP02280</t>
  </si>
  <si>
    <t xml:space="preserve">ADRIATIC AIRE LLC             </t>
  </si>
  <si>
    <t>11 Homer Street</t>
  </si>
  <si>
    <t>Clifton</t>
  </si>
  <si>
    <t>NJ</t>
  </si>
  <si>
    <t>Previously under COD (#199724) in FY21</t>
  </si>
  <si>
    <t>Jeff Miller</t>
  </si>
  <si>
    <t>DCP02444</t>
  </si>
  <si>
    <t>Advanced Solar Heating &amp; Cooling of Maryland Inc.</t>
  </si>
  <si>
    <t>1649 Elkton Road</t>
  </si>
  <si>
    <t>Elkton</t>
  </si>
  <si>
    <t>MD</t>
  </si>
  <si>
    <t>Ryan Brown</t>
  </si>
  <si>
    <t>DCP02738</t>
  </si>
  <si>
    <t>AFTER HOURS HEATING &amp; AIR LLC</t>
  </si>
  <si>
    <t>24436 Hollyville Road</t>
  </si>
  <si>
    <t>Millsboro</t>
  </si>
  <si>
    <t>DE</t>
  </si>
  <si>
    <t>Previously under COD (#134978) FY20 - FY21</t>
  </si>
  <si>
    <t>INACTIVE</t>
  </si>
  <si>
    <t>DCP00001</t>
  </si>
  <si>
    <t>U00083</t>
  </si>
  <si>
    <t>Air Tactical HVAC Services LLC</t>
  </si>
  <si>
    <t>15010 Hoover Avenue</t>
  </si>
  <si>
    <t>Jamaica</t>
  </si>
  <si>
    <t>Previously under IND (SWA #12068) in FY20; Dropped FY21 (Per S. Ferguson 7/13/2021)</t>
  </si>
  <si>
    <t>Tom Bohler</t>
  </si>
  <si>
    <t>DCP02612</t>
  </si>
  <si>
    <t>99682162</t>
  </si>
  <si>
    <t>AIRPRO HEATING &amp; COOLING</t>
  </si>
  <si>
    <t>42 Rupell Road</t>
  </si>
  <si>
    <t>Hampton</t>
  </si>
  <si>
    <t>DCP00002</t>
  </si>
  <si>
    <t>99680496</t>
  </si>
  <si>
    <t>Airways Mechanical LLC</t>
  </si>
  <si>
    <t>11 Fox Lane</t>
  </si>
  <si>
    <t>Lake Grove</t>
  </si>
  <si>
    <t>DCP02281</t>
  </si>
  <si>
    <t>ALL AC &amp; HEAT INC</t>
  </si>
  <si>
    <t>Air Rescue</t>
  </si>
  <si>
    <t>249 Hillman Avenue</t>
  </si>
  <si>
    <t>Staten Island</t>
  </si>
  <si>
    <t>Previously under COD (#196184) FY20 - FY21</t>
  </si>
  <si>
    <t>DCP02484</t>
  </si>
  <si>
    <t>ALL ENERGY HVAC</t>
  </si>
  <si>
    <t xml:space="preserve">1159 NY-25 </t>
  </si>
  <si>
    <t>Riverhead</t>
  </si>
  <si>
    <t>DCP00003</t>
  </si>
  <si>
    <t>All Hours Energy Inc.</t>
  </si>
  <si>
    <t>40 Front Street</t>
  </si>
  <si>
    <t>East Rockaway</t>
  </si>
  <si>
    <t>Previously under IND (SWA #295) FY17 - FY20</t>
  </si>
  <si>
    <t>DCP02155</t>
  </si>
  <si>
    <t>All Weather Temperature Control Inc.</t>
  </si>
  <si>
    <t>35 Court Street</t>
  </si>
  <si>
    <t>Copaigue</t>
  </si>
  <si>
    <t>Previously under IND (SWA #313) FY19 - FY21</t>
  </si>
  <si>
    <t>DCP02282</t>
  </si>
  <si>
    <t xml:space="preserve">ALPINE AIR HVAC LLC           </t>
  </si>
  <si>
    <t>317 Monmouth Ave, Suite 203</t>
  </si>
  <si>
    <t>Lakewood</t>
  </si>
  <si>
    <t>08701</t>
  </si>
  <si>
    <t>Previously under COD (#195906) FY20 - FY21</t>
  </si>
  <si>
    <t>Dave Sullivan</t>
  </si>
  <si>
    <t>DCP02241</t>
  </si>
  <si>
    <t>99664800</t>
  </si>
  <si>
    <t>AMB MECHANICAL LLC</t>
  </si>
  <si>
    <t>284 Georgetown Road</t>
  </si>
  <si>
    <t>Wilton</t>
  </si>
  <si>
    <t>CT</t>
  </si>
  <si>
    <t>DCP00004</t>
  </si>
  <si>
    <t>Ambient Air Solutions LLC</t>
  </si>
  <si>
    <t>136 E. Moreland Avenue</t>
  </si>
  <si>
    <t>Hatboro</t>
  </si>
  <si>
    <t>PA</t>
  </si>
  <si>
    <t>John Melicharek</t>
  </si>
  <si>
    <t>DCP02613</t>
  </si>
  <si>
    <t>80190189</t>
  </si>
  <si>
    <t>AMC MECHANICAL SERVICES, INC.</t>
  </si>
  <si>
    <t>444 Washington Street</t>
  </si>
  <si>
    <t>Tappan</t>
  </si>
  <si>
    <t>Frank Justo</t>
  </si>
  <si>
    <t>DCP02276</t>
  </si>
  <si>
    <t>ANY TEMP ANY TIME LLC</t>
  </si>
  <si>
    <t>73 Hawthorne Way</t>
  </si>
  <si>
    <t>Hartsdale</t>
  </si>
  <si>
    <t>DCP00005</t>
  </si>
  <si>
    <t>AR Diversified</t>
  </si>
  <si>
    <t>16 Conwell Avenue</t>
  </si>
  <si>
    <t>Cherry Hill</t>
  </si>
  <si>
    <t>DCP02624</t>
  </si>
  <si>
    <t>70080080</t>
  </si>
  <si>
    <t>ARCTIC MECHANICAL</t>
  </si>
  <si>
    <t>460 North Main Street</t>
  </si>
  <si>
    <t>Port Chester</t>
  </si>
  <si>
    <t>DCP00006</t>
  </si>
  <si>
    <t>Arenz Heating &amp; Air Conditioning Corp.</t>
  </si>
  <si>
    <t>6 Industrial Drive</t>
  </si>
  <si>
    <t>Quogue</t>
  </si>
  <si>
    <t>Previously under IND (SWA #387) FY18 - FY20</t>
  </si>
  <si>
    <t>DCP02106</t>
  </si>
  <si>
    <t>Arista Air Conditioning Corp.</t>
  </si>
  <si>
    <t>38-26 10th Street</t>
  </si>
  <si>
    <t>Long Island City</t>
  </si>
  <si>
    <t>Gabriel Pina</t>
  </si>
  <si>
    <t>DCP02352</t>
  </si>
  <si>
    <t>Avir HVAC</t>
  </si>
  <si>
    <t>29 Dover Terrace</t>
  </si>
  <si>
    <t>Monsey</t>
  </si>
  <si>
    <t>DCP02185</t>
  </si>
  <si>
    <t>U00096</t>
  </si>
  <si>
    <t>AWS Mechanical II LLC</t>
  </si>
  <si>
    <t>215-15 Northern Blvd.</t>
  </si>
  <si>
    <t>Bayside</t>
  </si>
  <si>
    <t>Previously under IND (SWA #426) FY19 - FY21; Dropped FY21 (Per S. Ferguson 5/18/2021)</t>
  </si>
  <si>
    <t>DCP02141</t>
  </si>
  <si>
    <t>Baker Air, Inc.</t>
  </si>
  <si>
    <t xml:space="preserve">1 School House Hill Road </t>
  </si>
  <si>
    <t>Glenwood Landing</t>
  </si>
  <si>
    <t>Previously under IND (SWA #7893) FY19 - FY21</t>
  </si>
  <si>
    <t>DCP02437</t>
  </si>
  <si>
    <t>Barons Engineering &amp; Mechanical LLC</t>
  </si>
  <si>
    <t>17 Industry Way</t>
  </si>
  <si>
    <t>Orleans</t>
  </si>
  <si>
    <t>Eric Sanchez</t>
  </si>
  <si>
    <t>DCP02653</t>
  </si>
  <si>
    <t>99026370</t>
  </si>
  <si>
    <t>BELL HEATING &amp; AIR COND.</t>
  </si>
  <si>
    <t>200 Route 6</t>
  </si>
  <si>
    <t>Mahopac</t>
  </si>
  <si>
    <t>10541</t>
  </si>
  <si>
    <t>DCP02440</t>
  </si>
  <si>
    <t>Bennett Plumbing and Heating, Inc.</t>
  </si>
  <si>
    <t>10 Rose Morin Drive</t>
  </si>
  <si>
    <t>Falmouth</t>
  </si>
  <si>
    <t>02540</t>
  </si>
  <si>
    <t>DCP02459</t>
  </si>
  <si>
    <t>Bobby O's HVAC Inc.</t>
  </si>
  <si>
    <t>37 Parkridge Circle</t>
  </si>
  <si>
    <t>Port Jefferson Station</t>
  </si>
  <si>
    <t>DCP02654</t>
  </si>
  <si>
    <t>Boyce Comfort Systems Inc</t>
  </si>
  <si>
    <t>Air Serv Heating and Air</t>
  </si>
  <si>
    <t>134B Sandy Dr</t>
  </si>
  <si>
    <t>Newark</t>
  </si>
  <si>
    <t>19713</t>
  </si>
  <si>
    <t>DCP02320</t>
  </si>
  <si>
    <t>Brennan &amp; Co., LLC</t>
  </si>
  <si>
    <t>79 Madaline Lane</t>
  </si>
  <si>
    <t>Vineyard Haven</t>
  </si>
  <si>
    <t>02568</t>
  </si>
  <si>
    <t>DCP02188</t>
  </si>
  <si>
    <t>U00099</t>
  </si>
  <si>
    <t>Bright Star Lighting Corp DBA Bright Star Service</t>
  </si>
  <si>
    <t xml:space="preserve">1 Dock 72 Way </t>
  </si>
  <si>
    <t>Brooklyn</t>
  </si>
  <si>
    <t>11205</t>
  </si>
  <si>
    <t>Previously under IND (SWA #13407) FY20 - FY21; Dropped FY21 (Per S. Ferguson 5/18/2021)</t>
  </si>
  <si>
    <t>DCP02655</t>
  </si>
  <si>
    <t>99682395</t>
  </si>
  <si>
    <t>Buchanan &amp; Callaway plumbing and heating, LLC</t>
  </si>
  <si>
    <t xml:space="preserve">1 Como ct. Towaco </t>
  </si>
  <si>
    <t>Towaco</t>
  </si>
  <si>
    <t>07082</t>
  </si>
  <si>
    <t>DCP02595</t>
  </si>
  <si>
    <t>C.V. Longo Mechanical Services, Inc.</t>
  </si>
  <si>
    <t xml:space="preserve">7 Ryan Street </t>
  </si>
  <si>
    <t>Stamford</t>
  </si>
  <si>
    <t>DCP02739</t>
  </si>
  <si>
    <t>99682367</t>
  </si>
  <si>
    <t>CALIBER HEATING &amp; COOLING LLC</t>
  </si>
  <si>
    <t>555 S Goddard Boulevard, Apt 233</t>
  </si>
  <si>
    <t>King of Prussia</t>
  </si>
  <si>
    <t>19406</t>
  </si>
  <si>
    <t>Previously under COD (#180345) FY20 - FY21</t>
  </si>
  <si>
    <t>Everett Walsh</t>
  </si>
  <si>
    <t>DCP02590</t>
  </si>
  <si>
    <t>Cape Cod Gas, Heat &amp; AC Systems, Inc.</t>
  </si>
  <si>
    <t xml:space="preserve">15 Jan Sebastian Drive, Unit 4D </t>
  </si>
  <si>
    <t>Sandwich</t>
  </si>
  <si>
    <t>DCP02597</t>
  </si>
  <si>
    <t>Carefree Air &amp; Waste Management Inc.</t>
  </si>
  <si>
    <t xml:space="preserve">199 Merrick Road </t>
  </si>
  <si>
    <t>Lynbrook</t>
  </si>
  <si>
    <t>DCP02283</t>
  </si>
  <si>
    <t xml:space="preserve">CARRANO AIR HVAC CONTR LLC    </t>
  </si>
  <si>
    <t>308 Ridge Road</t>
  </si>
  <si>
    <t>Dayton</t>
  </si>
  <si>
    <t>08810</t>
  </si>
  <si>
    <t>Previously under COD (#184251) FY18 - FY21</t>
  </si>
  <si>
    <t>DCP00007</t>
  </si>
  <si>
    <t>Castlebee Refrigeration Service, Inc.</t>
  </si>
  <si>
    <t>94 Lynn Way</t>
  </si>
  <si>
    <t>Lynn</t>
  </si>
  <si>
    <t>01902</t>
  </si>
  <si>
    <t>DCP02439</t>
  </si>
  <si>
    <t>Centerline Mechanical LLC</t>
  </si>
  <si>
    <t>111 South Street</t>
  </si>
  <si>
    <t>Upton</t>
  </si>
  <si>
    <t>05168</t>
  </si>
  <si>
    <t>Jason Wong</t>
  </si>
  <si>
    <t>DCP02842</t>
  </si>
  <si>
    <t>99677580</t>
  </si>
  <si>
    <t>Chris the HVAC Guy LLC</t>
  </si>
  <si>
    <t>30 Heritage Dr</t>
  </si>
  <si>
    <t>Howell</t>
  </si>
  <si>
    <t>07731</t>
  </si>
  <si>
    <t>Mike Joyce</t>
  </si>
  <si>
    <t>DCP02118</t>
  </si>
  <si>
    <t>CLARK ELECTRIC, INC. D/B/A</t>
  </si>
  <si>
    <t>3109 Lincoln Highway East</t>
  </si>
  <si>
    <t>Paradise</t>
  </si>
  <si>
    <t>DCP02547</t>
  </si>
  <si>
    <t>Climate Care, LLC</t>
  </si>
  <si>
    <t>20 Fitch Street</t>
  </si>
  <si>
    <t>Norwalk</t>
  </si>
  <si>
    <t>DCP02501</t>
  </si>
  <si>
    <t>99681875</t>
  </si>
  <si>
    <t>Comfort Control Mechanical, LLC</t>
  </si>
  <si>
    <t>343 Pecks Road, Suite 3</t>
  </si>
  <si>
    <t>Pittsfield</t>
  </si>
  <si>
    <t>01201</t>
  </si>
  <si>
    <t>DCP02199</t>
  </si>
  <si>
    <t>Comfort Specialists, Inc.</t>
  </si>
  <si>
    <t>OSI Comfort Specialists</t>
  </si>
  <si>
    <t>3555 Hargale Road</t>
  </si>
  <si>
    <t>Oceanside</t>
  </si>
  <si>
    <t>11572</t>
  </si>
  <si>
    <t>Previously under IND (SWA #645) FY18 - FY21</t>
  </si>
  <si>
    <t>DCP02481</t>
  </si>
  <si>
    <t xml:space="preserve">Conovers Heating and Cooling </t>
  </si>
  <si>
    <t>363 Woodbine Oceanview Road</t>
  </si>
  <si>
    <t>Oceanview</t>
  </si>
  <si>
    <t>08230</t>
  </si>
  <si>
    <t>DCP00008</t>
  </si>
  <si>
    <t>99041113</t>
  </si>
  <si>
    <t>Cool Air Designs Inc.</t>
  </si>
  <si>
    <t>870-2 Marconi Avenue</t>
  </si>
  <si>
    <t>Ronkonkoma</t>
  </si>
  <si>
    <t>Previously under IND (SWA #230) FY17 - FY20</t>
  </si>
  <si>
    <t>DCP02314</t>
  </si>
  <si>
    <t>Cool Bros Corp</t>
  </si>
  <si>
    <t>59A Davis Avenue</t>
  </si>
  <si>
    <t>Inwood</t>
  </si>
  <si>
    <t>DCP02589</t>
  </si>
  <si>
    <t>Cool Comfort LLC</t>
  </si>
  <si>
    <t>48 Henry Drive</t>
  </si>
  <si>
    <t>Plymouth</t>
  </si>
  <si>
    <t>DCP02581</t>
  </si>
  <si>
    <t>Cool Runnings Refrigeration</t>
  </si>
  <si>
    <t xml:space="preserve">5 Nauset Oaks Lane </t>
  </si>
  <si>
    <t>Eastham</t>
  </si>
  <si>
    <t>DCP02483</t>
  </si>
  <si>
    <t>Cotti-Johnson HVAC, Inc.</t>
  </si>
  <si>
    <t>30 Waverly Street</t>
  </si>
  <si>
    <t>Taunton</t>
  </si>
  <si>
    <t>02780</t>
  </si>
  <si>
    <t>DCP02163</t>
  </si>
  <si>
    <t>99008601</t>
  </si>
  <si>
    <t>Crowley Conditioning Corp</t>
  </si>
  <si>
    <t>323 Freehold Englishtown Rd</t>
  </si>
  <si>
    <t>Freehold</t>
  </si>
  <si>
    <t>07728</t>
  </si>
  <si>
    <t>DCP02740</t>
  </si>
  <si>
    <t>99677380</t>
  </si>
  <si>
    <t>Crystal Breeze</t>
  </si>
  <si>
    <t xml:space="preserve">1619 55 St. </t>
  </si>
  <si>
    <t>11204</t>
  </si>
  <si>
    <t>DCP00009</t>
  </si>
  <si>
    <t>Daver Contracting LLC</t>
  </si>
  <si>
    <t>151 Riptide Avenue</t>
  </si>
  <si>
    <t>Manahawkin</t>
  </si>
  <si>
    <t>08050</t>
  </si>
  <si>
    <t>DCP02190</t>
  </si>
  <si>
    <t>Day &amp; Nite Air Conditioning Service Corp</t>
  </si>
  <si>
    <t>10 Charles Street</t>
  </si>
  <si>
    <t>New Hyde Park</t>
  </si>
  <si>
    <t>DCP02591</t>
  </si>
  <si>
    <t>Dix Hills Air Conditioning</t>
  </si>
  <si>
    <t xml:space="preserve">2090 Jericho Turnpike </t>
  </si>
  <si>
    <t>East Northport</t>
  </si>
  <si>
    <t>DCP02341</t>
  </si>
  <si>
    <t>99681828</t>
  </si>
  <si>
    <t>DLT Controls INC</t>
  </si>
  <si>
    <t xml:space="preserve">143 Cedar Avenue </t>
  </si>
  <si>
    <t>Patchogue</t>
  </si>
  <si>
    <t>11772</t>
  </si>
  <si>
    <t>DCP00010</t>
  </si>
  <si>
    <t>DTK HVAC</t>
  </si>
  <si>
    <t xml:space="preserve">435 Beach 124th Street </t>
  </si>
  <si>
    <t>Rockaway Park</t>
  </si>
  <si>
    <t>DCP02505</t>
  </si>
  <si>
    <t>Ductless Mini Splits of Cape Cod, LLC</t>
  </si>
  <si>
    <t>3 Rogers Road</t>
  </si>
  <si>
    <t>Harwich</t>
  </si>
  <si>
    <t>DCP02593</t>
  </si>
  <si>
    <t>Dustin's Mechanical LLC</t>
  </si>
  <si>
    <t xml:space="preserve">10 Oak Leaf Drive </t>
  </si>
  <si>
    <t>New Egypt</t>
  </si>
  <si>
    <t>DCP02875</t>
  </si>
  <si>
    <t>EGAN INSTALLATIONS</t>
  </si>
  <si>
    <t>53 Kentucky Ln</t>
  </si>
  <si>
    <t>Levittown</t>
  </si>
  <si>
    <t>19055</t>
  </si>
  <si>
    <t>Previously under COD (#175482) FY20 - FY21</t>
  </si>
  <si>
    <t>DCP02656</t>
  </si>
  <si>
    <t>99682069</t>
  </si>
  <si>
    <t>ENERGY EXPRESS, LLC.</t>
  </si>
  <si>
    <t>1115 W Gillam Avenue</t>
  </si>
  <si>
    <t>Langhorne</t>
  </si>
  <si>
    <t>19047</t>
  </si>
  <si>
    <t>DCP02657</t>
  </si>
  <si>
    <t>99676505</t>
  </si>
  <si>
    <t>ENERGY MECHANICAL</t>
  </si>
  <si>
    <t>99 Milbar Blvd</t>
  </si>
  <si>
    <t>Farmingdale</t>
  </si>
  <si>
    <t>11735</t>
  </si>
  <si>
    <t>DCP00011</t>
  </si>
  <si>
    <t>Essential Heating &amp; Air, LLC</t>
  </si>
  <si>
    <t>13 Sheffield Lane</t>
  </si>
  <si>
    <t>Mount Laurel</t>
  </si>
  <si>
    <t>08054</t>
  </si>
  <si>
    <t>DCP00012</t>
  </si>
  <si>
    <t>First Choice Mechanical Inc.</t>
  </si>
  <si>
    <t>9213 183rd Street</t>
  </si>
  <si>
    <t>Previously under IND (SWA #922) FY18 - FY20</t>
  </si>
  <si>
    <t>DCP02556</t>
  </si>
  <si>
    <t>Flanders Heating &amp; Air Cond #403</t>
  </si>
  <si>
    <t>219 West Montauk Highway</t>
  </si>
  <si>
    <t>Hampton Bays</t>
  </si>
  <si>
    <t>11946</t>
  </si>
  <si>
    <t>Previously under IND (ABCO #20589) FY20 - FY21</t>
  </si>
  <si>
    <t>DCP02183</t>
  </si>
  <si>
    <t xml:space="preserve">Franey Mechanical </t>
  </si>
  <si>
    <t>56 Nicolettas Way Unit A</t>
  </si>
  <si>
    <t>Mashpee</t>
  </si>
  <si>
    <t>02649</t>
  </si>
  <si>
    <t>DCP02445</t>
  </si>
  <si>
    <t>Friedrich Heating &amp; Air Conditioning, Inc.</t>
  </si>
  <si>
    <t>2015 Glassboro Cross Keys Road</t>
  </si>
  <si>
    <t>Williamstown</t>
  </si>
  <si>
    <t>08094</t>
  </si>
  <si>
    <t>DCP02284</t>
  </si>
  <si>
    <t>Garden State AC and Heating of NJ LLC</t>
  </si>
  <si>
    <t>11 Adams Street</t>
  </si>
  <si>
    <t>07011</t>
  </si>
  <si>
    <t>Previously under COD (#195680) FY20 - FY21</t>
  </si>
  <si>
    <t>DCP02242</t>
  </si>
  <si>
    <t>99681898</t>
  </si>
  <si>
    <t>Gigantic Nano LLC</t>
  </si>
  <si>
    <t>202 Orient Street</t>
  </si>
  <si>
    <t>Bayonne</t>
  </si>
  <si>
    <t>07002</t>
  </si>
  <si>
    <t>DCP02114</t>
  </si>
  <si>
    <t>Global Warming LLC</t>
  </si>
  <si>
    <t>2214 Tiiu Court</t>
  </si>
  <si>
    <t>Toms River</t>
  </si>
  <si>
    <t>08755</t>
  </si>
  <si>
    <t>DCP02588</t>
  </si>
  <si>
    <t>GMA Air Cooling &amp; Heating, LLC</t>
  </si>
  <si>
    <t xml:space="preserve">29 Tennyson Street </t>
  </si>
  <si>
    <t>DCP02285</t>
  </si>
  <si>
    <t xml:space="preserve">GREEN HOME CONSULTING         </t>
  </si>
  <si>
    <t>Green Home Solutions</t>
  </si>
  <si>
    <t>1313 S Pennsylvania Avenue</t>
  </si>
  <si>
    <t>Morrisville</t>
  </si>
  <si>
    <t>19067</t>
  </si>
  <si>
    <t>Previously under COD (#195226) FY20 - FY21</t>
  </si>
  <si>
    <t>DCP00013</t>
  </si>
  <si>
    <t>Green Team USA LLC DBA Green Team LI</t>
  </si>
  <si>
    <t xml:space="preserve">332 Dante Court </t>
  </si>
  <si>
    <t>Holbrook</t>
  </si>
  <si>
    <t>11741</t>
  </si>
  <si>
    <t>Previously under IND (SWA #9561) FY19 - FY20</t>
  </si>
  <si>
    <t>DCP02592</t>
  </si>
  <si>
    <t>Greenadiers Construction LLC</t>
  </si>
  <si>
    <t>76 Cotswold Circle</t>
  </si>
  <si>
    <t>Ocean</t>
  </si>
  <si>
    <t>Esther Parsons</t>
  </si>
  <si>
    <t>DCP02775</t>
  </si>
  <si>
    <t>GSK CLIMATE CONTROL INC</t>
  </si>
  <si>
    <t>154 Hills Court</t>
  </si>
  <si>
    <t>East Dorset</t>
  </si>
  <si>
    <t>VT</t>
  </si>
  <si>
    <t>05253</t>
  </si>
  <si>
    <t>DCP02286</t>
  </si>
  <si>
    <t>Harmony Heating Corp.</t>
  </si>
  <si>
    <t>129 Hibernia Avenue</t>
  </si>
  <si>
    <t>Rockaway</t>
  </si>
  <si>
    <t>07866</t>
  </si>
  <si>
    <t>Previously under COD (#184241) FY19 - FY21</t>
  </si>
  <si>
    <t>Peter Donati</t>
  </si>
  <si>
    <t>DCP02419</t>
  </si>
  <si>
    <t>HEAT PUMPS INC</t>
  </si>
  <si>
    <t>255 South Hampton Street</t>
  </si>
  <si>
    <t>Boston</t>
  </si>
  <si>
    <t>02118</t>
  </si>
  <si>
    <t>DCP02119</t>
  </si>
  <si>
    <t>Home Allegiance LLC</t>
  </si>
  <si>
    <t>37 Baltusrol Street</t>
  </si>
  <si>
    <t>Hamilton</t>
  </si>
  <si>
    <t>08690</t>
  </si>
  <si>
    <t>DCP00014</t>
  </si>
  <si>
    <t>Home Efficiency Experts, Inc.</t>
  </si>
  <si>
    <t>200 Trade Zone Dr</t>
  </si>
  <si>
    <t>11779-7341</t>
  </si>
  <si>
    <t>Previously under IND (SWA #12214) in FY20</t>
  </si>
  <si>
    <t>DCP02587</t>
  </si>
  <si>
    <t>HS Enviromax Heating &amp; Cooling Corp.</t>
  </si>
  <si>
    <t>419 North James Street</t>
  </si>
  <si>
    <t>Peekskill</t>
  </si>
  <si>
    <t>DCP02390</t>
  </si>
  <si>
    <t>99679551</t>
  </si>
  <si>
    <t>HVAC Industries LLC</t>
  </si>
  <si>
    <t>85 Franklin Street, Suite 3</t>
  </si>
  <si>
    <t>Needham</t>
  </si>
  <si>
    <t>02494</t>
  </si>
  <si>
    <t>DCP02177</t>
  </si>
  <si>
    <t>HVAC Integration LLC</t>
  </si>
  <si>
    <t>287 Gorham Pond Road</t>
  </si>
  <si>
    <t>Goffstown</t>
  </si>
  <si>
    <t>NH</t>
  </si>
  <si>
    <t>03045</t>
  </si>
  <si>
    <t>DCP02162</t>
  </si>
  <si>
    <t>90904600</t>
  </si>
  <si>
    <t>Industrial Service Co., Inc</t>
  </si>
  <si>
    <t xml:space="preserve">1060 Route 9 </t>
  </si>
  <si>
    <t>Bayville</t>
  </si>
  <si>
    <t>08721</t>
  </si>
  <si>
    <t>DCP02139</t>
  </si>
  <si>
    <t>Innovative Mechanical Corp.</t>
  </si>
  <si>
    <t>10530 101st Ave</t>
  </si>
  <si>
    <t>Ozone Park</t>
  </si>
  <si>
    <t>DCP02187</t>
  </si>
  <si>
    <t>U00098</t>
  </si>
  <si>
    <t>INTEGRATE COMFORT SYSTEMS INC(A/D)*</t>
  </si>
  <si>
    <t>278 Cortland St.</t>
  </si>
  <si>
    <t>Bellville</t>
  </si>
  <si>
    <t>07109</t>
  </si>
  <si>
    <t>Previously under IND (SWA #1132) FY20 - FY21; Dropped FY21 (Per J. Rojas 7/13/2021); Moved to IND (ABCO #12485400)</t>
  </si>
  <si>
    <t>DCP02287</t>
  </si>
  <si>
    <t>Integrate Comfort Systems Incorporated</t>
  </si>
  <si>
    <t xml:space="preserve">736 Gotham Parkway </t>
  </si>
  <si>
    <t>Carlstat</t>
  </si>
  <si>
    <t>07072</t>
  </si>
  <si>
    <t>Previously under COD (#194274) FY20 - FY21</t>
  </si>
  <si>
    <t>DCP02353</t>
  </si>
  <si>
    <t>Island Breeze HTG &amp; AC</t>
  </si>
  <si>
    <t>47 Leonard Street</t>
  </si>
  <si>
    <t>Haverstraw</t>
  </si>
  <si>
    <t>DCP00015</t>
  </si>
  <si>
    <t>12284126</t>
  </si>
  <si>
    <t>JC National Air Conditioning Corp.</t>
  </si>
  <si>
    <t>36-21 164th Street</t>
  </si>
  <si>
    <t>Flushing</t>
  </si>
  <si>
    <t>11358</t>
  </si>
  <si>
    <t>DCP02138</t>
  </si>
  <si>
    <t>Jen-Air Inc.</t>
  </si>
  <si>
    <t>1507-17 Smithtown Ave.</t>
  </si>
  <si>
    <t>Bohemia</t>
  </si>
  <si>
    <t>11716</t>
  </si>
  <si>
    <t>Previously under IND (SWA #10656) FY18 - FY21</t>
  </si>
  <si>
    <t>DCP02247</t>
  </si>
  <si>
    <t>30927</t>
  </si>
  <si>
    <t>Just Cooling Corp</t>
  </si>
  <si>
    <t xml:space="preserve">14 OLD HAWERSTRAW ROAD #254 </t>
  </si>
  <si>
    <t>Congers</t>
  </si>
  <si>
    <t>10920</t>
  </si>
  <si>
    <t>DCP02845</t>
  </si>
  <si>
    <t>KELIN HEATING &amp; A/C, INC.</t>
  </si>
  <si>
    <t>15 Columbia Ave</t>
  </si>
  <si>
    <t>Colonia</t>
  </si>
  <si>
    <t>DCP00016</t>
  </si>
  <si>
    <t>Key Heating &amp; Air Conditioning, Inc.</t>
  </si>
  <si>
    <t>8E Continental Drive</t>
  </si>
  <si>
    <t>Exeter</t>
  </si>
  <si>
    <t>03833</t>
  </si>
  <si>
    <t>DCP02456</t>
  </si>
  <si>
    <t>99676282</t>
  </si>
  <si>
    <t>KM COOLING</t>
  </si>
  <si>
    <t>1 Francis Place</t>
  </si>
  <si>
    <t>10952</t>
  </si>
  <si>
    <t>DCP02104</t>
  </si>
  <si>
    <t>Kool Energy Technology LLC</t>
  </si>
  <si>
    <t>2585 Broadway #119 </t>
  </si>
  <si>
    <t>New York City</t>
  </si>
  <si>
    <t>Previously under IND (SWA #12075) FY20 - FY21; Dropped FY21 (Per K. Sampson 12/13/2021)</t>
  </si>
  <si>
    <t>DCP00017</t>
  </si>
  <si>
    <t>99665325</t>
  </si>
  <si>
    <t>Kool Point Enterprises Inc.</t>
  </si>
  <si>
    <t>3 Gladys Ln</t>
  </si>
  <si>
    <t>Freeport</t>
  </si>
  <si>
    <t>Previously under IND (SWA #1306) FY18 - FY20</t>
  </si>
  <si>
    <t>DCP02288</t>
  </si>
  <si>
    <t>Kool Vent Mechanical, LLC</t>
  </si>
  <si>
    <t>1715 Route 34</t>
  </si>
  <si>
    <t>Wall</t>
  </si>
  <si>
    <t>07727</t>
  </si>
  <si>
    <t>Previously under COD (#171310) FY18 - FY21</t>
  </si>
  <si>
    <t>DCP02504</t>
  </si>
  <si>
    <t>KUMU Environmental, Inc. DBA Unique Indoor Comfort</t>
  </si>
  <si>
    <t>780 5th Avenue, Suite 140</t>
  </si>
  <si>
    <t>DCP02410</t>
  </si>
  <si>
    <t>L&amp;R HVAC Solutions LLC, DBA Vvoy Service Hub</t>
  </si>
  <si>
    <t>1150 Sutter Avenue</t>
  </si>
  <si>
    <t>DCP02586</t>
  </si>
  <si>
    <t>Landmark Air Systems, Inc.</t>
  </si>
  <si>
    <t xml:space="preserve">36-B Kenosia Avenue </t>
  </si>
  <si>
    <t>Danbury</t>
  </si>
  <si>
    <t>DCP02417</t>
  </si>
  <si>
    <t>LEGENDARY MECH</t>
  </si>
  <si>
    <t>10 Colgate Drive</t>
  </si>
  <si>
    <t>SO Toms River</t>
  </si>
  <si>
    <t>08757</t>
  </si>
  <si>
    <t>DCP02225</t>
  </si>
  <si>
    <t>Lightning Mechanical LLC</t>
  </si>
  <si>
    <t xml:space="preserve">65 Newark Way </t>
  </si>
  <si>
    <t>Maplewood</t>
  </si>
  <si>
    <t>07040</t>
  </si>
  <si>
    <t>DCP02240</t>
  </si>
  <si>
    <t>85006020</t>
  </si>
  <si>
    <t>Lloyds Electrical Construction Co,  Inc</t>
  </si>
  <si>
    <t xml:space="preserve">50 White Street </t>
  </si>
  <si>
    <t>Belmont</t>
  </si>
  <si>
    <t>02478</t>
  </si>
  <si>
    <t>DCP02541</t>
  </si>
  <si>
    <t>LOWELL ELECTRICAL CONTRACTING, INC.</t>
  </si>
  <si>
    <t>138 Oregon Avenue</t>
  </si>
  <si>
    <t>Medford</t>
  </si>
  <si>
    <t>DCP02388</t>
  </si>
  <si>
    <t>21110</t>
  </si>
  <si>
    <t>Luscher HVAC, Inc.</t>
  </si>
  <si>
    <t>80 Otis Street, Unit B</t>
  </si>
  <si>
    <t>West Babylon</t>
  </si>
  <si>
    <t>11704</t>
  </si>
  <si>
    <t>DCP02186</t>
  </si>
  <si>
    <t>U00097</t>
  </si>
  <si>
    <t>Luxaire H.V.A.C. Services, Inc.</t>
  </si>
  <si>
    <t xml:space="preserve">830A Atlantic Ave </t>
  </si>
  <si>
    <t>Baldwin</t>
  </si>
  <si>
    <t>Previously under IND (SWA #.1367) FY19 - FY21; Dropped FY21 (Per S. Ferguson 5/18/2021)</t>
  </si>
  <si>
    <t>DCP02289</t>
  </si>
  <si>
    <t>MAIN STREET MECHANICAL LLC</t>
  </si>
  <si>
    <t>11 Orchard Drive</t>
  </si>
  <si>
    <t>Previously under COD (#196944) FY20 - FY21</t>
  </si>
  <si>
    <t>DCP02412</t>
  </si>
  <si>
    <t>Major HVAC-R Inc.</t>
  </si>
  <si>
    <t>655 Creek Road</t>
  </si>
  <si>
    <t>Warminster</t>
  </si>
  <si>
    <t>18974</t>
  </si>
  <si>
    <t>DCP02862</t>
  </si>
  <si>
    <t>99681976</t>
  </si>
  <si>
    <t>MANFREDI HEATING &amp; AIR COND</t>
  </si>
  <si>
    <t>27 Catherine Ct</t>
  </si>
  <si>
    <t>Laurence Harbor</t>
  </si>
  <si>
    <t>08879</t>
  </si>
  <si>
    <t>DCP00018</t>
  </si>
  <si>
    <t>88018610</t>
  </si>
  <si>
    <t>Marathon Mech Service</t>
  </si>
  <si>
    <t>294 Hanover Street</t>
  </si>
  <si>
    <t>02114</t>
  </si>
  <si>
    <t>DCP02510</t>
  </si>
  <si>
    <t>Mark Anderson and Progeny LLC</t>
  </si>
  <si>
    <t>310 NYS Route 28</t>
  </si>
  <si>
    <t>Kingston</t>
  </si>
  <si>
    <t>DCP02486</t>
  </si>
  <si>
    <t>MARTHA'S VINEYARD HEATING &amp; REFRIGERATION</t>
  </si>
  <si>
    <t>20 Farms End Road</t>
  </si>
  <si>
    <t>West Tisbury</t>
  </si>
  <si>
    <t>DCP00019</t>
  </si>
  <si>
    <t>40200280</t>
  </si>
  <si>
    <t>Master Mechanical Corp.</t>
  </si>
  <si>
    <t>151 E 2nd St</t>
  </si>
  <si>
    <t>Huntington Station</t>
  </si>
  <si>
    <t>Previously under IND (SWA #1404) FY19 - FY20</t>
  </si>
  <si>
    <t>DCP00020</t>
  </si>
  <si>
    <t>Mazgan Air Conditioning and Heating Repair, Inc.</t>
  </si>
  <si>
    <t>1375 Coney Island Ave</t>
  </si>
  <si>
    <t>Previously under IND (SWA #8910) FY18 - FY20</t>
  </si>
  <si>
    <t>DCP02596</t>
  </si>
  <si>
    <t>MDJ Heating &amp; Air Conditioning Inc.</t>
  </si>
  <si>
    <t xml:space="preserve">35 Sunny Knolls Drive </t>
  </si>
  <si>
    <t>Poughkeepsie</t>
  </si>
  <si>
    <t>DCP02446</t>
  </si>
  <si>
    <t>Metro Heating &amp; Air Conditioning, Inc.</t>
  </si>
  <si>
    <t>64 Brook Ave.</t>
  </si>
  <si>
    <t>Deer Park</t>
  </si>
  <si>
    <t>DCP02200</t>
  </si>
  <si>
    <t>85006810</t>
  </si>
  <si>
    <t>Metropolitan AC &amp; Heating Inc</t>
  </si>
  <si>
    <t>69 Norman Street, Suite 23A</t>
  </si>
  <si>
    <t>Everett</t>
  </si>
  <si>
    <t>02149</t>
  </si>
  <si>
    <t>DCP02157</t>
  </si>
  <si>
    <t>Mialek Mechanical Corp.</t>
  </si>
  <si>
    <t>731 Garden Street</t>
  </si>
  <si>
    <t>Hoboken</t>
  </si>
  <si>
    <t>07030</t>
  </si>
  <si>
    <t>DCP02290</t>
  </si>
  <si>
    <t>Mid-Hudson Plumbing Services Corp.</t>
  </si>
  <si>
    <t>Royal Class Service</t>
  </si>
  <si>
    <t>1073 Route 94 Suite 23B</t>
  </si>
  <si>
    <t>New Windsor</t>
  </si>
  <si>
    <t>12553</t>
  </si>
  <si>
    <t>Previously under COD (#191646) FY19 - FY21</t>
  </si>
  <si>
    <t>DCP02863</t>
  </si>
  <si>
    <t>40204800</t>
  </si>
  <si>
    <t>MR. FROST DISCOUNT REFRIG. CO.</t>
  </si>
  <si>
    <t>950-5  Old Medford Ave</t>
  </si>
  <si>
    <t>11763</t>
  </si>
  <si>
    <t>DCP02313</t>
  </si>
  <si>
    <t>N.H. Ross</t>
  </si>
  <si>
    <t xml:space="preserve">120 Middle Country Road </t>
  </si>
  <si>
    <t>Middle Island</t>
  </si>
  <si>
    <t>DCP02396</t>
  </si>
  <si>
    <t>99026280</t>
  </si>
  <si>
    <t>Namron Incorporated</t>
  </si>
  <si>
    <t xml:space="preserve">11407 Colfax Street </t>
  </si>
  <si>
    <t>Cambria Heights</t>
  </si>
  <si>
    <t>11411</t>
  </si>
  <si>
    <t>DCP02221</t>
  </si>
  <si>
    <t>99667858</t>
  </si>
  <si>
    <t>New England Energy Concepts Inc</t>
  </si>
  <si>
    <t xml:space="preserve">2461 Maple Swamp Rd. </t>
  </si>
  <si>
    <t>North Dighton</t>
  </si>
  <si>
    <t>02764</t>
  </si>
  <si>
    <t>DCP02291</t>
  </si>
  <si>
    <t>New Jersey Heating and Cooling, Inc.</t>
  </si>
  <si>
    <t>25 Just Rd Bldg # 2 Ste 18A</t>
  </si>
  <si>
    <t>Fairfield</t>
  </si>
  <si>
    <t>07004</t>
  </si>
  <si>
    <t>Previously under COD (#193304) FY19 - FY21</t>
  </si>
  <si>
    <t>DCP02574</t>
  </si>
  <si>
    <t>Next Generation Refrigeration, LLC</t>
  </si>
  <si>
    <t xml:space="preserve">489 Old Turnpike Road </t>
  </si>
  <si>
    <t>Salisbury</t>
  </si>
  <si>
    <t>DCP02292</t>
  </si>
  <si>
    <t>Nichols Plumbing &amp; Heating, Inc.</t>
  </si>
  <si>
    <t>RA Nichols Plumbing And Heating</t>
  </si>
  <si>
    <t>13 Lake Avenue</t>
  </si>
  <si>
    <t>Helmetta</t>
  </si>
  <si>
    <t>08828</t>
  </si>
  <si>
    <t>Previously under COD (#191606) FY19 - FY21</t>
  </si>
  <si>
    <t>DCP02575</t>
  </si>
  <si>
    <t>Nu-Way Air Conditioning &amp; Heating</t>
  </si>
  <si>
    <t xml:space="preserve">620 Fayette Avenue </t>
  </si>
  <si>
    <t>Mamaroneck</t>
  </si>
  <si>
    <t>Faustino Mazzei</t>
  </si>
  <si>
    <t>DCP02248</t>
  </si>
  <si>
    <t>99672093</t>
  </si>
  <si>
    <t>NYC Refrigeration Mechanical</t>
  </si>
  <si>
    <t xml:space="preserve">3610 24th street </t>
  </si>
  <si>
    <t>Astoria</t>
  </si>
  <si>
    <t>11106</t>
  </si>
  <si>
    <t>DCP02218</t>
  </si>
  <si>
    <t>Obie Mechanical Services, Inc. DBA Obie Comfort Solutions</t>
  </si>
  <si>
    <t>82 Herbert St. Unit 1H</t>
  </si>
  <si>
    <t>Framingham</t>
  </si>
  <si>
    <t>01702</t>
  </si>
  <si>
    <t>DCP02293</t>
  </si>
  <si>
    <t>Ocean Side Service, Inc.</t>
  </si>
  <si>
    <t>531 Main St</t>
  </si>
  <si>
    <t>Allenhurst</t>
  </si>
  <si>
    <t>07711</t>
  </si>
  <si>
    <t>Previously under COD (#184030) FY18 - FY21</t>
  </si>
  <si>
    <t>DCP02219</t>
  </si>
  <si>
    <t>O'Donnell &amp; son, heating cooling</t>
  </si>
  <si>
    <t>77 Accord park Drive Suite B -7</t>
  </si>
  <si>
    <t>Norwell</t>
  </si>
  <si>
    <t>02061</t>
  </si>
  <si>
    <t>DCP02579</t>
  </si>
  <si>
    <t>Orbit Energy &amp; Power LLC</t>
  </si>
  <si>
    <t xml:space="preserve">570 Mantua Boulevard </t>
  </si>
  <si>
    <t>Sewell</t>
  </si>
  <si>
    <t>DCP02296</t>
  </si>
  <si>
    <t>U00085</t>
  </si>
  <si>
    <t>P.R. Sanders Inc. DBA Sanders Home Services</t>
  </si>
  <si>
    <t>100 Park Drive</t>
  </si>
  <si>
    <t>Voorhees</t>
  </si>
  <si>
    <t>08043</t>
  </si>
  <si>
    <t>Previously under COD (#252909) FY13 - FY21; Dropped FY21 (Per S. Ferguson 7/13/2021)</t>
  </si>
  <si>
    <t>DCP02342</t>
  </si>
  <si>
    <t>31206995</t>
  </si>
  <si>
    <t>Palone Brothers Air Conditioning-Refrigeration Corp.</t>
  </si>
  <si>
    <t>100-24 Avenue D</t>
  </si>
  <si>
    <t>11236</t>
  </si>
  <si>
    <t>DCP02841</t>
  </si>
  <si>
    <t>99682453</t>
  </si>
  <si>
    <t>Panton Plumbing &amp; Heating, Inc.</t>
  </si>
  <si>
    <t>116 Bernard St. Jean Drive, Unit 4R</t>
  </si>
  <si>
    <t>East Falmouth</t>
  </si>
  <si>
    <t>02536</t>
  </si>
  <si>
    <t>DCP02217</t>
  </si>
  <si>
    <t>PEAK MECHANICAL SERVICES</t>
  </si>
  <si>
    <t>35 Corporate Park Drive, Suite 2</t>
  </si>
  <si>
    <t>Pembroke</t>
  </si>
  <si>
    <t>02359</t>
  </si>
  <si>
    <t>DCP02858</t>
  </si>
  <si>
    <t>Perfect Efficiency Air Conditioning Inc</t>
  </si>
  <si>
    <t xml:space="preserve">101-10 221st </t>
  </si>
  <si>
    <t>Queens Village</t>
  </si>
  <si>
    <t>11429</t>
  </si>
  <si>
    <t>DCP02294</t>
  </si>
  <si>
    <t>Pezz Electrical Services, LLC</t>
  </si>
  <si>
    <t>14 Ilena Ct Building 11 Unit 6</t>
  </si>
  <si>
    <t>Hillsborough</t>
  </si>
  <si>
    <t>08844</t>
  </si>
  <si>
    <t>Previously under COD (#191174) FY19 - FY21</t>
  </si>
  <si>
    <t>DCP02626</t>
  </si>
  <si>
    <t>70109375</t>
  </si>
  <si>
    <t>PHOENIX MECHANICAL</t>
  </si>
  <si>
    <t>26 Vreeland Avenue, Suite B</t>
  </si>
  <si>
    <t>Elmsford</t>
  </si>
  <si>
    <t>10523-2503</t>
  </si>
  <si>
    <t>DCP02105</t>
  </si>
  <si>
    <t>Phoenix Mechanical Corp.</t>
  </si>
  <si>
    <t>26 Vreeland Ave Suite B</t>
  </si>
  <si>
    <t>10523</t>
  </si>
  <si>
    <t>Previously under IND (SWA #11460) FY18 - FY21</t>
  </si>
  <si>
    <t>DCP02741</t>
  </si>
  <si>
    <t>85008340</t>
  </si>
  <si>
    <t>PIERCE REFRIGERATION, INC</t>
  </si>
  <si>
    <t>439 East Center Street</t>
  </si>
  <si>
    <t>WEST BRIDGEWATER</t>
  </si>
  <si>
    <t>02379-0040</t>
  </si>
  <si>
    <t>DCP02189</t>
  </si>
  <si>
    <t>U00100</t>
  </si>
  <si>
    <t>Pipe Doctor Plumbing, Heating &amp; A/C LLC</t>
  </si>
  <si>
    <t>80 E Hawthorne Ave</t>
  </si>
  <si>
    <t>Valley Stream</t>
  </si>
  <si>
    <t>Previously under IND (SWA #12658) FY20 - FY21; Dropped FY21 (Per S. Ferguson 5/18/2021)</t>
  </si>
  <si>
    <t>DCP02249</t>
  </si>
  <si>
    <t>70109428</t>
  </si>
  <si>
    <t>Port Chester Heating and Cooling INC</t>
  </si>
  <si>
    <t xml:space="preserve">438 West William St </t>
  </si>
  <si>
    <t>10573</t>
  </si>
  <si>
    <t>DCP02466</t>
  </si>
  <si>
    <t>99019808</t>
  </si>
  <si>
    <t>POWER COOL INC.</t>
  </si>
  <si>
    <t>503 Hood Boulevard</t>
  </si>
  <si>
    <t>Fairless Hills</t>
  </si>
  <si>
    <t>DCP02153</t>
  </si>
  <si>
    <t>Prestige Air LLC</t>
  </si>
  <si>
    <t xml:space="preserve">6 Roome Rd </t>
  </si>
  <si>
    <t>DCP02578</t>
  </si>
  <si>
    <t>Pro Tech HVAC &amp; Refrigeration Inc.</t>
  </si>
  <si>
    <t xml:space="preserve">1575 Union Port Road </t>
  </si>
  <si>
    <t>Bronx</t>
  </si>
  <si>
    <t>DCP02305</t>
  </si>
  <si>
    <t>99663301</t>
  </si>
  <si>
    <t>R &amp; R Mechanical Services Inc</t>
  </si>
  <si>
    <t>4313 Factory St</t>
  </si>
  <si>
    <t>Philadelphia</t>
  </si>
  <si>
    <t>19124</t>
  </si>
  <si>
    <t>DCP02594</t>
  </si>
  <si>
    <t>R. Brooks Mechanical Heating and Air Conditioning, Inc.</t>
  </si>
  <si>
    <t xml:space="preserve">1828 Conowingo Road </t>
  </si>
  <si>
    <t>Rising Sun</t>
  </si>
  <si>
    <t>DCP02742</t>
  </si>
  <si>
    <t>85007150</t>
  </si>
  <si>
    <t>R.H. NORTHROP</t>
  </si>
  <si>
    <t>94 Main Street</t>
  </si>
  <si>
    <t>NO. READING</t>
  </si>
  <si>
    <t>01864</t>
  </si>
  <si>
    <t>DCP02267</t>
  </si>
  <si>
    <t>99678180</t>
  </si>
  <si>
    <t>Rapid Heating and Cooling Inc.</t>
  </si>
  <si>
    <t>1350 N St Elmont</t>
  </si>
  <si>
    <t>Elmont</t>
  </si>
  <si>
    <t>11003</t>
  </si>
  <si>
    <t>Mike Crowley</t>
  </si>
  <si>
    <t>DCP02648</t>
  </si>
  <si>
    <t>RCZA Group LLC</t>
  </si>
  <si>
    <t>412 E 5th Street</t>
  </si>
  <si>
    <t>DCP02191</t>
  </si>
  <si>
    <t>RDH Plumbing &amp; HVAC</t>
  </si>
  <si>
    <t>6 Rolling Ridge</t>
  </si>
  <si>
    <t>Steve Hogan</t>
  </si>
  <si>
    <t>DCP02178</t>
  </si>
  <si>
    <t>Reed Heating and Air Conditioning</t>
  </si>
  <si>
    <t>1631 Rangelaly Road</t>
  </si>
  <si>
    <t>Phillips</t>
  </si>
  <si>
    <t>ME</t>
  </si>
  <si>
    <t>04966</t>
  </si>
  <si>
    <t>DCP00021</t>
  </si>
  <si>
    <t>99679834</t>
  </si>
  <si>
    <t>Riccardi Heating and Air LLC</t>
  </si>
  <si>
    <t>419 Applegate Ave</t>
  </si>
  <si>
    <t>DCP02117</t>
  </si>
  <si>
    <t>Rowan's Heating &amp; Air Conditioning</t>
  </si>
  <si>
    <t>118 Park Road</t>
  </si>
  <si>
    <t>Fair Haven</t>
  </si>
  <si>
    <t>07704</t>
  </si>
  <si>
    <t>DCP02102</t>
  </si>
  <si>
    <t>Royalty Heating and Air Conditioning LLC</t>
  </si>
  <si>
    <t>406 Milford Street</t>
  </si>
  <si>
    <t>DCP02455</t>
  </si>
  <si>
    <t>S.O'S. HVAC</t>
  </si>
  <si>
    <t>21 E Crossman Ave</t>
  </si>
  <si>
    <t>Monroe</t>
  </si>
  <si>
    <t>DCP02840</t>
  </si>
  <si>
    <t>99664872</t>
  </si>
  <si>
    <t>SAM MECHANICAL</t>
  </si>
  <si>
    <t>154-1 Remington Blvd</t>
  </si>
  <si>
    <t>11779</t>
  </si>
  <si>
    <t>DCP00022</t>
  </si>
  <si>
    <t>99666244</t>
  </si>
  <si>
    <t>Scarpelli Mechanical, Inc.</t>
  </si>
  <si>
    <t>1600-10 North Ocean Avenue</t>
  </si>
  <si>
    <t>Holtsville</t>
  </si>
  <si>
    <t>Previously under IND (SWA #7785) FY19 - FY20</t>
  </si>
  <si>
    <t>DCP02658</t>
  </si>
  <si>
    <t>99682312</t>
  </si>
  <si>
    <t>SEA BREEZE AIR SOLUTIONS</t>
  </si>
  <si>
    <t>74 Park Avenue</t>
  </si>
  <si>
    <t>Blue Point</t>
  </si>
  <si>
    <t>11715</t>
  </si>
  <si>
    <t>DCP00023</t>
  </si>
  <si>
    <t>Seasons Air-Conditioning Co., Inc.</t>
  </si>
  <si>
    <t>40 Field Street</t>
  </si>
  <si>
    <t>Previously under IND (SWA #1843) FY16 - FY20</t>
  </si>
  <si>
    <t>DCP02397</t>
  </si>
  <si>
    <t>99039253</t>
  </si>
  <si>
    <t>Service Experts NJ Plumbing LLC DBA Atmostemp</t>
  </si>
  <si>
    <t xml:space="preserve">215 B. Old Egg Harbor Rd  </t>
  </si>
  <si>
    <t>West Berlin</t>
  </si>
  <si>
    <t>08091</t>
  </si>
  <si>
    <t>DCP02295</t>
  </si>
  <si>
    <t xml:space="preserve">SERVICE STAR COOLING CORP     </t>
  </si>
  <si>
    <t>1275 Bloomfield Avenue, Ste 18A Bldg 2</t>
  </si>
  <si>
    <t>Previously under COD (#192196) FY20 - FY21</t>
  </si>
  <si>
    <t>DCP02438</t>
  </si>
  <si>
    <t>SJG Engineering LLC</t>
  </si>
  <si>
    <t>1070 Lyannough Road, Suite I10</t>
  </si>
  <si>
    <t>Hyannis</t>
  </si>
  <si>
    <t>02601</t>
  </si>
  <si>
    <t>DCP02315</t>
  </si>
  <si>
    <t>Solarski Mechanical</t>
  </si>
  <si>
    <t xml:space="preserve">390 Mansfield Road E. </t>
  </si>
  <si>
    <t>Columbus</t>
  </si>
  <si>
    <t>08022</t>
  </si>
  <si>
    <t>DCP00024</t>
  </si>
  <si>
    <t>Soundview Heating and Air Conditioning, Corp.</t>
  </si>
  <si>
    <t>119 Rocky Point Road</t>
  </si>
  <si>
    <t>Previously under IND (SWA #1889) FY17 - FY?</t>
  </si>
  <si>
    <t>DCP02250</t>
  </si>
  <si>
    <t>60450052</t>
  </si>
  <si>
    <t>Southwest Connecticut Heating &amp; Cooling, LLC DBA Aire Serv of Southwest Connecticut</t>
  </si>
  <si>
    <t xml:space="preserve">328 Derby Ave </t>
  </si>
  <si>
    <t>Derby</t>
  </si>
  <si>
    <t>06418</t>
  </si>
  <si>
    <t>DCP02453</t>
  </si>
  <si>
    <t>Split Tric LLC</t>
  </si>
  <si>
    <t>58 Elizabeth Lane</t>
  </si>
  <si>
    <t>Dennis</t>
  </si>
  <si>
    <t>02660</t>
  </si>
  <si>
    <t>DCP02156</t>
  </si>
  <si>
    <t>Spring Air HVAC Inc.</t>
  </si>
  <si>
    <t>90 Hausman Street, 2nd Floor</t>
  </si>
  <si>
    <t>DCP02220</t>
  </si>
  <si>
    <t>85009140</t>
  </si>
  <si>
    <t>SS Service Corp</t>
  </si>
  <si>
    <t xml:space="preserve">30  Robert W Boyden Road unit A-100 </t>
  </si>
  <si>
    <t>DCP02864</t>
  </si>
  <si>
    <t>20651</t>
  </si>
  <si>
    <t>Stanley Gelber &amp; Sons, Inc.</t>
  </si>
  <si>
    <t>1079 Front Street</t>
  </si>
  <si>
    <t>Uniondale</t>
  </si>
  <si>
    <t>DCP02560</t>
  </si>
  <si>
    <t>99675728</t>
  </si>
  <si>
    <t>STONY POINT HEATING AND COOLING</t>
  </si>
  <si>
    <t>3 Babcock Court</t>
  </si>
  <si>
    <t>Stony Point</t>
  </si>
  <si>
    <t>10980</t>
  </si>
  <si>
    <t>DCP02652</t>
  </si>
  <si>
    <t>Subcool Heating &amp; Air Inc.</t>
  </si>
  <si>
    <t>112 E Van Buren Avenue</t>
  </si>
  <si>
    <t>New Castle</t>
  </si>
  <si>
    <t>DCP02838</t>
  </si>
  <si>
    <t>99682387</t>
  </si>
  <si>
    <t>SUBURBAN HVAC INC</t>
  </si>
  <si>
    <t>16 South West Park</t>
  </si>
  <si>
    <t>Westwood</t>
  </si>
  <si>
    <t>02090</t>
  </si>
  <si>
    <t>DCP02874</t>
  </si>
  <si>
    <t>40269150</t>
  </si>
  <si>
    <t>SUFFOLK SYSTEMS, INC.</t>
  </si>
  <si>
    <t>PO Box 2633</t>
  </si>
  <si>
    <t>11746-2633</t>
  </si>
  <si>
    <t>DCP02198</t>
  </si>
  <si>
    <t>U00101</t>
  </si>
  <si>
    <t>Systematic Control Corporation</t>
  </si>
  <si>
    <t>203-14 48Th Avenue</t>
  </si>
  <si>
    <t>Previously under IND (SWA #1968) FY - FY21; Dropped FY21 (Per S. Ferguson 7/13/2021)</t>
  </si>
  <si>
    <t>DCP02576</t>
  </si>
  <si>
    <t>T.C. Air Conditioning Corporation</t>
  </si>
  <si>
    <t xml:space="preserve">12 Wellsley Lane </t>
  </si>
  <si>
    <t>Coram</t>
  </si>
  <si>
    <t>DCP00025</t>
  </si>
  <si>
    <t>T.F O'Brien, Joyce and Co., Inc.</t>
  </si>
  <si>
    <t xml:space="preserve">100 Denton Avenue </t>
  </si>
  <si>
    <t>11040</t>
  </si>
  <si>
    <t>Previously under IND (SWA #1998) FY17 - FY20</t>
  </si>
  <si>
    <t>Glenn Kowalczyk</t>
  </si>
  <si>
    <t>DCP02201</t>
  </si>
  <si>
    <t>99667043</t>
  </si>
  <si>
    <t>Talon Heating &amp; Cooling</t>
  </si>
  <si>
    <t>2020 Maple Hill Street</t>
  </si>
  <si>
    <t>Yorktown Heights</t>
  </si>
  <si>
    <t>10598</t>
  </si>
  <si>
    <t>DCP02411</t>
  </si>
  <si>
    <t>Temp-Stat, Inc.</t>
  </si>
  <si>
    <t>3 Aspen Road</t>
  </si>
  <si>
    <t>Sicklerville</t>
  </si>
  <si>
    <t>08081</t>
  </si>
  <si>
    <t>DCP02467</t>
  </si>
  <si>
    <t>99682113</t>
  </si>
  <si>
    <t>The Comfort Man, Inc.</t>
  </si>
  <si>
    <t>67 Industrial Drive</t>
  </si>
  <si>
    <t>DCP02839</t>
  </si>
  <si>
    <t>99681445</t>
  </si>
  <si>
    <t>THE HERRERA BROTHERS HVAC INC</t>
  </si>
  <si>
    <t>360 Whipple St</t>
  </si>
  <si>
    <t>Brentwood</t>
  </si>
  <si>
    <t>11717</t>
  </si>
  <si>
    <t>DCP02174</t>
  </si>
  <si>
    <t>Thomas Geoghegan heating &amp; cooling</t>
  </si>
  <si>
    <t>759 West Street</t>
  </si>
  <si>
    <t>Stoughton</t>
  </si>
  <si>
    <t>02072</t>
  </si>
  <si>
    <t>DCP02418</t>
  </si>
  <si>
    <t>TJ Talcott &amp; Son, LLC</t>
  </si>
  <si>
    <t>199 North End Road</t>
  </si>
  <si>
    <t>Townsend</t>
  </si>
  <si>
    <t>01469</t>
  </si>
  <si>
    <t>DCP02222</t>
  </si>
  <si>
    <t>99677647</t>
  </si>
  <si>
    <t>TMS COOLING LLC</t>
  </si>
  <si>
    <t>61 2nd Street</t>
  </si>
  <si>
    <t>02155</t>
  </si>
  <si>
    <t>DCP00026</t>
  </si>
  <si>
    <t>99660685</t>
  </si>
  <si>
    <t>Tom Rostron Co., Inc.</t>
  </si>
  <si>
    <t>2490 Tilton's Corner Road</t>
  </si>
  <si>
    <t>07719</t>
  </si>
  <si>
    <t>DCP02546</t>
  </si>
  <si>
    <t>Top Quality Heating &amp; Air Conditioning, LLC</t>
  </si>
  <si>
    <t>5 Winans Street</t>
  </si>
  <si>
    <t>Larchmont</t>
  </si>
  <si>
    <t>DCP02243</t>
  </si>
  <si>
    <t>99681878</t>
  </si>
  <si>
    <t>Triangle Refrigeration</t>
  </si>
  <si>
    <t>425 Pleasant Street</t>
  </si>
  <si>
    <t>Fall River</t>
  </si>
  <si>
    <t>02720</t>
  </si>
  <si>
    <t>No</t>
  </si>
  <si>
    <t>DCP00027</t>
  </si>
  <si>
    <t>TZAM, Ltd. DBA Flanders Heating &amp; Air Conditioning</t>
  </si>
  <si>
    <t>Yes*</t>
  </si>
  <si>
    <t>Previously under IND (SWA #931) FY17 - FY20; Moved to IND (ABCO #99681986) in FY21</t>
  </si>
  <si>
    <t>DCP02577</t>
  </si>
  <si>
    <t>United Mechanical Resources, Inc.</t>
  </si>
  <si>
    <t xml:space="preserve">119 South Colony Street </t>
  </si>
  <si>
    <t>Meriden</t>
  </si>
  <si>
    <t>DCP02112</t>
  </si>
  <si>
    <t>Vanderhoff and Sons</t>
  </si>
  <si>
    <t>160 Main Street</t>
  </si>
  <si>
    <t>Butler</t>
  </si>
  <si>
    <t>DCP02229</t>
  </si>
  <si>
    <t>Vigilante Plumbing and Heating</t>
  </si>
  <si>
    <t xml:space="preserve">195 Douglass Street </t>
  </si>
  <si>
    <t>DCP02343</t>
  </si>
  <si>
    <t>99668999</t>
  </si>
  <si>
    <t>WILLIAM KENNEDY</t>
  </si>
  <si>
    <t>150 Sunset Road</t>
  </si>
  <si>
    <t>Montrose</t>
  </si>
  <si>
    <t>DCP02644</t>
  </si>
  <si>
    <t>Wilson of Wallingford, Inc.</t>
  </si>
  <si>
    <t>221 Rogers Lane</t>
  </si>
  <si>
    <t>Wallingford</t>
  </si>
  <si>
    <t>Previously under COD (#182304) FY - FY21</t>
  </si>
  <si>
    <t>DCP02140</t>
  </si>
  <si>
    <t>With Pride Air Conditioning &amp; Heating Inc.</t>
  </si>
  <si>
    <t>Mike Dolan</t>
  </si>
  <si>
    <t>90 Verdi Street</t>
  </si>
  <si>
    <t>Previously under IND (SWA #8135) FY19 - FY21</t>
  </si>
  <si>
    <t>DCP02297</t>
  </si>
  <si>
    <t>Woodruff Energy, Inc.</t>
  </si>
  <si>
    <t>73 Water Street</t>
  </si>
  <si>
    <t>Bridgeton</t>
  </si>
  <si>
    <t>08302</t>
  </si>
  <si>
    <t>Previously under COD (#127721) FY15 - FY21; Dropped FY21 (Per S. Ferguson 7/13/2021)</t>
  </si>
  <si>
    <t>DCP02482</t>
  </si>
  <si>
    <t>Wright Refrigeration &amp; Consulting Inc.</t>
  </si>
  <si>
    <t>8 Bertlee Drive</t>
  </si>
  <si>
    <t>DCP02454</t>
  </si>
  <si>
    <t>Young's Heating &amp; Cooling LLC</t>
  </si>
  <si>
    <t>538B Willow Turn</t>
  </si>
  <si>
    <t>DCP02161</t>
  </si>
  <si>
    <t>99033217</t>
  </si>
  <si>
    <t>Yukos Mechanical</t>
  </si>
  <si>
    <t>16-c Heritage Drive</t>
  </si>
  <si>
    <t>New City</t>
  </si>
  <si>
    <t>DCP02395</t>
  </si>
  <si>
    <t>99665154</t>
  </si>
  <si>
    <t>ZHAN HUANG HVAC</t>
  </si>
  <si>
    <t>19 Sterling Street</t>
  </si>
  <si>
    <t>Quincy</t>
  </si>
  <si>
    <t>02171</t>
  </si>
  <si>
    <t>Air Depot (10040000)</t>
  </si>
  <si>
    <t>Seth Odom</t>
  </si>
  <si>
    <t>DCP00028</t>
  </si>
  <si>
    <t>Air Pro HVAC Services, LLC</t>
  </si>
  <si>
    <t>531 South Oak Court</t>
  </si>
  <si>
    <t>Waycross</t>
  </si>
  <si>
    <t>GA</t>
  </si>
  <si>
    <t>31503-9515</t>
  </si>
  <si>
    <t>DCP00029</t>
  </si>
  <si>
    <t>100803</t>
  </si>
  <si>
    <t>Crump Heating &amp; Air, LLC</t>
  </si>
  <si>
    <t/>
  </si>
  <si>
    <t>2887 Madison Hwy</t>
  </si>
  <si>
    <t>Valdosta</t>
  </si>
  <si>
    <t>31601</t>
  </si>
  <si>
    <t>DCP00030</t>
  </si>
  <si>
    <t>100632</t>
  </si>
  <si>
    <t>Davis Air Conditioning Company</t>
  </si>
  <si>
    <t>2321 Pine Needle Drive</t>
  </si>
  <si>
    <t>DCP02171</t>
  </si>
  <si>
    <t>FULLMOON HOLDINGS CORP LLC</t>
  </si>
  <si>
    <t>300 Main Street</t>
  </si>
  <si>
    <t>Simons</t>
  </si>
  <si>
    <t>DCP02131</t>
  </si>
  <si>
    <t>Kingdom Climate Solutions</t>
  </si>
  <si>
    <t>98 Stewart Lane</t>
  </si>
  <si>
    <t>Douglas</t>
  </si>
  <si>
    <t>DCP02332</t>
  </si>
  <si>
    <t>Kustom Maintenance LLC</t>
  </si>
  <si>
    <t>103 West Point Drive</t>
  </si>
  <si>
    <t>St. Simons Island</t>
  </si>
  <si>
    <t>DCP00032</t>
  </si>
  <si>
    <t>100777</t>
  </si>
  <si>
    <t>MANNING HTG &amp; AIR</t>
  </si>
  <si>
    <t>Service Now, Bucket Enterprises</t>
  </si>
  <si>
    <t>168 Tower Road</t>
  </si>
  <si>
    <t>Jesup</t>
  </si>
  <si>
    <t>31545</t>
  </si>
  <si>
    <t>DCP00033</t>
  </si>
  <si>
    <t>Roberson's Conditioned Air, LLC</t>
  </si>
  <si>
    <t>Roberson Heating &amp; Air</t>
  </si>
  <si>
    <t>1620 Will Roberson Road</t>
  </si>
  <si>
    <t>DCP00034</t>
  </si>
  <si>
    <t>106614</t>
  </si>
  <si>
    <t>Southland Air and Appliance LLC</t>
  </si>
  <si>
    <t>127 Joyce Drive</t>
  </si>
  <si>
    <t>31535</t>
  </si>
  <si>
    <t>DCP00035</t>
  </si>
  <si>
    <t>Stacy Brown Heating &amp; Air, Inc.</t>
  </si>
  <si>
    <t>486 Oriole Road</t>
  </si>
  <si>
    <t>Alma</t>
  </si>
  <si>
    <t>DCP00036</t>
  </si>
  <si>
    <t>106626</t>
  </si>
  <si>
    <t>Twin Air Heating and Cooling, LLC</t>
  </si>
  <si>
    <t>5975 Brushy Creek Road</t>
  </si>
  <si>
    <t>Sparks</t>
  </si>
  <si>
    <t>31647</t>
  </si>
  <si>
    <t>Associated Equipment (10036000)</t>
  </si>
  <si>
    <t>DCP02543</t>
  </si>
  <si>
    <t>84301</t>
  </si>
  <si>
    <t>A &amp; S Heating &amp; Cooling</t>
  </si>
  <si>
    <t>830 N Jefferson Street</t>
  </si>
  <si>
    <t>Shelbyville</t>
  </si>
  <si>
    <t>TN</t>
  </si>
  <si>
    <t>37160-3333</t>
  </si>
  <si>
    <t>DCP02318</t>
  </si>
  <si>
    <t>A. PATRIOT HEAT AND AIR</t>
  </si>
  <si>
    <t>314 Mitchell Lane</t>
  </si>
  <si>
    <t>Westpoint</t>
  </si>
  <si>
    <t>DCP00038</t>
  </si>
  <si>
    <t>08276</t>
  </si>
  <si>
    <t>A-1 Certified Service, Inc.</t>
  </si>
  <si>
    <t>2511 Byington Solway Road</t>
  </si>
  <si>
    <t>Knoxville</t>
  </si>
  <si>
    <t>DCP00040</t>
  </si>
  <si>
    <t>Adams Heating &amp; Cooling, Inc.</t>
  </si>
  <si>
    <t>3415 Hargrove Rd E</t>
  </si>
  <si>
    <t>Tuscaloosa</t>
  </si>
  <si>
    <t>AL</t>
  </si>
  <si>
    <t>35405-3413</t>
  </si>
  <si>
    <t>DCP00041</t>
  </si>
  <si>
    <t>Affordable Air Service, Inc.</t>
  </si>
  <si>
    <t xml:space="preserve">12605 Emerald Coast Pkwy W Ste 5 </t>
  </si>
  <si>
    <t>Miramar Beach</t>
  </si>
  <si>
    <t>FL</t>
  </si>
  <si>
    <t>32550-3867</t>
  </si>
  <si>
    <t>DCP00043</t>
  </si>
  <si>
    <t>Air Specialty of South Alabama, Inc.</t>
  </si>
  <si>
    <t>4440 Mccrary Road</t>
  </si>
  <si>
    <t>Semmes</t>
  </si>
  <si>
    <t>DCP00045</t>
  </si>
  <si>
    <t>Air, Water &amp; Power Solutions, Inc.</t>
  </si>
  <si>
    <t>Corbin's</t>
  </si>
  <si>
    <t>21800 Us Hwy 431 N</t>
  </si>
  <si>
    <t>Guntersville</t>
  </si>
  <si>
    <t>35976</t>
  </si>
  <si>
    <t>Gregg Hamm</t>
  </si>
  <si>
    <t>DCP02830</t>
  </si>
  <si>
    <t>Airstream Heating &amp; Cooling LLC dba Airstream Services</t>
  </si>
  <si>
    <t>1945 Southpointe Way Ste D</t>
  </si>
  <si>
    <t>Murfreesboro</t>
  </si>
  <si>
    <t>DCP02489</t>
  </si>
  <si>
    <t>57935</t>
  </si>
  <si>
    <t>American Heating &amp; Cooling, Inc.</t>
  </si>
  <si>
    <t>220 Lee Road 197</t>
  </si>
  <si>
    <t>Phenix City</t>
  </si>
  <si>
    <t>36870</t>
  </si>
  <si>
    <t>DCP02149</t>
  </si>
  <si>
    <t>54346</t>
  </si>
  <si>
    <t>ARCO Services, LLC</t>
  </si>
  <si>
    <t>208 E Laurel St</t>
  </si>
  <si>
    <t>Atmore</t>
  </si>
  <si>
    <t>36502-2930</t>
  </si>
  <si>
    <t>DCP00048</t>
  </si>
  <si>
    <t>Bain Heating &amp; Air Conditioning, Inc.</t>
  </si>
  <si>
    <t>1084 County Road 204</t>
  </si>
  <si>
    <t>Heflin</t>
  </si>
  <si>
    <t>DCP00050</t>
  </si>
  <si>
    <t>Bama Breeze Heating and Air LLC</t>
  </si>
  <si>
    <t>13830 Roberts Road</t>
  </si>
  <si>
    <t>Loxley</t>
  </si>
  <si>
    <t>DCP00051</t>
  </si>
  <si>
    <t>Batchelor's Residential Service, LLC</t>
  </si>
  <si>
    <t>110 Durant Street</t>
  </si>
  <si>
    <t>Mobile</t>
  </si>
  <si>
    <t>36607</t>
  </si>
  <si>
    <t>DCP00053</t>
  </si>
  <si>
    <t>Blake Harrison DBA Harrison Heating &amp; Air</t>
  </si>
  <si>
    <t>29 Wax Myrtle Ct</t>
  </si>
  <si>
    <t>Montgomery</t>
  </si>
  <si>
    <t>36117-3770</t>
  </si>
  <si>
    <t>DCP00056</t>
  </si>
  <si>
    <t>Bransford Electrical &amp; Mechanical Services, Inc.</t>
  </si>
  <si>
    <t>201 Burns Ave</t>
  </si>
  <si>
    <t>Lafayette</t>
  </si>
  <si>
    <t>37083-1255</t>
  </si>
  <si>
    <t>DCP00057</t>
  </si>
  <si>
    <t>Bryant's Heating &amp; Cooling, Inc.</t>
  </si>
  <si>
    <t>300 8th Street SE</t>
  </si>
  <si>
    <t>Fort Payne</t>
  </si>
  <si>
    <t>35967</t>
  </si>
  <si>
    <t>DCP02776</t>
  </si>
  <si>
    <t>Budget Heating &amp; Cooling</t>
  </si>
  <si>
    <t>950 Churchview St</t>
  </si>
  <si>
    <t>New Market</t>
  </si>
  <si>
    <t>37820-3853</t>
  </si>
  <si>
    <t>DCP00058</t>
  </si>
  <si>
    <t>Carter Services, LLC DBA Hiwassee-Chase Air Systems</t>
  </si>
  <si>
    <t>3160 Frazier Park Drive NE</t>
  </si>
  <si>
    <t>Cleveland</t>
  </si>
  <si>
    <t>37323</t>
  </si>
  <si>
    <t>DCP00059</t>
  </si>
  <si>
    <t>48389</t>
  </si>
  <si>
    <t>Chris Sandrell Services LLC</t>
  </si>
  <si>
    <t>2641 Leah Dr</t>
  </si>
  <si>
    <t>Columbia</t>
  </si>
  <si>
    <t>38401-6205</t>
  </si>
  <si>
    <t>DCP00060</t>
  </si>
  <si>
    <t>Climate Control of Pensacola, Inc.</t>
  </si>
  <si>
    <t>3849 Hopkins St.</t>
  </si>
  <si>
    <t>Pensacola</t>
  </si>
  <si>
    <t>DCP02108</t>
  </si>
  <si>
    <t>Comfort Max Heating &amp; Cooling</t>
  </si>
  <si>
    <t>DBA Fuller Heating &amp; AC</t>
  </si>
  <si>
    <t>101 Howell St.</t>
  </si>
  <si>
    <t>Florence</t>
  </si>
  <si>
    <t>Dropped FY21 (Per J. Heckman 10/22/2021)</t>
  </si>
  <si>
    <t>DCP02344</t>
  </si>
  <si>
    <t>61291</t>
  </si>
  <si>
    <t>ComfortMasters Heating &amp; Air, Inc.</t>
  </si>
  <si>
    <t>GCB, Inc.</t>
  </si>
  <si>
    <t>PO Box 12001</t>
  </si>
  <si>
    <t>31917-2001</t>
  </si>
  <si>
    <t>DCP00063</t>
  </si>
  <si>
    <t>Commander Air, Inc.</t>
  </si>
  <si>
    <t>625 New Warrington Road</t>
  </si>
  <si>
    <t>Secondary account (#57893) dropped in FY21</t>
  </si>
  <si>
    <t>DCP00062</t>
  </si>
  <si>
    <t>Secondary Account/Location (Main #31252) - used for a housing development; must be kept separate; Dropped FY21 (Per J. Heckman 4/20/2021)</t>
  </si>
  <si>
    <t>DCP00064</t>
  </si>
  <si>
    <t>Conditionaire Company, Inc.</t>
  </si>
  <si>
    <t>2836 Hickory Valley Road</t>
  </si>
  <si>
    <t>Chattanooga</t>
  </si>
  <si>
    <t>37421</t>
  </si>
  <si>
    <t>DCP00065</t>
  </si>
  <si>
    <t>06452</t>
  </si>
  <si>
    <t>Conditioned Air Solutions, LLC</t>
  </si>
  <si>
    <t>200 Dan Tibbs Road NW</t>
  </si>
  <si>
    <t>Huntsville</t>
  </si>
  <si>
    <t>35806-3730</t>
  </si>
  <si>
    <t>DCP00066</t>
  </si>
  <si>
    <t>Cosby's Heating &amp; Cooling-Appliance Services, Inc.</t>
  </si>
  <si>
    <t xml:space="preserve">2966 Lucy Grade Road </t>
  </si>
  <si>
    <t>Ashford</t>
  </si>
  <si>
    <t>DCP00046</t>
  </si>
  <si>
    <t>62141</t>
  </si>
  <si>
    <t>Cota's Comfort Heating and Cooling LLC</t>
  </si>
  <si>
    <t>Aire Serv of Sevierville</t>
  </si>
  <si>
    <t>12806 Chapman Hwy</t>
  </si>
  <si>
    <t>Seymour</t>
  </si>
  <si>
    <t>37865-6702</t>
  </si>
  <si>
    <t>DCP00067</t>
  </si>
  <si>
    <t>David Adkins DBA Adkins Heating and Air Conditioning</t>
  </si>
  <si>
    <t xml:space="preserve">367 E Tri County Blvd </t>
  </si>
  <si>
    <t>Oliver Springs</t>
  </si>
  <si>
    <t xml:space="preserve">37840-2015 </t>
  </si>
  <si>
    <t>DCP00068</t>
  </si>
  <si>
    <t>David McCurry DBA Comfort Tech</t>
  </si>
  <si>
    <t>3332 Mccurry Rd</t>
  </si>
  <si>
    <t>37914</t>
  </si>
  <si>
    <t>DCP00069</t>
  </si>
  <si>
    <t>Dyes Heating &amp; Cooling, Inc.</t>
  </si>
  <si>
    <t>1451 Us Hwy 82 W</t>
  </si>
  <si>
    <t>Leesburg</t>
  </si>
  <si>
    <t>31763</t>
  </si>
  <si>
    <t>DCP02659</t>
  </si>
  <si>
    <t>32979</t>
  </si>
  <si>
    <t>Economy Air Heating &amp; A/C LLC</t>
  </si>
  <si>
    <t>408 N 11th St</t>
  </si>
  <si>
    <t>Opelika</t>
  </si>
  <si>
    <t>36801-4150</t>
  </si>
  <si>
    <t>DCP00070</t>
  </si>
  <si>
    <t>Economy AirConditioning &amp; Heating, Inc.</t>
  </si>
  <si>
    <t xml:space="preserve">3036 Old Campbellton Rd </t>
  </si>
  <si>
    <t>Marianna</t>
  </si>
  <si>
    <t>DCP00071</t>
  </si>
  <si>
    <t>Emerald Air Services, LLC</t>
  </si>
  <si>
    <t>112 Sw Beal Pkwy</t>
  </si>
  <si>
    <t>Fort Walton Beach</t>
  </si>
  <si>
    <t>DCP00072</t>
  </si>
  <si>
    <t>Energy Savers of Georgia, Inc.</t>
  </si>
  <si>
    <t>1409 17Th St</t>
  </si>
  <si>
    <t>31901-2029</t>
  </si>
  <si>
    <t>Dropped FY21 (Per J. Heckman 4/20/2021); Brought back FY21</t>
  </si>
  <si>
    <t>DCP02584</t>
  </si>
  <si>
    <t>Focused American Partners LLC dba Comfort Masters AC</t>
  </si>
  <si>
    <t>1710 Huntsville Hwy</t>
  </si>
  <si>
    <t>Fayetteville</t>
  </si>
  <si>
    <t>DCP00074</t>
  </si>
  <si>
    <t>Fuller Heating &amp; Air Conditioning, Inc.</t>
  </si>
  <si>
    <t>509 Woodard Avenue</t>
  </si>
  <si>
    <t>Muscle Shoals</t>
  </si>
  <si>
    <t>35661</t>
  </si>
  <si>
    <t>DCP00076</t>
  </si>
  <si>
    <t>Greene County Heating &amp; Air LLC</t>
  </si>
  <si>
    <t xml:space="preserve">1621 Fork Rd </t>
  </si>
  <si>
    <t>Lucedale</t>
  </si>
  <si>
    <t>MS</t>
  </si>
  <si>
    <t>39452-3201</t>
  </si>
  <si>
    <t>Jonathan Curd</t>
  </si>
  <si>
    <t>DCP02545</t>
  </si>
  <si>
    <t>Hale's Heating and Air, LLC</t>
  </si>
  <si>
    <t>1448 Carrol Willis Road</t>
  </si>
  <si>
    <t>Lenox</t>
  </si>
  <si>
    <t>DCP02420</t>
  </si>
  <si>
    <t>Hero Heating and Air</t>
  </si>
  <si>
    <t>5742 Rowe Gap Road</t>
  </si>
  <si>
    <t>Velvidere</t>
  </si>
  <si>
    <t>DCP00080</t>
  </si>
  <si>
    <t>James Mechanical Inc.</t>
  </si>
  <si>
    <t>Jody and Sons Mechanical</t>
  </si>
  <si>
    <t>601 South Main Street</t>
  </si>
  <si>
    <t>Franklin</t>
  </si>
  <si>
    <t>KY</t>
  </si>
  <si>
    <t>42134</t>
  </si>
  <si>
    <t>DCP02130</t>
  </si>
  <si>
    <t>01677</t>
  </si>
  <si>
    <t>Jolly Heating and Air Conditioning, Inc., a close corporation</t>
  </si>
  <si>
    <t>1801 64th Avenue</t>
  </si>
  <si>
    <t>Northport</t>
  </si>
  <si>
    <t>DCP00081</t>
  </si>
  <si>
    <t>Jones-Nunn, Inc.</t>
  </si>
  <si>
    <t>Valley Heating &amp; Cooling</t>
  </si>
  <si>
    <t>3422 Hooper Ln Se</t>
  </si>
  <si>
    <t>Decatur</t>
  </si>
  <si>
    <t>DCP00082</t>
  </si>
  <si>
    <t>K S Services, LLC</t>
  </si>
  <si>
    <t>4265 1St Ave North</t>
  </si>
  <si>
    <t>Birmingham</t>
  </si>
  <si>
    <t>35222-1507</t>
  </si>
  <si>
    <t>DCP00084</t>
  </si>
  <si>
    <t>06643</t>
  </si>
  <si>
    <t>Kevin Keel DBA Sunshine Heating and Air</t>
  </si>
  <si>
    <t>786 S Tallassee St</t>
  </si>
  <si>
    <t>Dadeville</t>
  </si>
  <si>
    <t>DCP00085</t>
  </si>
  <si>
    <t>Kimbro Services, Inc. DBA Kimbro Air</t>
  </si>
  <si>
    <t>134 Volunteer Drive</t>
  </si>
  <si>
    <t>Hendersonville</t>
  </si>
  <si>
    <t>DCP00087</t>
  </si>
  <si>
    <t>Lebanon Heating and AirConditioning, Inc.</t>
  </si>
  <si>
    <t>326 E High St</t>
  </si>
  <si>
    <t>Lebanon</t>
  </si>
  <si>
    <t>37087-2902</t>
  </si>
  <si>
    <t>DCP00088</t>
  </si>
  <si>
    <t>08540</t>
  </si>
  <si>
    <t>Lunsford Air Conditioning &amp; Heating, Inc.</t>
  </si>
  <si>
    <t>4940 Glover Lane</t>
  </si>
  <si>
    <t>Milton</t>
  </si>
  <si>
    <t>32570</t>
  </si>
  <si>
    <t>DCP00089</t>
  </si>
  <si>
    <t>Mainline Heating &amp; A/C, Inc.</t>
  </si>
  <si>
    <t>400 Hillwood Park S</t>
  </si>
  <si>
    <t>Alabaster</t>
  </si>
  <si>
    <t>35007-4128</t>
  </si>
  <si>
    <t>DCP00090</t>
  </si>
  <si>
    <t>Mark Andrews DBA Andrews Air &amp; Electric</t>
  </si>
  <si>
    <t>145 County Rd 232</t>
  </si>
  <si>
    <t>Valley Grande</t>
  </si>
  <si>
    <t>36701-0258</t>
  </si>
  <si>
    <t>DCP00094</t>
  </si>
  <si>
    <t>MidSouth Installers Heating &amp; Cooling, Inc.</t>
  </si>
  <si>
    <t>1440B Us Highway 11</t>
  </si>
  <si>
    <t>Trussville</t>
  </si>
  <si>
    <t>35173-4314</t>
  </si>
  <si>
    <t>DCP02350</t>
  </si>
  <si>
    <t>06130</t>
  </si>
  <si>
    <t>Norrell Heating, AC &amp; Plbg, A Service Experts Company</t>
  </si>
  <si>
    <t>2524 Commerce Sq West</t>
  </si>
  <si>
    <t>Irondale</t>
  </si>
  <si>
    <t>DCP00096</t>
  </si>
  <si>
    <t>O&amp;H Heating and Air, LLC</t>
  </si>
  <si>
    <t>370 Commercial Drive</t>
  </si>
  <si>
    <t>Thomasville</t>
  </si>
  <si>
    <t>31757</t>
  </si>
  <si>
    <t>DCP00101</t>
  </si>
  <si>
    <t>Pat Green Heating &amp; Cooling, Inc.</t>
  </si>
  <si>
    <t>209 Business Park Dr</t>
  </si>
  <si>
    <t>Lynn Haven</t>
  </si>
  <si>
    <t>32444</t>
  </si>
  <si>
    <t>Previously under COD (#151574) FY14 - FY17</t>
  </si>
  <si>
    <t>DCP02331</t>
  </si>
  <si>
    <t>03517</t>
  </si>
  <si>
    <t>Pioneer Heating and Air Conditioning Company, Inc.</t>
  </si>
  <si>
    <t>4604 Mill Branch Lane</t>
  </si>
  <si>
    <t>37938</t>
  </si>
  <si>
    <t>Dual DBU/GBU (Amana Advantage)</t>
  </si>
  <si>
    <t>DCP00104</t>
  </si>
  <si>
    <t>Precision Air, Inc.</t>
  </si>
  <si>
    <t>117 Spence Ln</t>
  </si>
  <si>
    <t>Nashville</t>
  </si>
  <si>
    <t>DCP02169</t>
  </si>
  <si>
    <t>63859</t>
  </si>
  <si>
    <t>Premier Air Services LLC</t>
  </si>
  <si>
    <t>PO Box 1603</t>
  </si>
  <si>
    <t>Tifton</t>
  </si>
  <si>
    <t>31793-1603</t>
  </si>
  <si>
    <t>DCP00106</t>
  </si>
  <si>
    <t>04952</t>
  </si>
  <si>
    <t>Rheaco Service, Inc.</t>
  </si>
  <si>
    <t>174 Cemetery Road</t>
  </si>
  <si>
    <t>37321</t>
  </si>
  <si>
    <t>DCP00108</t>
  </si>
  <si>
    <t>Rocky Top Air, Inc.</t>
  </si>
  <si>
    <t>3832 Martin Mill Pike</t>
  </si>
  <si>
    <t>DCP00109</t>
  </si>
  <si>
    <t>Roger L. Newman Company, Inc.</t>
  </si>
  <si>
    <t>1100 Montvale Rd</t>
  </si>
  <si>
    <t>Maryville</t>
  </si>
  <si>
    <t>37803-6006</t>
  </si>
  <si>
    <t>Dropped FY21 (Per J. Heckman 6/14/2021)</t>
  </si>
  <si>
    <t>DCP00112</t>
  </si>
  <si>
    <t>03996</t>
  </si>
  <si>
    <t>Roscoe Brown, Incorporated</t>
  </si>
  <si>
    <t>959 N Thompson Lane</t>
  </si>
  <si>
    <t>37129</t>
  </si>
  <si>
    <t>Dropped early FY20 (Per J. Heckman); Brought back FY21</t>
  </si>
  <si>
    <t>DCP02457</t>
  </si>
  <si>
    <t>13524</t>
  </si>
  <si>
    <t>Say Heating &amp; Cooling, LLC</t>
  </si>
  <si>
    <t>1590 E Spring St  Ste B</t>
  </si>
  <si>
    <t>Cookeville</t>
  </si>
  <si>
    <t>38506-4374</t>
  </si>
  <si>
    <t>Dropped FY21 (Per J. Heckman 11/11/2021)</t>
  </si>
  <si>
    <t>DCP02451</t>
  </si>
  <si>
    <t>Scenic Air Solutions, Inc.</t>
  </si>
  <si>
    <t>22 Waheela Dr</t>
  </si>
  <si>
    <t>DCP02518</t>
  </si>
  <si>
    <t>Sparta Heating &amp; Air Conditioning, Inc.</t>
  </si>
  <si>
    <t>999 Smithville Hw</t>
  </si>
  <si>
    <t>Sparta</t>
  </si>
  <si>
    <t>DCP00115</t>
  </si>
  <si>
    <t>Stan's Air Systems, L.L.C.</t>
  </si>
  <si>
    <t>4050 Amnicola Hwy</t>
  </si>
  <si>
    <t>DCP02447</t>
  </si>
  <si>
    <t>Sullivan Service Co., LLC</t>
  </si>
  <si>
    <t xml:space="preserve">3117 Blue Lake Drive, Suite 201 </t>
  </si>
  <si>
    <t>Vestavia</t>
  </si>
  <si>
    <t>DCP00116</t>
  </si>
  <si>
    <t>05439</t>
  </si>
  <si>
    <t>Tempacure, Inc.</t>
  </si>
  <si>
    <t>325 S Cedar Ave Ste B</t>
  </si>
  <si>
    <t>Niceville</t>
  </si>
  <si>
    <t>32578-2608</t>
  </si>
  <si>
    <t>DCP02254</t>
  </si>
  <si>
    <t>2015 East 2nd Street</t>
  </si>
  <si>
    <t>36106</t>
  </si>
  <si>
    <t>DCP00117</t>
  </si>
  <si>
    <t>Tillman's Heating, Air Conditioning and Duct Cleaning LLC</t>
  </si>
  <si>
    <t>224 28Th Street</t>
  </si>
  <si>
    <t>Gulfport</t>
  </si>
  <si>
    <t>DCP00119</t>
  </si>
  <si>
    <t>Total Group, LLC</t>
  </si>
  <si>
    <t xml:space="preserve">15115 Old Hickory Blvd, Suite B </t>
  </si>
  <si>
    <t>37211-6585</t>
  </si>
  <si>
    <t>Dropped prior to FY20 but picked back up</t>
  </si>
  <si>
    <t>DCP02107</t>
  </si>
  <si>
    <t>Wiggins Cooling &amp; Heating, LLC</t>
  </si>
  <si>
    <t>814 Forrest Ave</t>
  </si>
  <si>
    <t>Brewton</t>
  </si>
  <si>
    <t>DCP02448</t>
  </si>
  <si>
    <t>Woodall's Total Comfort Systems, Inc.</t>
  </si>
  <si>
    <t>3608 Highway 90</t>
  </si>
  <si>
    <t>COD - CAN (CCN - Kaylie Chamberlin)</t>
  </si>
  <si>
    <t>Kaylie Chamberlin</t>
  </si>
  <si>
    <t>DCP00133</t>
  </si>
  <si>
    <t>179729</t>
  </si>
  <si>
    <t>2372616 Ontario Ltd. DBA Edgar Simmons Heating</t>
  </si>
  <si>
    <t>715 The Kingsway #2</t>
  </si>
  <si>
    <t>Peterborough</t>
  </si>
  <si>
    <t>ON</t>
  </si>
  <si>
    <t>K9J 6W7</t>
  </si>
  <si>
    <t>Dropped FY21 (Per K. Chamberlin 2/22/2022)</t>
  </si>
  <si>
    <t>DCP00134</t>
  </si>
  <si>
    <t>167896</t>
  </si>
  <si>
    <t>2399841 Ontario Inc. DBA 21 Degrees One Hour</t>
  </si>
  <si>
    <t>Home Aire Care</t>
  </si>
  <si>
    <t>44 Hwy 33</t>
  </si>
  <si>
    <t>Trenton</t>
  </si>
  <si>
    <t>K8V 5P6</t>
  </si>
  <si>
    <t>DCP00135</t>
  </si>
  <si>
    <t>193554</t>
  </si>
  <si>
    <t>2607044 Ontario Inc. DBA Switzer Sales &amp; Service</t>
  </si>
  <si>
    <t>95A Detlor Rd.</t>
  </si>
  <si>
    <t>L'Amable</t>
  </si>
  <si>
    <t>K0L 2L0</t>
  </si>
  <si>
    <t>DCP00138</t>
  </si>
  <si>
    <t>Arthur Thom Electric Limited</t>
  </si>
  <si>
    <t xml:space="preserve">4600 Hwy 31 </t>
  </si>
  <si>
    <t>Williamsburg</t>
  </si>
  <si>
    <t>K0C 2H0</t>
  </si>
  <si>
    <t>DCP02662</t>
  </si>
  <si>
    <t>133984</t>
  </si>
  <si>
    <t>British Empire Fuels Inc.</t>
  </si>
  <si>
    <t>41 Kawartha Lakes County Box 359</t>
  </si>
  <si>
    <t>Bobcaygeon</t>
  </si>
  <si>
    <t>K0M 1A0</t>
  </si>
  <si>
    <t>DCP00140</t>
  </si>
  <si>
    <t>141583</t>
  </si>
  <si>
    <t>Denoco Energy Systems Ltd.</t>
  </si>
  <si>
    <t>2 Victoria Ave</t>
  </si>
  <si>
    <t>Smiths Falls</t>
  </si>
  <si>
    <t>K7A 2P1</t>
  </si>
  <si>
    <t>DCP00141</t>
  </si>
  <si>
    <t>180729</t>
  </si>
  <si>
    <t>Harding Mechanical Contractors, Inc.</t>
  </si>
  <si>
    <t>2210 Cavanmore Road</t>
  </si>
  <si>
    <t>Carp</t>
  </si>
  <si>
    <t xml:space="preserve">K0A 1L0   </t>
  </si>
  <si>
    <t>DCP02404</t>
  </si>
  <si>
    <t>193954</t>
  </si>
  <si>
    <t>Harding Mechanical Contractors, Inc. (AOR)</t>
  </si>
  <si>
    <t>DCP00143</t>
  </si>
  <si>
    <t>255314</t>
  </si>
  <si>
    <t>J.C. Robinson &amp; Sons Limited</t>
  </si>
  <si>
    <t>1726 Bank Street</t>
  </si>
  <si>
    <t>Ottawa</t>
  </si>
  <si>
    <t xml:space="preserve">K1V 7Y6   </t>
  </si>
  <si>
    <t>Combined COD (#167368) in FY19; Has RNC Account (COD #193910)</t>
  </si>
  <si>
    <t>DCP02403</t>
  </si>
  <si>
    <t>193910</t>
  </si>
  <si>
    <t>J.C. Robinson &amp; Sons Limited (RNC)</t>
  </si>
  <si>
    <t>RNC Account (Main Account COD #255314)</t>
  </si>
  <si>
    <t>DCP00144</t>
  </si>
  <si>
    <t>180578</t>
  </si>
  <si>
    <t>Martino HVAC Stirling Ltd.</t>
  </si>
  <si>
    <t>400 West Front Street          Buliding 5</t>
  </si>
  <si>
    <t>Stirling</t>
  </si>
  <si>
    <t xml:space="preserve">K0K 3E0   </t>
  </si>
  <si>
    <t>DCP02205</t>
  </si>
  <si>
    <t>186601</t>
  </si>
  <si>
    <t>SERVICE PLUS HEATING &amp; COOLING</t>
  </si>
  <si>
    <t>43 Blossom Road</t>
  </si>
  <si>
    <t>Kemptville</t>
  </si>
  <si>
    <t>K0G 1J0</t>
  </si>
  <si>
    <t>Dual DBU/GBU (PLP)</t>
  </si>
  <si>
    <t>COD - CAN (CCN - Pamela Calderone)</t>
  </si>
  <si>
    <t>Pamela Calderone</t>
  </si>
  <si>
    <t>DCP02269</t>
  </si>
  <si>
    <t>A Plus Air Systems Inc.</t>
  </si>
  <si>
    <t>2 Steinway Blvd Unit#17</t>
  </si>
  <si>
    <t>Etobicoke</t>
  </si>
  <si>
    <t>M9W 6J8</t>
  </si>
  <si>
    <t>Dual DBU/GBU (Aplus)</t>
  </si>
  <si>
    <t>DCP00146</t>
  </si>
  <si>
    <t>254358</t>
  </si>
  <si>
    <t>Belyea Bros., Limited</t>
  </si>
  <si>
    <t>Belyea Bros Heating &amp; Cooling</t>
  </si>
  <si>
    <t>24-2 Thorncliffe Park Dr</t>
  </si>
  <si>
    <t>East York</t>
  </si>
  <si>
    <t>M4H 1H2</t>
  </si>
  <si>
    <t>DCP00147</t>
  </si>
  <si>
    <t>254490</t>
  </si>
  <si>
    <t>Button's Heating, Inc.</t>
  </si>
  <si>
    <t>1895 Clements Rd Unit 170</t>
  </si>
  <si>
    <t>Pickering</t>
  </si>
  <si>
    <t>L1W 3V5</t>
  </si>
  <si>
    <t>DCP00148</t>
  </si>
  <si>
    <t>163681</t>
  </si>
  <si>
    <t>Climate Experts Heating &amp; Cooling, Inc.</t>
  </si>
  <si>
    <t xml:space="preserve">13-905 Dillingham Road </t>
  </si>
  <si>
    <t>L1W 3X1</t>
  </si>
  <si>
    <t>DCP02441</t>
  </si>
  <si>
    <t>142189</t>
  </si>
  <si>
    <t>Constant Home Comfort</t>
  </si>
  <si>
    <t>50 Mural Street, Unit 11</t>
  </si>
  <si>
    <t>Richmond Hill</t>
  </si>
  <si>
    <t>L4B 1E4</t>
  </si>
  <si>
    <t>DCP02777</t>
  </si>
  <si>
    <t>Cozy World Inc.</t>
  </si>
  <si>
    <t>27-16 Sims Crescent</t>
  </si>
  <si>
    <t>L4B 2P1</t>
  </si>
  <si>
    <t>DCP02400</t>
  </si>
  <si>
    <t>141067</t>
  </si>
  <si>
    <t xml:space="preserve">ECO STAR HOME SERVICES CO     </t>
  </si>
  <si>
    <t>70 Shields CRT</t>
  </si>
  <si>
    <t>Markham</t>
  </si>
  <si>
    <t xml:space="preserve">L3R 9T5   </t>
  </si>
  <si>
    <t>DCP00150</t>
  </si>
  <si>
    <t>High Efficiency Cooling &amp; Heating Inc.</t>
  </si>
  <si>
    <t>570 Alden Road, Unit 3</t>
  </si>
  <si>
    <t>L3R 8N5</t>
  </si>
  <si>
    <t>Dropped FY21 (Per P. Calderone 12/9/2021)</t>
  </si>
  <si>
    <t>DCP00151</t>
  </si>
  <si>
    <t>179650</t>
  </si>
  <si>
    <t>Martino Contractors Ltd.</t>
  </si>
  <si>
    <t>150 Connie Crescent Unit 16</t>
  </si>
  <si>
    <t>Concord</t>
  </si>
  <si>
    <t xml:space="preserve">L4K 1L9   </t>
  </si>
  <si>
    <t>DCP02408</t>
  </si>
  <si>
    <t>193955</t>
  </si>
  <si>
    <t>Martino Contractors Ltd. (RNC)</t>
  </si>
  <si>
    <t>DCP00154</t>
  </si>
  <si>
    <t>147683</t>
  </si>
  <si>
    <t>Spring Home Heating &amp; Cooling Systems Inc.</t>
  </si>
  <si>
    <t>160 Torbay Rd</t>
  </si>
  <si>
    <t>L3R 1G6</t>
  </si>
  <si>
    <t>DCP00155</t>
  </si>
  <si>
    <t>256193</t>
  </si>
  <si>
    <t>Summers &amp; Smith Cooling and Heating Limited</t>
  </si>
  <si>
    <t>55 Industrial Pkwy S</t>
  </si>
  <si>
    <t>Aurora</t>
  </si>
  <si>
    <t>L4G 3Y5</t>
  </si>
  <si>
    <t>DCP00156</t>
  </si>
  <si>
    <t>256294</t>
  </si>
  <si>
    <t>T.H. Oliver Heating &amp; Air Conditioning, Inc.</t>
  </si>
  <si>
    <t>136 Wellington St E #4</t>
  </si>
  <si>
    <t>L4G 1J1</t>
  </si>
  <si>
    <t>COD - CAN (CCN - Scott Clarke)</t>
  </si>
  <si>
    <t>Scott Clarke</t>
  </si>
  <si>
    <t>DCP00158</t>
  </si>
  <si>
    <t>124476</t>
  </si>
  <si>
    <t>1540950 Ontario Inc.</t>
  </si>
  <si>
    <t>A Plus</t>
  </si>
  <si>
    <t>Unit 110 1100 S Service Rd</t>
  </si>
  <si>
    <t>Stoney Creek</t>
  </si>
  <si>
    <t>L8E 0C5</t>
  </si>
  <si>
    <t>DCP00159</t>
  </si>
  <si>
    <t>182963</t>
  </si>
  <si>
    <t>780516 Ontario Inc DBA Nottawasaga Mechanical</t>
  </si>
  <si>
    <t>465 Lyons Court</t>
  </si>
  <si>
    <t>Wasaga Beach</t>
  </si>
  <si>
    <t xml:space="preserve">L9Z 1V1   </t>
  </si>
  <si>
    <t>Previously under COD (#255776) FY14 - FY18; Has RNC Account (COD #193913);Dropped FY21 (Per S. Clarke 12/31/2021)</t>
  </si>
  <si>
    <t>DCP02405</t>
  </si>
  <si>
    <t>193913</t>
  </si>
  <si>
    <t>780516 Ontario Inc DBA Nottawasaga Mechanical (RNC)</t>
  </si>
  <si>
    <t>RNC Account (Main Account COD #182963); Dropped FY21 (Per S. Clarke 12/31/2021)</t>
  </si>
  <si>
    <t>DCP02338</t>
  </si>
  <si>
    <t>189509</t>
  </si>
  <si>
    <t>A Plus Air Systems (St. Catharines) Inc.</t>
  </si>
  <si>
    <t>655 RR8</t>
  </si>
  <si>
    <t xml:space="preserve">L8E 5J7   </t>
  </si>
  <si>
    <t>DCP02407</t>
  </si>
  <si>
    <t>193891</t>
  </si>
  <si>
    <t>A Plus Air Systems (St. Catharines) Inc. (RNC)</t>
  </si>
  <si>
    <t>Unit 110 1100 S Service Road</t>
  </si>
  <si>
    <t xml:space="preserve">L8E 0C5   </t>
  </si>
  <si>
    <t>RNC Account (Main Account COD #189509)</t>
  </si>
  <si>
    <t>DCP02530</t>
  </si>
  <si>
    <t>201327</t>
  </si>
  <si>
    <t xml:space="preserve">ABLE AC &amp; HTG INC             </t>
  </si>
  <si>
    <t>11-871 Victoria Street N.</t>
  </si>
  <si>
    <t>Kitchener</t>
  </si>
  <si>
    <t xml:space="preserve">N2B 3S4   </t>
  </si>
  <si>
    <t>DCP02402</t>
  </si>
  <si>
    <t>193894</t>
  </si>
  <si>
    <t>BRANTWORTH MECHANICAL (RNC)</t>
  </si>
  <si>
    <t>163 Copernicus Boulevard</t>
  </si>
  <si>
    <t>Brantford</t>
  </si>
  <si>
    <t>N3P 1N4</t>
  </si>
  <si>
    <t>RNC Account (Main Account COD #173782)</t>
  </si>
  <si>
    <t>DCP00161</t>
  </si>
  <si>
    <t>BRANTWORTH MECHANICAL INC</t>
  </si>
  <si>
    <t>Has RNC Account (COD #193894)</t>
  </si>
  <si>
    <t>DCP00162</t>
  </si>
  <si>
    <t>142552</t>
  </si>
  <si>
    <t>Brooks Heating and Air Inc</t>
  </si>
  <si>
    <t>55 Sinclair Ave Unit 4</t>
  </si>
  <si>
    <t>Georgetown</t>
  </si>
  <si>
    <t xml:space="preserve">L7G 4X4   </t>
  </si>
  <si>
    <t>DCP02101</t>
  </si>
  <si>
    <t>197446</t>
  </si>
  <si>
    <t xml:space="preserve">CROSE MECHANICAL              </t>
  </si>
  <si>
    <t>2460411 Onatrio Inc.</t>
  </si>
  <si>
    <t>1635 2nd Avenue E</t>
  </si>
  <si>
    <t>Owen Sound</t>
  </si>
  <si>
    <t xml:space="preserve">N4K 2J6   </t>
  </si>
  <si>
    <t>DCP00164</t>
  </si>
  <si>
    <t>147389</t>
  </si>
  <si>
    <t>Delta Air Systems Ltd.</t>
  </si>
  <si>
    <t>2-595 Colby Dr</t>
  </si>
  <si>
    <t>Waterloo</t>
  </si>
  <si>
    <t xml:space="preserve">N2V 1A1   </t>
  </si>
  <si>
    <t>DCP00167</t>
  </si>
  <si>
    <t>255160</t>
  </si>
  <si>
    <t>HAMCO Heating &amp; Cooling Ltd.</t>
  </si>
  <si>
    <t>200 Queen St N</t>
  </si>
  <si>
    <t xml:space="preserve">L8R 2W3   </t>
  </si>
  <si>
    <t>DCP00168</t>
  </si>
  <si>
    <t>134134</t>
  </si>
  <si>
    <t>Henk Oosterveld Heating &amp; Air Conditioning Inc.</t>
  </si>
  <si>
    <t>1007 York Rd</t>
  </si>
  <si>
    <t>Guelph</t>
  </si>
  <si>
    <t xml:space="preserve">N1E 6Y9   </t>
  </si>
  <si>
    <t>Dropped FY21 (Per S. Clarke 4/14/2021)</t>
  </si>
  <si>
    <t>DCP00169</t>
  </si>
  <si>
    <t>255222</t>
  </si>
  <si>
    <t>Home Bridge Canada Inc.</t>
  </si>
  <si>
    <t>3-353 Saunders Road</t>
  </si>
  <si>
    <t>Barrie</t>
  </si>
  <si>
    <t xml:space="preserve">L4N 9A3   </t>
  </si>
  <si>
    <t>Has RNC Account (COD #193906)</t>
  </si>
  <si>
    <t>DCP02406</t>
  </si>
  <si>
    <t>193906</t>
  </si>
  <si>
    <t>Home Bridge Canada Inc. (RNC)</t>
  </si>
  <si>
    <t>L4N 9A3</t>
  </si>
  <si>
    <t>RNC Account (Main Account COD #255222)</t>
  </si>
  <si>
    <t>DCP00170</t>
  </si>
  <si>
    <t>172821</t>
  </si>
  <si>
    <t>L.T. Evans Refrigeration Limited</t>
  </si>
  <si>
    <t>Evans Heating And Cooling</t>
  </si>
  <si>
    <t>7-4065 Stanley Ave</t>
  </si>
  <si>
    <t>Niagara Falls</t>
  </si>
  <si>
    <t xml:space="preserve">L2E 4Z1   </t>
  </si>
  <si>
    <t>Dropped FY21 (Per R. Alqarni 4/29/2021)</t>
  </si>
  <si>
    <t>DCP00172</t>
  </si>
  <si>
    <t>254224</t>
  </si>
  <si>
    <t>Messenger Mechanical Services, Inc. DBA A1 Air Conditioning &amp; Heating</t>
  </si>
  <si>
    <t>A1 Air Conditioning &amp; Htg</t>
  </si>
  <si>
    <t>3-1420 Cornwall Rd</t>
  </si>
  <si>
    <t>Oakville</t>
  </si>
  <si>
    <t xml:space="preserve">L6J 7W5   </t>
  </si>
  <si>
    <t>DCP00173</t>
  </si>
  <si>
    <t>255660</t>
  </si>
  <si>
    <t>Modern Heating Brantford Limited</t>
  </si>
  <si>
    <t>214 Hachborn Rd</t>
  </si>
  <si>
    <t xml:space="preserve">N3S 7W5   </t>
  </si>
  <si>
    <t>DCP00174</t>
  </si>
  <si>
    <t>145106</t>
  </si>
  <si>
    <t>Schomberg Sheet Metal Limited</t>
  </si>
  <si>
    <t>17045 Hwy #27 # 428</t>
  </si>
  <si>
    <t>Schomberg</t>
  </si>
  <si>
    <t xml:space="preserve">L0G 1T0   </t>
  </si>
  <si>
    <t>Has RNC Account (COD #193920)</t>
  </si>
  <si>
    <t>DCP02422</t>
  </si>
  <si>
    <t>Schomberg Sheet Metal Limited (RNC)</t>
  </si>
  <si>
    <t>RNC Account (Main Account COD #145106)</t>
  </si>
  <si>
    <t>DCP00175</t>
  </si>
  <si>
    <t>256157</t>
  </si>
  <si>
    <t>Special Gas Services Ltd.</t>
  </si>
  <si>
    <t>69 David St</t>
  </si>
  <si>
    <t>Brampton</t>
  </si>
  <si>
    <t xml:space="preserve">L6X 1J6   </t>
  </si>
  <si>
    <t>COD - CAN (CCN - TBD)</t>
  </si>
  <si>
    <t>DCP00124</t>
  </si>
  <si>
    <t>134255</t>
  </si>
  <si>
    <t>Abram Sheet Metal Inc.</t>
  </si>
  <si>
    <t>1606 London Line</t>
  </si>
  <si>
    <t>Sarnia</t>
  </si>
  <si>
    <t>N7W 1A8</t>
  </si>
  <si>
    <t>Has RNC Account (COD #193888)</t>
  </si>
  <si>
    <t>DCP02401</t>
  </si>
  <si>
    <t>193888</t>
  </si>
  <si>
    <t>Abram Sheet Metal Inc. (RNC)</t>
  </si>
  <si>
    <t>RNC Account (Main Account COD #134255)</t>
  </si>
  <si>
    <t>DCP00126</t>
  </si>
  <si>
    <t>171730</t>
  </si>
  <si>
    <t>Donaldson Heating and Air-Conditioning Inc.</t>
  </si>
  <si>
    <t>77 Bessemer Road Unit #1</t>
  </si>
  <si>
    <t>London</t>
  </si>
  <si>
    <t>N6E 1P9</t>
  </si>
  <si>
    <t>DCP00127</t>
  </si>
  <si>
    <t>157190</t>
  </si>
  <si>
    <t>Fahrhall Mechanical Contractors Limited</t>
  </si>
  <si>
    <t>3822 Sandwich St</t>
  </si>
  <si>
    <t>Windsor</t>
  </si>
  <si>
    <t>N9C 1C1</t>
  </si>
  <si>
    <t>DCP00128</t>
  </si>
  <si>
    <t>159957</t>
  </si>
  <si>
    <t>Gimmel Enterprises Limited DBA Salmon Plumbing &amp; Heating</t>
  </si>
  <si>
    <t>96 Clarke Road</t>
  </si>
  <si>
    <t>N5W 5M9</t>
  </si>
  <si>
    <t>DCP00129</t>
  </si>
  <si>
    <t>180823</t>
  </si>
  <si>
    <t>Montgomery Industrial Services Limited</t>
  </si>
  <si>
    <t>86469A London Road</t>
  </si>
  <si>
    <t>Wingham</t>
  </si>
  <si>
    <t>N0G 2W0</t>
  </si>
  <si>
    <t>DCP00130</t>
  </si>
  <si>
    <t>171608</t>
  </si>
  <si>
    <t>Perfect Temp Inc.</t>
  </si>
  <si>
    <t>Orzech Heating And Cooling</t>
  </si>
  <si>
    <t>B3U4-3392 Wonderland Rd S</t>
  </si>
  <si>
    <t xml:space="preserve">N6L 1A8   </t>
  </si>
  <si>
    <t>Has RNC Account (COD #193915)</t>
  </si>
  <si>
    <t>DCP02423</t>
  </si>
  <si>
    <t>Perfect Temp Inc. (RNC)</t>
  </si>
  <si>
    <t>RNC Account (Main Account COD #171608)</t>
  </si>
  <si>
    <t>DCP00131</t>
  </si>
  <si>
    <t>180751</t>
  </si>
  <si>
    <t>Select Heating and Cooling Inc.</t>
  </si>
  <si>
    <t>285 Brant St</t>
  </si>
  <si>
    <t>Woodstock</t>
  </si>
  <si>
    <t xml:space="preserve">N4S 5J7   </t>
  </si>
  <si>
    <t>DCP00132</t>
  </si>
  <si>
    <t>162040</t>
  </si>
  <si>
    <t>Tasso Lake Heating Solutions Inc.</t>
  </si>
  <si>
    <t>1-719 Muskoka Rd 3 N</t>
  </si>
  <si>
    <t xml:space="preserve">P1H 1E1   </t>
  </si>
  <si>
    <t>COD - CAN (CCN)</t>
  </si>
  <si>
    <t>DCP02561</t>
  </si>
  <si>
    <t>DEARIE CONTRACTING INC-DAIKIN</t>
  </si>
  <si>
    <t>5690 McAdam Road</t>
  </si>
  <si>
    <t>Mississauga</t>
  </si>
  <si>
    <t>L4Z 1T2</t>
  </si>
  <si>
    <t>DCP02607</t>
  </si>
  <si>
    <t>201570</t>
  </si>
  <si>
    <t xml:space="preserve">RT HVAC HOLDINGS              </t>
  </si>
  <si>
    <t>HOME AIRE CARE RT</t>
  </si>
  <si>
    <t>44 Highway 33</t>
  </si>
  <si>
    <t>COD - CAN (WCN)</t>
  </si>
  <si>
    <t>Randy Sollied</t>
  </si>
  <si>
    <t>DCP00209</t>
  </si>
  <si>
    <t>182232</t>
  </si>
  <si>
    <t>Exchangenergy VI Inc.</t>
  </si>
  <si>
    <t>5150 Lee Rd</t>
  </si>
  <si>
    <t>Duncan</t>
  </si>
  <si>
    <t>BC</t>
  </si>
  <si>
    <t>V9L 6S6</t>
  </si>
  <si>
    <t>COD - NOR (BAL - Jarret Stone)</t>
  </si>
  <si>
    <t>Jarret Stone</t>
  </si>
  <si>
    <t>DCP00225</t>
  </si>
  <si>
    <t>194932</t>
  </si>
  <si>
    <t>Al's Twin Air, LLC</t>
  </si>
  <si>
    <t>ATA Services</t>
  </si>
  <si>
    <t>1914 Benning Rd Ne Ste 100</t>
  </si>
  <si>
    <t>Washington</t>
  </si>
  <si>
    <t>DC</t>
  </si>
  <si>
    <t>Previously under COD (#250329) in FY20</t>
  </si>
  <si>
    <t>DCP00227</t>
  </si>
  <si>
    <t>137788</t>
  </si>
  <si>
    <t>Anderson Mechanical Services, Inc.</t>
  </si>
  <si>
    <t>23585 Overland Dr Ste 140</t>
  </si>
  <si>
    <t>Sterling</t>
  </si>
  <si>
    <t>VA</t>
  </si>
  <si>
    <t>20166</t>
  </si>
  <si>
    <t>DCP00228</t>
  </si>
  <si>
    <t>145253</t>
  </si>
  <si>
    <t>Boothe's Heating &amp; Air Conditioning, LLC DBA Boothe's Heating, Air &amp; Plumbing</t>
  </si>
  <si>
    <t>43883 Airport View Dr </t>
  </si>
  <si>
    <t>Hollywood</t>
  </si>
  <si>
    <t>DCP00229</t>
  </si>
  <si>
    <t>Brick Street Construction LLC DBA Brick Street Heat and Air</t>
  </si>
  <si>
    <t xml:space="preserve">31 Willow Spring Dr Suite 300 </t>
  </si>
  <si>
    <t>Charles Town</t>
  </si>
  <si>
    <t>WV</t>
  </si>
  <si>
    <t>DCP00230</t>
  </si>
  <si>
    <t>Burns Heating and Air llc</t>
  </si>
  <si>
    <t>15455 Bluebird Ridge Ln</t>
  </si>
  <si>
    <t>Waterford</t>
  </si>
  <si>
    <t>DCP02325</t>
  </si>
  <si>
    <t>CULPEPER HOME SERVICES</t>
  </si>
  <si>
    <t>1202 South Main Street</t>
  </si>
  <si>
    <t>Culpepper</t>
  </si>
  <si>
    <t>DCP02166</t>
  </si>
  <si>
    <t>FALCON HTG &amp; AC INC</t>
  </si>
  <si>
    <t>42731 Trade West Drive</t>
  </si>
  <si>
    <t>DCP00231</t>
  </si>
  <si>
    <t xml:space="preserve">FROSTYS HTG &amp; CLG             </t>
  </si>
  <si>
    <t>3013 Colvin St.</t>
  </si>
  <si>
    <t>Alexandria</t>
  </si>
  <si>
    <t>Dropped FY21 (Per J. Stone 5/18/2021)</t>
  </si>
  <si>
    <t>DCP02203</t>
  </si>
  <si>
    <t>199661</t>
  </si>
  <si>
    <t xml:space="preserve">GREEN HOME ENERGY SOLUTIONS   </t>
  </si>
  <si>
    <t>5753 James Madison Highway</t>
  </si>
  <si>
    <t>The Plains</t>
  </si>
  <si>
    <t>DCP00232</t>
  </si>
  <si>
    <t>157591</t>
  </si>
  <si>
    <t>Hagerstown Heating and Cooling, LLC</t>
  </si>
  <si>
    <t>511 E Franklin St</t>
  </si>
  <si>
    <t>Hagerstown</t>
  </si>
  <si>
    <t>21740-5378</t>
  </si>
  <si>
    <t>DCP00258</t>
  </si>
  <si>
    <t>Harvey W. Hottel, Inc.</t>
  </si>
  <si>
    <t>18900 Woodfield Road</t>
  </si>
  <si>
    <t>Gaithersburg</t>
  </si>
  <si>
    <t>20879-4717</t>
  </si>
  <si>
    <t>DCP00233</t>
  </si>
  <si>
    <t>James A. Wheat &amp; Sons, Inc.</t>
  </si>
  <si>
    <t>7834 Beechcraft Ave.</t>
  </si>
  <si>
    <t>DCP00234</t>
  </si>
  <si>
    <t>137698</t>
  </si>
  <si>
    <t>Larry &amp; Sons, Inc.</t>
  </si>
  <si>
    <t>20 Hump Rd</t>
  </si>
  <si>
    <t>21740</t>
  </si>
  <si>
    <t>DCP00235</t>
  </si>
  <si>
    <t>128797</t>
  </si>
  <si>
    <t>LCI Services Inc. DBA AireServ Bull Run</t>
  </si>
  <si>
    <t>223 N Royal Ave</t>
  </si>
  <si>
    <t>Front Royal</t>
  </si>
  <si>
    <t>22630</t>
  </si>
  <si>
    <t>DCP00236</t>
  </si>
  <si>
    <t>Leopold, Cameron Leopold DBA East Coast Heating &amp; Cooling</t>
  </si>
  <si>
    <t>13107 Cherwin Ave </t>
  </si>
  <si>
    <t>Middle River</t>
  </si>
  <si>
    <t>DCP00242</t>
  </si>
  <si>
    <t>243712</t>
  </si>
  <si>
    <t>Magnolia Plumbing, Inc.</t>
  </si>
  <si>
    <t>600 Gallatin St NE</t>
  </si>
  <si>
    <t>20017</t>
  </si>
  <si>
    <t>DCP02525</t>
  </si>
  <si>
    <t>188128</t>
  </si>
  <si>
    <t>McCrea Heating &amp; Air Conditioning Services of Maryland, LLC</t>
  </si>
  <si>
    <t>4463 Beech Road</t>
  </si>
  <si>
    <t>Temple Hills</t>
  </si>
  <si>
    <t>DCP02524</t>
  </si>
  <si>
    <t>188129</t>
  </si>
  <si>
    <t>MCCREA HTG &amp; AC SVCS OF PA LLC</t>
  </si>
  <si>
    <t>DCP02523</t>
  </si>
  <si>
    <t>188130</t>
  </si>
  <si>
    <t>MCCREA HTG &amp; AC SVCS OF VA LLC</t>
  </si>
  <si>
    <t>DCP00237</t>
  </si>
  <si>
    <t xml:space="preserve">MCINTIRE HVAC &amp; ELEC          </t>
  </si>
  <si>
    <t>2 Mealey Parkway</t>
  </si>
  <si>
    <t>21742</t>
  </si>
  <si>
    <t>DCP02665</t>
  </si>
  <si>
    <t>160872</t>
  </si>
  <si>
    <t xml:space="preserve">PREMIER HVAC SERVICES         </t>
  </si>
  <si>
    <t>345 S Washington Street</t>
  </si>
  <si>
    <t>Greencastle</t>
  </si>
  <si>
    <t>DCP02301</t>
  </si>
  <si>
    <t>Service Experts Heating &amp; Air Conditioning - Maryland LLC DBA Parker-Pearce Service Experts</t>
  </si>
  <si>
    <t xml:space="preserve">7901 Beechcraft Avenue </t>
  </si>
  <si>
    <t>DCP00238</t>
  </si>
  <si>
    <t>Trademasters Services, Inc.</t>
  </si>
  <si>
    <t xml:space="preserve">7208 Lockport Pl </t>
  </si>
  <si>
    <t>Lorton</t>
  </si>
  <si>
    <t>COD - NOR (BAL - Richard Gibson)</t>
  </si>
  <si>
    <t>Richard Gibson</t>
  </si>
  <si>
    <t>DCP00248</t>
  </si>
  <si>
    <t>243173</t>
  </si>
  <si>
    <t>Boulden Services, LLC</t>
  </si>
  <si>
    <t>Boudlens One Hour Htg&amp;Ac</t>
  </si>
  <si>
    <t>107 Sandy Dr Bldg 700</t>
  </si>
  <si>
    <t>Dual DBU/GBU (Aplus w/ COD #184488)</t>
  </si>
  <si>
    <t>DCP00249</t>
  </si>
  <si>
    <t>Christian Heating and Air Conditioning LLC</t>
  </si>
  <si>
    <t>1320 Industrial Highway</t>
  </si>
  <si>
    <t>Southhampton</t>
  </si>
  <si>
    <t>Sub-account of Morevent #245830</t>
  </si>
  <si>
    <t>DCP00250</t>
  </si>
  <si>
    <t>121391</t>
  </si>
  <si>
    <t>David F. McClure Co. DBA Daflure Heating &amp; Cooling</t>
  </si>
  <si>
    <t>22 8Th St</t>
  </si>
  <si>
    <t>New Cumberland</t>
  </si>
  <si>
    <t>17070</t>
  </si>
  <si>
    <t>DCP00251</t>
  </si>
  <si>
    <t>158821</t>
  </si>
  <si>
    <t xml:space="preserve">DYAD MECHANICAL LLC           </t>
  </si>
  <si>
    <t>3924 Rush Road</t>
  </si>
  <si>
    <t>Jarrettsville</t>
  </si>
  <si>
    <t>DCP00252</t>
  </si>
  <si>
    <t>244123</t>
  </si>
  <si>
    <t>EEE Enterprises, Inc.</t>
  </si>
  <si>
    <t>Triple E Htg &amp; Air (Michael Edward Ewing?)</t>
  </si>
  <si>
    <t>655 Main St</t>
  </si>
  <si>
    <t>Reisterstown</t>
  </si>
  <si>
    <t>21136</t>
  </si>
  <si>
    <t>DCP00254</t>
  </si>
  <si>
    <t>148011</t>
  </si>
  <si>
    <t>Environmental Controls and Service, Inc.</t>
  </si>
  <si>
    <t>31 N Spruce St</t>
  </si>
  <si>
    <t>Elizabethtown</t>
  </si>
  <si>
    <t>17022</t>
  </si>
  <si>
    <t>DCP00255</t>
  </si>
  <si>
    <t>169924</t>
  </si>
  <si>
    <t>Four D's Capital, Inc.</t>
  </si>
  <si>
    <t>Werley Htg &amp; Ac, Climate Specialists</t>
  </si>
  <si>
    <t>1820 W. Fairview Street</t>
  </si>
  <si>
    <t>Allentown</t>
  </si>
  <si>
    <t>18014</t>
  </si>
  <si>
    <t>Dropped FY21 (Per R. Gibson 1/21/2022)</t>
  </si>
  <si>
    <t>DCP00256</t>
  </si>
  <si>
    <t>191837</t>
  </si>
  <si>
    <t>Gold Star Services, LLC</t>
  </si>
  <si>
    <t xml:space="preserve">665 Dawson Dr </t>
  </si>
  <si>
    <t>Neward</t>
  </si>
  <si>
    <t>DCP00257</t>
  </si>
  <si>
    <t>252669</t>
  </si>
  <si>
    <t>H.L. Bowman, Inc.</t>
  </si>
  <si>
    <t>2259 Woodlawn Street</t>
  </si>
  <si>
    <t xml:space="preserve">Harrisburg        </t>
  </si>
  <si>
    <t>Dropped FY21 (Per R. Gibson 3/25/2022)</t>
  </si>
  <si>
    <t>DCP00259</t>
  </si>
  <si>
    <t>196475</t>
  </si>
  <si>
    <t xml:space="preserve">HOLTZOPLE HVAC LLC            </t>
  </si>
  <si>
    <t>16424 Old Frederick Road</t>
  </si>
  <si>
    <t>Emmitsburg</t>
  </si>
  <si>
    <t>Moved to COD (#243552) in FY21</t>
  </si>
  <si>
    <t>DCP02666</t>
  </si>
  <si>
    <t>243552</t>
  </si>
  <si>
    <t xml:space="preserve">HOLTZOPLES INC                </t>
  </si>
  <si>
    <t>DCP00260</t>
  </si>
  <si>
    <t>Hoot Heating &amp; Air Conditioning LLC</t>
  </si>
  <si>
    <t>88 Chads Way</t>
  </si>
  <si>
    <t>Port Deposit</t>
  </si>
  <si>
    <t>DCP00261</t>
  </si>
  <si>
    <t>252722</t>
  </si>
  <si>
    <t>J.K. Mechanical, Inc.</t>
  </si>
  <si>
    <t>202 W Kendig Rd</t>
  </si>
  <si>
    <t>Willow Street</t>
  </si>
  <si>
    <t>17584</t>
  </si>
  <si>
    <t>DCP00263</t>
  </si>
  <si>
    <t>245830</t>
  </si>
  <si>
    <t>MorVent Air Conditioning &amp; Heating LLC DBA Morevent Heating, Cooling, Plumbing</t>
  </si>
  <si>
    <t>1041 Andrew Dr</t>
  </si>
  <si>
    <t>West Chester</t>
  </si>
  <si>
    <t>19380</t>
  </si>
  <si>
    <t>DCP00266</t>
  </si>
  <si>
    <t>129100</t>
  </si>
  <si>
    <t>Sullivan &amp; Associates, Inc. DBA Sullivan Oil &amp; Propane</t>
  </si>
  <si>
    <t>Sullivan Fuel Company</t>
  </si>
  <si>
    <t>2168 Community Dr</t>
  </si>
  <si>
    <t>Bath</t>
  </si>
  <si>
    <t>DCP02667</t>
  </si>
  <si>
    <t>202336</t>
  </si>
  <si>
    <t xml:space="preserve">T E SPALL &amp; SON LLC           </t>
  </si>
  <si>
    <t>58 Hospital St</t>
  </si>
  <si>
    <t>Carbondale</t>
  </si>
  <si>
    <t>18407</t>
  </si>
  <si>
    <t>DCP00267</t>
  </si>
  <si>
    <t>179376</t>
  </si>
  <si>
    <t>T.E. Spall &amp; Son, Inc.</t>
  </si>
  <si>
    <t>Moved to COD (#202336) in FY21</t>
  </si>
  <si>
    <t>DCP02621</t>
  </si>
  <si>
    <t>145420</t>
  </si>
  <si>
    <t>Thermal Logistics, Inc.</t>
  </si>
  <si>
    <t>2736 Willapa Drive</t>
  </si>
  <si>
    <t>Dover</t>
  </si>
  <si>
    <t>DCP00268</t>
  </si>
  <si>
    <t>244124</t>
  </si>
  <si>
    <t>Tri-State Home Services, LLC</t>
  </si>
  <si>
    <t>82 Wormans Mill Ct Ste A</t>
  </si>
  <si>
    <t>Frederick</t>
  </si>
  <si>
    <t>21701</t>
  </si>
  <si>
    <t>DCP00269</t>
  </si>
  <si>
    <t>244131</t>
  </si>
  <si>
    <t>Tuckers Air Conditioning &amp; Heating LLC</t>
  </si>
  <si>
    <t>4650 Wedgewood Blvd Ste 102</t>
  </si>
  <si>
    <t>21703</t>
  </si>
  <si>
    <t>DCP00270</t>
  </si>
  <si>
    <t>243970</t>
  </si>
  <si>
    <t>Warner Service of Frederick, MD, LLC</t>
  </si>
  <si>
    <t xml:space="preserve">R W Warner Inc; Warner Mechanical </t>
  </si>
  <si>
    <t>217 Monroe Ave</t>
  </si>
  <si>
    <t>DCP02432</t>
  </si>
  <si>
    <t>Werley Indoor Comfort LLC</t>
  </si>
  <si>
    <t>Four D's Capital, Inc., Climate Specialists</t>
  </si>
  <si>
    <t>Amber Patton</t>
  </si>
  <si>
    <t>DCP00278</t>
  </si>
  <si>
    <t>156836</t>
  </si>
  <si>
    <t>AllTemp Heating &amp; Air Conditioning, Inc.</t>
  </si>
  <si>
    <t>124 E Liberty Street</t>
  </si>
  <si>
    <t>Wauconda</t>
  </si>
  <si>
    <t>IL</t>
  </si>
  <si>
    <t>DCP00279</t>
  </si>
  <si>
    <t>161011</t>
  </si>
  <si>
    <t>Althoff Industries, Inc.</t>
  </si>
  <si>
    <t>8001 South Route 31</t>
  </si>
  <si>
    <t>Crystal Lake</t>
  </si>
  <si>
    <t>DCP02508</t>
  </si>
  <si>
    <t>Antioch Heating and Cooling Inc. DBA Comfort Cavalry</t>
  </si>
  <si>
    <t>307 Main Street, Suite 106</t>
  </si>
  <si>
    <t>Antioch</t>
  </si>
  <si>
    <t>DCP00280</t>
  </si>
  <si>
    <t>167737</t>
  </si>
  <si>
    <t>Compass Heating and Air Conditioning, Inc.</t>
  </si>
  <si>
    <t>566 Rock Road Drive, Suite 8</t>
  </si>
  <si>
    <t>East Dundee</t>
  </si>
  <si>
    <t>DCP02310</t>
  </si>
  <si>
    <t>193644</t>
  </si>
  <si>
    <t xml:space="preserve">DYKSTRA HOME SERVICES LLC     </t>
  </si>
  <si>
    <t>13450 S Cicero Avenue</t>
  </si>
  <si>
    <t>Crestwood</t>
  </si>
  <si>
    <t>DCP00283</t>
  </si>
  <si>
    <t>171358</t>
  </si>
  <si>
    <t>Heatmasters, LLC</t>
  </si>
  <si>
    <t>5540 W Lawrence Avenue</t>
  </si>
  <si>
    <t>Chicago</t>
  </si>
  <si>
    <t>DCP00286</t>
  </si>
  <si>
    <t>187390</t>
  </si>
  <si>
    <t>R.A. Shavitz, Inc. DBA Shavitz Heating and Air Conditioning</t>
  </si>
  <si>
    <t>4849 Main Street</t>
  </si>
  <si>
    <t>Skokie</t>
  </si>
  <si>
    <t>Dropped prior to FY20; Brought back FY</t>
  </si>
  <si>
    <t>DCP02544</t>
  </si>
  <si>
    <t>156995</t>
  </si>
  <si>
    <t xml:space="preserve">SERVICE EXPERTS HTG &amp; AC LLC  </t>
  </si>
  <si>
    <t>COMFORT MASTER SRVC EXPRT</t>
  </si>
  <si>
    <t>236 Egidi Drive, Suite B</t>
  </si>
  <si>
    <t>Wheeling</t>
  </si>
  <si>
    <t>DCP00287</t>
  </si>
  <si>
    <t>161196</t>
  </si>
  <si>
    <t>The Air Conditioning &amp; Heating Company Incorporated DBA A.W.E. Air Water Energy, Inc.</t>
  </si>
  <si>
    <t>295 Carlton Drive</t>
  </si>
  <si>
    <t>Carol Stream</t>
  </si>
  <si>
    <t>DCP02246</t>
  </si>
  <si>
    <t>199724</t>
  </si>
  <si>
    <t>Moved to IND (ABCO #90005351) in FY21</t>
  </si>
  <si>
    <t>DCP00290</t>
  </si>
  <si>
    <t>Moved to IND (ABCO #99679454) in FY21</t>
  </si>
  <si>
    <t>DCP00291</t>
  </si>
  <si>
    <t>195906</t>
  </si>
  <si>
    <t>Moved to IND (ABCO #99680341) in FY21</t>
  </si>
  <si>
    <t>DCP00292</t>
  </si>
  <si>
    <t>184251</t>
  </si>
  <si>
    <t>Previously under IND (GPS #1530) FY17 - FY18; Moved to IND (ABCO #99007255) in FY21</t>
  </si>
  <si>
    <t>DCP00293</t>
  </si>
  <si>
    <t>195680</t>
  </si>
  <si>
    <t>11 Adams St</t>
  </si>
  <si>
    <t>Moved to IND (ABCO #99660374) in FY21</t>
  </si>
  <si>
    <t>DCP00294</t>
  </si>
  <si>
    <t>195226</t>
  </si>
  <si>
    <t>1313 S Pennsylvania Ave</t>
  </si>
  <si>
    <t>Moved to IND (ABCO #99670171) in FY21</t>
  </si>
  <si>
    <t>DCP00295</t>
  </si>
  <si>
    <t>184241</t>
  </si>
  <si>
    <t>129 Hibernia Ave</t>
  </si>
  <si>
    <t>Previously under IND (SWA #1064) FY18 - FY19; Moved to IND (ABCO #99663213) in FY21</t>
  </si>
  <si>
    <t>DCP00296</t>
  </si>
  <si>
    <t>194274</t>
  </si>
  <si>
    <t>Moved to IND (ABCO #12485400) in FY21</t>
  </si>
  <si>
    <t>DCP00262</t>
  </si>
  <si>
    <t>171310</t>
  </si>
  <si>
    <t>Previously under IND (GPS #251120) FY16 - FY18; Dropped prior to FY20; Brought back FY21; Moved to IND (ABCO #99678967) in FY21</t>
  </si>
  <si>
    <t>DCP00297</t>
  </si>
  <si>
    <t>Moved to IND (ABCO #99036114) in FY21</t>
  </si>
  <si>
    <t>DCP00298</t>
  </si>
  <si>
    <t>191646</t>
  </si>
  <si>
    <t>Moved to IND (ABCO #99681979) in FY21</t>
  </si>
  <si>
    <t>DCP00299</t>
  </si>
  <si>
    <t>193304</t>
  </si>
  <si>
    <t>Moved to IND (ABCO #99666602) in FY21</t>
  </si>
  <si>
    <t>DCP00300</t>
  </si>
  <si>
    <t>191606</t>
  </si>
  <si>
    <t>Moved to IND (ABCO #99679057) in FY21</t>
  </si>
  <si>
    <t>DCP00301</t>
  </si>
  <si>
    <t>184030</t>
  </si>
  <si>
    <t>Previously under IND (GPS #203580) FY17 - FY18; Moved to IND (ABCO #91405770) in FY21</t>
  </si>
  <si>
    <t>DCP00303</t>
  </si>
  <si>
    <t>191174</t>
  </si>
  <si>
    <t>Moved to IND (ABCO #99679668) in FY21</t>
  </si>
  <si>
    <t>DCP00304</t>
  </si>
  <si>
    <t>192196</t>
  </si>
  <si>
    <t>1275 Bloomfield Ave, Ste 18A Bldg 2</t>
  </si>
  <si>
    <t>Previously under IND (SWA #1903) FY18 - FY20; Moved to IND (ABCO #91901080) in FY21</t>
  </si>
  <si>
    <t>COD - NOR (PHI - Ryan Brown)</t>
  </si>
  <si>
    <t>DCP00312</t>
  </si>
  <si>
    <t>134978</t>
  </si>
  <si>
    <t>After Hours Heating &amp; Air, LLC</t>
  </si>
  <si>
    <t>24436 Hollyville Rd</t>
  </si>
  <si>
    <t>19966</t>
  </si>
  <si>
    <t>Moved to IND (ABCO #99668909) in FY21</t>
  </si>
  <si>
    <t>DCP00314</t>
  </si>
  <si>
    <t>134855</t>
  </si>
  <si>
    <t>Angel Heating &amp; Cooling, Inc.</t>
  </si>
  <si>
    <t>386 Lawrence Rd</t>
  </si>
  <si>
    <t>Huntingdon Valley</t>
  </si>
  <si>
    <t>DCP02415</t>
  </si>
  <si>
    <t>243090</t>
  </si>
  <si>
    <t xml:space="preserve">ARCTIC REFRI &amp; AC SERV CO INC </t>
  </si>
  <si>
    <t>Arctic Heating &amp; AC</t>
  </si>
  <si>
    <t>301 Washington Street</t>
  </si>
  <si>
    <t>Berlin</t>
  </si>
  <si>
    <t>DCP02537</t>
  </si>
  <si>
    <t xml:space="preserve">Boyce Comfort Systems, Inc. </t>
  </si>
  <si>
    <t>AIRE SERV OF NEWARK</t>
  </si>
  <si>
    <t>134B Sandy Drive</t>
  </si>
  <si>
    <t>Moved to IND (ABCO #99669064) in FY21; Dual DBU/GBU (PLP w/ ABCO #99669064)</t>
  </si>
  <si>
    <t>DCP00316</t>
  </si>
  <si>
    <t>180345</t>
  </si>
  <si>
    <t>Caliber Heating and Cooling LLC</t>
  </si>
  <si>
    <t>101 Cedar Ave.</t>
  </si>
  <si>
    <t>Conshohocken</t>
  </si>
  <si>
    <t>Moved to IND (ABCO #99682367) in FY21</t>
  </si>
  <si>
    <t>DCP00317</t>
  </si>
  <si>
    <t>175482</t>
  </si>
  <si>
    <t xml:space="preserve">EGAN INSTALLATIONS LLC        </t>
  </si>
  <si>
    <t>Moved to IND (ABCO #99678094) in FY21</t>
  </si>
  <si>
    <t>DCP00319</t>
  </si>
  <si>
    <t>245761</t>
  </si>
  <si>
    <t xml:space="preserve">J.A. Smith Heating &amp; Air Conditioning, Inc. </t>
  </si>
  <si>
    <t>360 Patricia Dr</t>
  </si>
  <si>
    <t>Warminister</t>
  </si>
  <si>
    <t>DCP02647</t>
  </si>
  <si>
    <t>Jack Lehr Electric, Inc.</t>
  </si>
  <si>
    <t xml:space="preserve">2841 W Emaus Ave </t>
  </si>
  <si>
    <t>DCP00320</t>
  </si>
  <si>
    <t>193041</t>
  </si>
  <si>
    <t xml:space="preserve">LIONS HEATING AND AC LLC      </t>
  </si>
  <si>
    <t>50 Chesnut Rd</t>
  </si>
  <si>
    <t>Southampton</t>
  </si>
  <si>
    <t>18966</t>
  </si>
  <si>
    <t>DCP00322</t>
  </si>
  <si>
    <t>186356</t>
  </si>
  <si>
    <t>McLoughlin Plumbing &amp; Heating Co.</t>
  </si>
  <si>
    <t>8649 West Chester Pike</t>
  </si>
  <si>
    <t>Upper Darby</t>
  </si>
  <si>
    <t>19082</t>
  </si>
  <si>
    <t>Dropped FY21 (Per R. Brown 5/18/2021); Brought back FY21</t>
  </si>
  <si>
    <t>DCP00323</t>
  </si>
  <si>
    <t>133696</t>
  </si>
  <si>
    <t>Mid-Atlantic Heating &amp; Air-Conditioning, Inc.</t>
  </si>
  <si>
    <t>2312 Allen Dr</t>
  </si>
  <si>
    <t>21801</t>
  </si>
  <si>
    <t>DCP00324</t>
  </si>
  <si>
    <t>157574</t>
  </si>
  <si>
    <t>Miller Heating &amp; Cooling LLC</t>
  </si>
  <si>
    <t>108 Patriot Drive, Suite E</t>
  </si>
  <si>
    <t>Middletown</t>
  </si>
  <si>
    <t>DCP00325</t>
  </si>
  <si>
    <t>252909</t>
  </si>
  <si>
    <t>Moved to IND (ABCO #U00085) in FY21</t>
  </si>
  <si>
    <t>DCP00326</t>
  </si>
  <si>
    <t>122678</t>
  </si>
  <si>
    <t>R &amp; M Heating &amp; Air Conditioning, Inc.</t>
  </si>
  <si>
    <t>PO Box 247</t>
  </si>
  <si>
    <t>Parsonsburg</t>
  </si>
  <si>
    <t>21849</t>
  </si>
  <si>
    <t>DCP02416</t>
  </si>
  <si>
    <t>184556</t>
  </si>
  <si>
    <t>Red Dog Associates, LLC</t>
  </si>
  <si>
    <t>Red Dog Services</t>
  </si>
  <si>
    <t>37058 Roxana Road</t>
  </si>
  <si>
    <t>Selbyville</t>
  </si>
  <si>
    <t>DCP02202</t>
  </si>
  <si>
    <t>196748</t>
  </si>
  <si>
    <t>Signature HVAC, Inc.</t>
  </si>
  <si>
    <t>11 Wilson Avenue</t>
  </si>
  <si>
    <t>19382</t>
  </si>
  <si>
    <t>DCP02485</t>
  </si>
  <si>
    <t>Wesley Wood Service Experts</t>
  </si>
  <si>
    <t>BOLT HOLDCO II INC</t>
  </si>
  <si>
    <t>319A Westtown Rd</t>
  </si>
  <si>
    <t>DCP00327</t>
  </si>
  <si>
    <t>182304</t>
  </si>
  <si>
    <t>Wilson of Wallingford, Inc. DBA Wilson Oil &amp; Propane</t>
  </si>
  <si>
    <t>19086</t>
  </si>
  <si>
    <t>Moved to IND (ABCO #99682319) in FY21</t>
  </si>
  <si>
    <t>DCP00328</t>
  </si>
  <si>
    <t>127721</t>
  </si>
  <si>
    <t>COD - NOR (UMW - Mike Stoffer)</t>
  </si>
  <si>
    <t>Mike Stoffer</t>
  </si>
  <si>
    <t>DCP00332</t>
  </si>
  <si>
    <t xml:space="preserve">4 POINTS SERVICE LLC          </t>
  </si>
  <si>
    <t>680 Bizzell Dr</t>
  </si>
  <si>
    <t>Lexington</t>
  </si>
  <si>
    <t xml:space="preserve">40510     </t>
  </si>
  <si>
    <t>DCP00334</t>
  </si>
  <si>
    <t>244268</t>
  </si>
  <si>
    <t>Allen's Air Conditioning, Inc.</t>
  </si>
  <si>
    <t>1302 Old Elizabethtown Rd</t>
  </si>
  <si>
    <t>Hodgenville</t>
  </si>
  <si>
    <t>DCP00336</t>
  </si>
  <si>
    <t>145082</t>
  </si>
  <si>
    <t>Card Heating &amp; Air LLC</t>
  </si>
  <si>
    <t>1402 Irwin Drive</t>
  </si>
  <si>
    <t>Erie</t>
  </si>
  <si>
    <t>16505</t>
  </si>
  <si>
    <t>DCP00337</t>
  </si>
  <si>
    <t>241956</t>
  </si>
  <si>
    <t>Conserv Air Co.</t>
  </si>
  <si>
    <t>4181 Rocky River Dr</t>
  </si>
  <si>
    <t>OH</t>
  </si>
  <si>
    <t xml:space="preserve">44135     </t>
  </si>
  <si>
    <t>DCP00339</t>
  </si>
  <si>
    <t>124020</t>
  </si>
  <si>
    <t>Debord Plumbing &amp; Heating Co., Inc.</t>
  </si>
  <si>
    <t>Debords One Hour Htg &amp; Ac</t>
  </si>
  <si>
    <t>12043 Mayfield Rd</t>
  </si>
  <si>
    <t>Chardon</t>
  </si>
  <si>
    <t xml:space="preserve">44024     </t>
  </si>
  <si>
    <t>DCP00340</t>
  </si>
  <si>
    <t>242158</t>
  </si>
  <si>
    <t>Geisel Heating and Air Conditioning, Inc.</t>
  </si>
  <si>
    <t>633 Broad St</t>
  </si>
  <si>
    <t>Elyria</t>
  </si>
  <si>
    <t>44035</t>
  </si>
  <si>
    <t>DCP02824</t>
  </si>
  <si>
    <t>251099</t>
  </si>
  <si>
    <t xml:space="preserve">HENRY'S PLUMBING &amp; HTG        </t>
  </si>
  <si>
    <t>4080 Vincent Station Drive</t>
  </si>
  <si>
    <t>Owensboro</t>
  </si>
  <si>
    <t>DCP00343</t>
  </si>
  <si>
    <t>251180</t>
  </si>
  <si>
    <t>J E Shekell Inc</t>
  </si>
  <si>
    <t>424 W Tennessee St</t>
  </si>
  <si>
    <t>Evansville</t>
  </si>
  <si>
    <t>IN</t>
  </si>
  <si>
    <t xml:space="preserve">47710     </t>
  </si>
  <si>
    <t>DCP00344</t>
  </si>
  <si>
    <t>242270</t>
  </si>
  <si>
    <t>Jackson Comfort Systems, Inc.</t>
  </si>
  <si>
    <t>499 E Twinsburg Rd</t>
  </si>
  <si>
    <t>Northfield</t>
  </si>
  <si>
    <t xml:space="preserve">44067     </t>
  </si>
  <si>
    <t>DCP00345</t>
  </si>
  <si>
    <t>242442</t>
  </si>
  <si>
    <t>Mark Ainsley Heating and Cooling, Inc</t>
  </si>
  <si>
    <t>2428 Elm Rd Ne</t>
  </si>
  <si>
    <t>Cortland</t>
  </si>
  <si>
    <t>44410</t>
  </si>
  <si>
    <t>DCP00347</t>
  </si>
  <si>
    <t>143944</t>
  </si>
  <si>
    <t>Schmid's Service Now, Inc.</t>
  </si>
  <si>
    <t>258 S Columbus Ave</t>
  </si>
  <si>
    <t>Wooster</t>
  </si>
  <si>
    <t xml:space="preserve">44691     </t>
  </si>
  <si>
    <t>DCP02803</t>
  </si>
  <si>
    <t>4 SEASONS AC &amp; HTG INC</t>
  </si>
  <si>
    <t>PO Box 607903</t>
  </si>
  <si>
    <t>Orlando</t>
  </si>
  <si>
    <t>DCP02562</t>
  </si>
  <si>
    <t>BURNWORTH AC LLC</t>
  </si>
  <si>
    <t>201 Arnold Street</t>
  </si>
  <si>
    <t>Sulphur</t>
  </si>
  <si>
    <t>LA</t>
  </si>
  <si>
    <t>DCP02602</t>
  </si>
  <si>
    <t>177746</t>
  </si>
  <si>
    <t xml:space="preserve">CALVARY MECHANICAL LLC        </t>
  </si>
  <si>
    <t>2115 Medina Hills Lane</t>
  </si>
  <si>
    <t>Mascotte</t>
  </si>
  <si>
    <t>DCP02670</t>
  </si>
  <si>
    <t>246176</t>
  </si>
  <si>
    <t xml:space="preserve">COLE AIR INC                  </t>
  </si>
  <si>
    <t>PO Box 12593</t>
  </si>
  <si>
    <t>Lake Charles</t>
  </si>
  <si>
    <t>DCP02603</t>
  </si>
  <si>
    <t>150547</t>
  </si>
  <si>
    <t xml:space="preserve">COMFORT SERVICE INC           </t>
  </si>
  <si>
    <t>127 S Florida Avenue</t>
  </si>
  <si>
    <t>Deland</t>
  </si>
  <si>
    <t>DCP02552</t>
  </si>
  <si>
    <t>141296</t>
  </si>
  <si>
    <t xml:space="preserve">COOL AIR USA INC              </t>
  </si>
  <si>
    <t>3901 NW 16th Street</t>
  </si>
  <si>
    <t>Lauderhill</t>
  </si>
  <si>
    <t>DCP02604</t>
  </si>
  <si>
    <t>155706</t>
  </si>
  <si>
    <t xml:space="preserve">SNOWBIRD HTG &amp; CLG INC        </t>
  </si>
  <si>
    <t>1095 US Highway 92 W # A</t>
  </si>
  <si>
    <t>Auburndale</t>
  </si>
  <si>
    <t>DCP02834</t>
  </si>
  <si>
    <t>246850</t>
  </si>
  <si>
    <t xml:space="preserve">TROUTH AC &amp; SHEET METAL INC   </t>
  </si>
  <si>
    <t>1212 Whitaker Street</t>
  </si>
  <si>
    <t>Michael Sims</t>
  </si>
  <si>
    <t>DCP00572</t>
  </si>
  <si>
    <t>106036</t>
  </si>
  <si>
    <t>A/C Designs of St. Augustine, Inc.</t>
  </si>
  <si>
    <t>3370 Agricultural Center Dr</t>
  </si>
  <si>
    <t>St. Augustine</t>
  </si>
  <si>
    <t>32092</t>
  </si>
  <si>
    <t>COD - SOU (CFL - Otto Boy)</t>
  </si>
  <si>
    <t>Otto Boy</t>
  </si>
  <si>
    <t>DCP00375</t>
  </si>
  <si>
    <t>155012</t>
  </si>
  <si>
    <t>A-1 Heat &amp; Air Conditioning, Inc.</t>
  </si>
  <si>
    <t>3744 Silver Star Rd</t>
  </si>
  <si>
    <t>DCP02231</t>
  </si>
  <si>
    <t>Air Flow Designs - Central, LLC</t>
  </si>
  <si>
    <t xml:space="preserve">250 Jasmine Rd </t>
  </si>
  <si>
    <t>Casselberry</t>
  </si>
  <si>
    <t>DCP00381</t>
  </si>
  <si>
    <t>150866</t>
  </si>
  <si>
    <t>Ambrose Air Inc.</t>
  </si>
  <si>
    <t>448 W Landstreet Rd</t>
  </si>
  <si>
    <t>DCP02259</t>
  </si>
  <si>
    <t>American Air &amp; Heat of Brevard, Inc.</t>
  </si>
  <si>
    <t>4055 Riomar Drive</t>
  </si>
  <si>
    <t>Rockledge</t>
  </si>
  <si>
    <t>DCP00382</t>
  </si>
  <si>
    <t>168450</t>
  </si>
  <si>
    <t>Arnold Air Conditioning, Inc.</t>
  </si>
  <si>
    <t>181 Sebastian Blvd</t>
  </si>
  <si>
    <t>Sebastian</t>
  </si>
  <si>
    <t>DCP00383</t>
  </si>
  <si>
    <t>Arrigo Air &amp; Heat, Inc.</t>
  </si>
  <si>
    <t>5575 Schenck Ave Ste 6</t>
  </si>
  <si>
    <t>DCP00385</t>
  </si>
  <si>
    <t>147974</t>
  </si>
  <si>
    <t>Brevard Cooling and Heating, Inc.</t>
  </si>
  <si>
    <t>5255 Corporate Ct</t>
  </si>
  <si>
    <t>Melbourne</t>
  </si>
  <si>
    <t>DCP00386</t>
  </si>
  <si>
    <t>139989</t>
  </si>
  <si>
    <t>Certified Climate Control, LLC</t>
  </si>
  <si>
    <t>690 E Rhode Island Ave Ste A</t>
  </si>
  <si>
    <t>Orange City</t>
  </si>
  <si>
    <t>Moved to COD (#203294) in FY21</t>
  </si>
  <si>
    <t>DCP00387</t>
  </si>
  <si>
    <t>Climate Experts Inc</t>
  </si>
  <si>
    <t>4270 Dow Road, Suite 209</t>
  </si>
  <si>
    <t>DCP00388</t>
  </si>
  <si>
    <t>Comfort Makers of Florida, Inc. DBA Florida Breeze</t>
  </si>
  <si>
    <t>715 North Drive, Suite D</t>
  </si>
  <si>
    <t>32934</t>
  </si>
  <si>
    <t>Dropped prior to FY20; Brought back FY20</t>
  </si>
  <si>
    <t>DCP02476</t>
  </si>
  <si>
    <t>195305</t>
  </si>
  <si>
    <t>Comfort Zone Air Conditioning AH Corp</t>
  </si>
  <si>
    <t>5841 Dallas Boulevard</t>
  </si>
  <si>
    <t>DCP00389</t>
  </si>
  <si>
    <t>192457</t>
  </si>
  <si>
    <t>Complete Air &amp; Heat, Inc.</t>
  </si>
  <si>
    <t>Cah Of Florida Inc</t>
  </si>
  <si>
    <t>1395 South Patrick Drive</t>
  </si>
  <si>
    <t>Satellite Beach</t>
  </si>
  <si>
    <t>Previously under COD (#150075) FY14 - FY21</t>
  </si>
  <si>
    <t>DCP00390</t>
  </si>
  <si>
    <t>150075</t>
  </si>
  <si>
    <t>Dropped FY21 (Per J. Valentine 4/20/2021)</t>
  </si>
  <si>
    <t>DCP02232</t>
  </si>
  <si>
    <t>Ellington Service Corporation</t>
  </si>
  <si>
    <t xml:space="preserve">3280 US HWY 1 </t>
  </si>
  <si>
    <t>DCP00393</t>
  </si>
  <si>
    <t>169694</t>
  </si>
  <si>
    <t>English Air, Inc.</t>
  </si>
  <si>
    <t>5437 Hermosa St</t>
  </si>
  <si>
    <t>DCP02671</t>
  </si>
  <si>
    <t>200742</t>
  </si>
  <si>
    <t xml:space="preserve">FLORIDA COASTAL HVAC          </t>
  </si>
  <si>
    <t>3464 Avalaon Park East Blvd, Suite 4</t>
  </si>
  <si>
    <t>DCP02876</t>
  </si>
  <si>
    <t>203294</t>
  </si>
  <si>
    <t>Florida Coastal HVAC Acquisition, Inc / DBA Certified Climate Control</t>
  </si>
  <si>
    <t>Previously under COD (#139989) FY13 - FY21</t>
  </si>
  <si>
    <t>DCP00395</t>
  </si>
  <si>
    <t>108408</t>
  </si>
  <si>
    <t>Gary Munson Heating &amp; A/C Service Inc.</t>
  </si>
  <si>
    <t>1215 Stevens Ave</t>
  </si>
  <si>
    <t>32806</t>
  </si>
  <si>
    <t>DCP00396</t>
  </si>
  <si>
    <t>183530</t>
  </si>
  <si>
    <t>Harris Oil Company, LLC</t>
  </si>
  <si>
    <t>21901 Us Highway 441</t>
  </si>
  <si>
    <t>Mount Dora</t>
  </si>
  <si>
    <t>DCP02533</t>
  </si>
  <si>
    <t>Lafontaine Refrigeration LLC</t>
  </si>
  <si>
    <t>1963 Cedar Lake Drive</t>
  </si>
  <si>
    <t>DCP02328</t>
  </si>
  <si>
    <t>ONE STOP CLG &amp; HTG LLC</t>
  </si>
  <si>
    <t>7725 Sandscove Court</t>
  </si>
  <si>
    <t>Winter Park</t>
  </si>
  <si>
    <t>DCP02329</t>
  </si>
  <si>
    <t>ONE STOP CLG &amp; HTG LLC - TAMPA</t>
  </si>
  <si>
    <t>DCP02172</t>
  </si>
  <si>
    <t>Osceola Air, LLC</t>
  </si>
  <si>
    <t>1426 Park Commerce Ct</t>
  </si>
  <si>
    <t>Saint Cloud</t>
  </si>
  <si>
    <t>DCP02330</t>
  </si>
  <si>
    <t>RAY BROWN AIR CONDITIONING</t>
  </si>
  <si>
    <t>3815 N Cocoa Boulevard</t>
  </si>
  <si>
    <t>Cocoa</t>
  </si>
  <si>
    <t>DCP00401</t>
  </si>
  <si>
    <t>151197</t>
  </si>
  <si>
    <t>ServiceOne Air Conditioning &amp; Plumbing, LLC</t>
  </si>
  <si>
    <t xml:space="preserve">755 W. Sr 434 Suite-D </t>
  </si>
  <si>
    <t>Longwood</t>
  </si>
  <si>
    <t>DCP02436</t>
  </si>
  <si>
    <t>194596</t>
  </si>
  <si>
    <t>Strada Services Inc.</t>
  </si>
  <si>
    <t>3400 St. Johns Parkway</t>
  </si>
  <si>
    <t>Sanford</t>
  </si>
  <si>
    <t>DCP02336</t>
  </si>
  <si>
    <t>193455</t>
  </si>
  <si>
    <t>Underwood AC LLC</t>
  </si>
  <si>
    <t>325 Hills Bay Drive</t>
  </si>
  <si>
    <t>Davenport</t>
  </si>
  <si>
    <t>DCP00404</t>
  </si>
  <si>
    <t>144390</t>
  </si>
  <si>
    <t>Vail Service Corporation</t>
  </si>
  <si>
    <t xml:space="preserve">Ronald L Vail Plbg Inc        </t>
  </si>
  <si>
    <t>8540 County Rd 561</t>
  </si>
  <si>
    <t>Clermont</t>
  </si>
  <si>
    <t>DCP00405</t>
  </si>
  <si>
    <t>171548</t>
  </si>
  <si>
    <t>Wyse Choice, Inc.</t>
  </si>
  <si>
    <t>658 Atlantis Rd Ste 104</t>
  </si>
  <si>
    <t>West Melbourne</t>
  </si>
  <si>
    <t>COD - SOU (CFL - Zac Myers)</t>
  </si>
  <si>
    <t>Zac Myers</t>
  </si>
  <si>
    <t>DCP00356</t>
  </si>
  <si>
    <t>155033</t>
  </si>
  <si>
    <t>Acree Air Conditioning, Inc.</t>
  </si>
  <si>
    <t>3801 Corporex Park Dr #130</t>
  </si>
  <si>
    <t>Tampa</t>
  </si>
  <si>
    <t>DCP02322</t>
  </si>
  <si>
    <t>ACS OF TAMPA LLC</t>
  </si>
  <si>
    <t>1712 E Sewart Street</t>
  </si>
  <si>
    <t>DCP02475</t>
  </si>
  <si>
    <t>155081</t>
  </si>
  <si>
    <t xml:space="preserve">AIR RESCUE AC                 </t>
  </si>
  <si>
    <t>1429 Massaro Boulevard</t>
  </si>
  <si>
    <t>DCP02323</t>
  </si>
  <si>
    <t>ALEXA AIR LLC</t>
  </si>
  <si>
    <t>5010 N Cortez Avenue</t>
  </si>
  <si>
    <t>DCP02540</t>
  </si>
  <si>
    <t>107940</t>
  </si>
  <si>
    <t xml:space="preserve">BAHRS PROPANE GAS &amp; AC INC    </t>
  </si>
  <si>
    <t>4441 Allen Road</t>
  </si>
  <si>
    <t>Zephyrhills</t>
  </si>
  <si>
    <t>33541-3611</t>
  </si>
  <si>
    <t>DCP02464</t>
  </si>
  <si>
    <t>BALANCED AIR INC</t>
  </si>
  <si>
    <t>8009 Applesix Drive</t>
  </si>
  <si>
    <t>Port Richey</t>
  </si>
  <si>
    <t>DCP00359</t>
  </si>
  <si>
    <t>155162</t>
  </si>
  <si>
    <t>Bart Depury Air Conditioning, Inc.</t>
  </si>
  <si>
    <t xml:space="preserve">2710 E 7Th Avenue </t>
  </si>
  <si>
    <t>33605</t>
  </si>
  <si>
    <t>DCP02463</t>
  </si>
  <si>
    <t>PO Box 5308</t>
  </si>
  <si>
    <t>Bayonet Point</t>
  </si>
  <si>
    <t>DCP00360</t>
  </si>
  <si>
    <t>166650</t>
  </si>
  <si>
    <t>Bayonet Plumbing, Heating &amp; Air-Conditioning, LLC</t>
  </si>
  <si>
    <t>Hudson</t>
  </si>
  <si>
    <t>DCP00361</t>
  </si>
  <si>
    <t>145992</t>
  </si>
  <si>
    <t>Blacker Green, Inc. DBA Blair's Air Conditioning &amp; Heating</t>
  </si>
  <si>
    <t>PO Box 17461</t>
  </si>
  <si>
    <t>Clearwater</t>
  </si>
  <si>
    <t>DCP00362</t>
  </si>
  <si>
    <t>155243</t>
  </si>
  <si>
    <t>Burgess Heating &amp; Air, Inc.</t>
  </si>
  <si>
    <t>976 Dr Mlk Jr St N</t>
  </si>
  <si>
    <t>Safety Harbor</t>
  </si>
  <si>
    <t>34695</t>
  </si>
  <si>
    <t>DCP02324</t>
  </si>
  <si>
    <t>COMFORT ALL STARS INC</t>
  </si>
  <si>
    <t>13932 W Hillsborough Avenue</t>
  </si>
  <si>
    <t>DCP00365</t>
  </si>
  <si>
    <t>151693</t>
  </si>
  <si>
    <t>Cox Heating and Air Conditioning, Inc.</t>
  </si>
  <si>
    <t>2198 Calumet St</t>
  </si>
  <si>
    <t>Dropped FY21 (Per Z. Myers 6/24/2021); Brought back FY21</t>
  </si>
  <si>
    <t>DCP00366</t>
  </si>
  <si>
    <t>151726</t>
  </si>
  <si>
    <t>Forest Air Conditioning &amp; Heating, Inc.</t>
  </si>
  <si>
    <t>2990 32Nd St South</t>
  </si>
  <si>
    <t>St. Petersburg</t>
  </si>
  <si>
    <t>DCP00367</t>
  </si>
  <si>
    <t>151735</t>
  </si>
  <si>
    <t xml:space="preserve">Hale's Air Conditioning Service, Inc. </t>
  </si>
  <si>
    <t>4700 95Th St N</t>
  </si>
  <si>
    <t>DCP02478</t>
  </si>
  <si>
    <t>182784</t>
  </si>
  <si>
    <t xml:space="preserve">HEATWAVE ST PETE LLC          </t>
  </si>
  <si>
    <t>10161 49th Street N, Suite A</t>
  </si>
  <si>
    <t>Pinellas Park</t>
  </si>
  <si>
    <t>DCP00368</t>
  </si>
  <si>
    <t>151709</t>
  </si>
  <si>
    <t>Jerry Bowman, Inc. DBA Dunedin Refrigeration</t>
  </si>
  <si>
    <t>228 Douglas Ave</t>
  </si>
  <si>
    <t>Dunedin</t>
  </si>
  <si>
    <t>DCP02277</t>
  </si>
  <si>
    <t>JOE COOL AC &amp; HEATING SUNCOAST</t>
  </si>
  <si>
    <t>7308 56th Street North</t>
  </si>
  <si>
    <t>DCP00369</t>
  </si>
  <si>
    <t>153168</t>
  </si>
  <si>
    <t>Millian Aire Enterprises, Corp.</t>
  </si>
  <si>
    <t>9942 State Road 52</t>
  </si>
  <si>
    <t>DCP02835</t>
  </si>
  <si>
    <t>147774</t>
  </si>
  <si>
    <t xml:space="preserve">R J KIELTY PLUMBING INC       </t>
  </si>
  <si>
    <t>7979 Massachusetts Ave</t>
  </si>
  <si>
    <t>New Port Richey</t>
  </si>
  <si>
    <t>DCP00370</t>
  </si>
  <si>
    <t>136796</t>
  </si>
  <si>
    <t>Rusty's Air Conditioning &amp; Heating, Inc.</t>
  </si>
  <si>
    <t>8088 118Th Ave</t>
  </si>
  <si>
    <t>Largo</t>
  </si>
  <si>
    <t>DCP02676</t>
  </si>
  <si>
    <t>155663</t>
  </si>
  <si>
    <t xml:space="preserve">SCHMITT CORP                  </t>
  </si>
  <si>
    <t>17935 US 19 N</t>
  </si>
  <si>
    <t xml:space="preserve">34667     </t>
  </si>
  <si>
    <t>DCP02535</t>
  </si>
  <si>
    <t>193101</t>
  </si>
  <si>
    <t xml:space="preserve">SMART HEATING &amp; COOLING LLC   </t>
  </si>
  <si>
    <t>3641 50th Avenue N</t>
  </si>
  <si>
    <t>DCP02821</t>
  </si>
  <si>
    <t>153303</t>
  </si>
  <si>
    <t xml:space="preserve">SPRINGER BROS AC              </t>
  </si>
  <si>
    <t>412 Old Dixie Highway</t>
  </si>
  <si>
    <t>DCP02825</t>
  </si>
  <si>
    <t>196158</t>
  </si>
  <si>
    <t xml:space="preserve">SUSTAINABLE COMFORT SOLUTIONS </t>
  </si>
  <si>
    <t>SPRINGER BROTHERS AC</t>
  </si>
  <si>
    <t>DCP00372</t>
  </si>
  <si>
    <t>Total Building Solutions, INC.</t>
  </si>
  <si>
    <t xml:space="preserve">3107 Queen Palm Dr. </t>
  </si>
  <si>
    <t>Mark Pruitt</t>
  </si>
  <si>
    <t>DCP00425</t>
  </si>
  <si>
    <t>224085</t>
  </si>
  <si>
    <t>Airmax, Inc.</t>
  </si>
  <si>
    <t>216 W Pecan St</t>
  </si>
  <si>
    <t>Celina</t>
  </si>
  <si>
    <t>TX</t>
  </si>
  <si>
    <t>DCP02499</t>
  </si>
  <si>
    <t>AIRTEMP A/C &amp; HEATING</t>
  </si>
  <si>
    <t>1556 Trail Ridge</t>
  </si>
  <si>
    <t>Dallas</t>
  </si>
  <si>
    <t>DCP00410</t>
  </si>
  <si>
    <t>Airtron Dallas</t>
  </si>
  <si>
    <t>DIRECT ENERGY-US HM SVCS/AP</t>
  </si>
  <si>
    <t>PO Box 4578</t>
  </si>
  <si>
    <t>Portland</t>
  </si>
  <si>
    <t>OR</t>
  </si>
  <si>
    <t>Dual DBU/GBU (Aplus w/ COD #243733)</t>
  </si>
  <si>
    <t>DCP00426</t>
  </si>
  <si>
    <t>154823</t>
  </si>
  <si>
    <t>ALLY HEATING AND AC LLC</t>
  </si>
  <si>
    <t>3103 W Pioneer Pkwy B</t>
  </si>
  <si>
    <t>Pantego</t>
  </si>
  <si>
    <t>DCP02819</t>
  </si>
  <si>
    <t>224364</t>
  </si>
  <si>
    <t xml:space="preserve">AMERICAN AIR &amp; HEAT INC       </t>
  </si>
  <si>
    <t>1265 W Hurst Blvd</t>
  </si>
  <si>
    <t>Hurst</t>
  </si>
  <si>
    <t>DCP02487</t>
  </si>
  <si>
    <t>ASTAR HEAT &amp; AIR INC</t>
  </si>
  <si>
    <t>10865 Sanden Drive</t>
  </si>
  <si>
    <t>DCP00429</t>
  </si>
  <si>
    <t>129808</t>
  </si>
  <si>
    <t>Bob Jay Heating, Air Conditioning &amp; Plumbing Services</t>
  </si>
  <si>
    <t>PO Box 31330</t>
  </si>
  <si>
    <t>Amarillo</t>
  </si>
  <si>
    <t>DCP00411</t>
  </si>
  <si>
    <t>195616</t>
  </si>
  <si>
    <t xml:space="preserve">BUILDERS HVAC SERVICES INC    </t>
  </si>
  <si>
    <t>119 Honeysuckle Ln.</t>
  </si>
  <si>
    <t>Waxahachie</t>
  </si>
  <si>
    <t>DCP00412</t>
  </si>
  <si>
    <t>128022</t>
  </si>
  <si>
    <t>C&amp;S Air Inc.</t>
  </si>
  <si>
    <t>2214 Fm 1187 Suite #8</t>
  </si>
  <si>
    <t>Mansfield</t>
  </si>
  <si>
    <t>DCP02175</t>
  </si>
  <si>
    <t>CITYLINE AIR CONDITIONING LLC</t>
  </si>
  <si>
    <t>1111 Jupiter Road, Suite 200D</t>
  </si>
  <si>
    <t>Plano</t>
  </si>
  <si>
    <t>DCP02298</t>
  </si>
  <si>
    <t>DALLAS SERVICE TODAY</t>
  </si>
  <si>
    <t>Service Today</t>
  </si>
  <si>
    <t>490 Villaume Avenue, Suite 300</t>
  </si>
  <si>
    <t>South St Paul</t>
  </si>
  <si>
    <t>MN</t>
  </si>
  <si>
    <t>Tied to IND (Stevens #24473)</t>
  </si>
  <si>
    <t>DCP00434</t>
  </si>
  <si>
    <t>145126</t>
  </si>
  <si>
    <t>Dallas Unique Indoor Comfort, Ltd. DBA On Time Experts</t>
  </si>
  <si>
    <t>1510 Stevens St</t>
  </si>
  <si>
    <t>DCP00653</t>
  </si>
  <si>
    <t>149184</t>
  </si>
  <si>
    <t>David Polansky DBA Polansky Heating &amp; Air</t>
  </si>
  <si>
    <t>Polansky Sales And Service</t>
  </si>
  <si>
    <t>200 W. Loop 340, Suite #105</t>
  </si>
  <si>
    <t>Waco</t>
  </si>
  <si>
    <t>DCP00438</t>
  </si>
  <si>
    <t>237955</t>
  </si>
  <si>
    <t>Elstonaire, Inc.</t>
  </si>
  <si>
    <t>Ac Geeks</t>
  </si>
  <si>
    <t>727 E Centre Park Blvd</t>
  </si>
  <si>
    <t>Desoto</t>
  </si>
  <si>
    <t>DCP00413</t>
  </si>
  <si>
    <t>163562</t>
  </si>
  <si>
    <t>Green Division Services LLC DBA Advanced Heating &amp; Air</t>
  </si>
  <si>
    <t>3992 Business Park Dr</t>
  </si>
  <si>
    <t>DCP00414</t>
  </si>
  <si>
    <t>JAT INDUSTRIES LLC DBA Season Master Services</t>
  </si>
  <si>
    <t>PO Box 4455</t>
  </si>
  <si>
    <t>Wichita Falls</t>
  </si>
  <si>
    <t>DCP00444</t>
  </si>
  <si>
    <t>137857</t>
  </si>
  <si>
    <t>JB Mechanical LLC DBA B.E.L. Heating and Air Conditioning</t>
  </si>
  <si>
    <t>J &amp; B Mechanical Llc</t>
  </si>
  <si>
    <t>103 W 9Th St</t>
  </si>
  <si>
    <t>Cisco</t>
  </si>
  <si>
    <t>DCP00447</t>
  </si>
  <si>
    <t>238175</t>
  </si>
  <si>
    <t>Kingdom Air Conditioning &amp; Heating, Inc.</t>
  </si>
  <si>
    <t>2840 Farm Rd 731</t>
  </si>
  <si>
    <t>Burleson</t>
  </si>
  <si>
    <t>DCP00665</t>
  </si>
  <si>
    <t>226631</t>
  </si>
  <si>
    <t>Lochridge-Priest, Inc.</t>
  </si>
  <si>
    <t>PO Box 154187</t>
  </si>
  <si>
    <t>DCP00450</t>
  </si>
  <si>
    <t>172820</t>
  </si>
  <si>
    <t>McDaniel &amp; Son Plumbing, Inc. DBA Minuteman Heating and Air</t>
  </si>
  <si>
    <t>99 Regency Pkwy Ste 203</t>
  </si>
  <si>
    <t>DCP00415</t>
  </si>
  <si>
    <t>169975</t>
  </si>
  <si>
    <t>Rescue Air, L.L.C.</t>
  </si>
  <si>
    <t>1002 N Central Expy Ste 106</t>
  </si>
  <si>
    <t>Richardson</t>
  </si>
  <si>
    <t>DCP00455</t>
  </si>
  <si>
    <t>165034</t>
  </si>
  <si>
    <t>RKCO LLC DBA Airstar Services</t>
  </si>
  <si>
    <t>502 W Kearney St Ste 1200</t>
  </si>
  <si>
    <t>Mesquite</t>
  </si>
  <si>
    <t>DCP02176</t>
  </si>
  <si>
    <t>SERVICE ONE AIR</t>
  </si>
  <si>
    <t>110 Sports Parkway, Suite B</t>
  </si>
  <si>
    <t>Keller</t>
  </si>
  <si>
    <t>DCP00458</t>
  </si>
  <si>
    <t>176758</t>
  </si>
  <si>
    <t>Shreiner Home Comfort LLC</t>
  </si>
  <si>
    <t>1-800-Plumber</t>
  </si>
  <si>
    <t>PO Box 32525</t>
  </si>
  <si>
    <t>DCP00465</t>
  </si>
  <si>
    <t>228313</t>
  </si>
  <si>
    <t>Work Environmental Systems, Inc.</t>
  </si>
  <si>
    <t>2321 Fort Worth Dr</t>
  </si>
  <si>
    <t>Denton</t>
  </si>
  <si>
    <t>DCP02279</t>
  </si>
  <si>
    <t>XTREME AIR SERVICES</t>
  </si>
  <si>
    <t>308 US Highway 80 E</t>
  </si>
  <si>
    <t>Sunnyvale</t>
  </si>
  <si>
    <t>Scott Terry</t>
  </si>
  <si>
    <t>DCP00416</t>
  </si>
  <si>
    <t>1ST CHOICE AIR SOLUTIONS LLC</t>
  </si>
  <si>
    <t>1150 Blue Mound Rd W Ste 709</t>
  </si>
  <si>
    <t>Haslet</t>
  </si>
  <si>
    <t>Dropped FY21 (Per S. Terry 7/23/2021)</t>
  </si>
  <si>
    <t>DCP00408</t>
  </si>
  <si>
    <t>8 BIT HOLDINGS, LLC DBA Washburn Air</t>
  </si>
  <si>
    <t>1701 W. Northwest Hwy, Ste 100</t>
  </si>
  <si>
    <t>Grapevine</t>
  </si>
  <si>
    <t>DCP00419</t>
  </si>
  <si>
    <t>223892</t>
  </si>
  <si>
    <t>A-Bird Air Conditioning and Heating, Incorporated</t>
  </si>
  <si>
    <t>PO Box 821663</t>
  </si>
  <si>
    <t>North Richland Hills</t>
  </si>
  <si>
    <t>DCP00409</t>
  </si>
  <si>
    <t>187967</t>
  </si>
  <si>
    <t>Adam Schniederjan Air-Conditioning, Inc.</t>
  </si>
  <si>
    <t>PO Box 465</t>
  </si>
  <si>
    <t>Muenster</t>
  </si>
  <si>
    <t>76252</t>
  </si>
  <si>
    <t>DCP00421</t>
  </si>
  <si>
    <t>224053</t>
  </si>
  <si>
    <t>AIR &amp; HEAT HOSPITAL,INC</t>
  </si>
  <si>
    <t>3005 Larkin Ln</t>
  </si>
  <si>
    <t>Rowlett</t>
  </si>
  <si>
    <t>DCP02208</t>
  </si>
  <si>
    <t>224097</t>
  </si>
  <si>
    <t xml:space="preserve">AIR FORCE HTG &amp; AC INC        </t>
  </si>
  <si>
    <t>Force Home Services</t>
  </si>
  <si>
    <t>1007 Shady Oaks Drive, Suite 102</t>
  </si>
  <si>
    <t>DCP00422</t>
  </si>
  <si>
    <t>226821</t>
  </si>
  <si>
    <t>Aire Care Metro Energy Savers, Inc.</t>
  </si>
  <si>
    <t>7120 W Interstate 20</t>
  </si>
  <si>
    <t>Arlington</t>
  </si>
  <si>
    <t>76017</t>
  </si>
  <si>
    <t>Moved to COD (#192797) in FY</t>
  </si>
  <si>
    <t>DCP00423</t>
  </si>
  <si>
    <t>148610</t>
  </si>
  <si>
    <t>Aire Texas Residential Services Inc.</t>
  </si>
  <si>
    <t>13650 Ti Blvd Ste 202</t>
  </si>
  <si>
    <t>DCP02646</t>
  </si>
  <si>
    <t>CHAISSON HOME SERVICES LLC</t>
  </si>
  <si>
    <t>2440 Lacy Lane, Suite 110</t>
  </si>
  <si>
    <t>Carrollton</t>
  </si>
  <si>
    <t>DCP02580</t>
  </si>
  <si>
    <t>CYGNATURE HEATING &amp; AIR INC</t>
  </si>
  <si>
    <t>PO Box 1490</t>
  </si>
  <si>
    <t>Stephenville</t>
  </si>
  <si>
    <t>DCP00435</t>
  </si>
  <si>
    <t>226153</t>
  </si>
  <si>
    <t>DBK Services LLC</t>
  </si>
  <si>
    <t>Idle While Enterprises Inc. Dba All-Systems Air-Conditioning &amp; Heating (Iwe)</t>
  </si>
  <si>
    <t>PO Box 864</t>
  </si>
  <si>
    <t>Allen</t>
  </si>
  <si>
    <t>Dropped FY18 (Per S. Birdsong 11/19/2018); Brought back FY; Dropped FY21 (Per S. Terry 7/23/2021)</t>
  </si>
  <si>
    <t>DCP02488</t>
  </si>
  <si>
    <t>160397</t>
  </si>
  <si>
    <t xml:space="preserve">DOGWOOD AC                    </t>
  </si>
  <si>
    <t>419 Shade Road</t>
  </si>
  <si>
    <t>Onalaska</t>
  </si>
  <si>
    <t>DCP02507</t>
  </si>
  <si>
    <t>FIXD Repair</t>
  </si>
  <si>
    <t>4514 Travis Street, Suite 200</t>
  </si>
  <si>
    <t>DCP02209</t>
  </si>
  <si>
    <t>140100</t>
  </si>
  <si>
    <t xml:space="preserve">GORMAN MECHANICAL INC         </t>
  </si>
  <si>
    <t>1624 Southeast Parkway</t>
  </si>
  <si>
    <t>Azle</t>
  </si>
  <si>
    <t>Previously dual DBU/GBU (PLP); Dropped FY21 (Per S. Terry 7/23/2021)</t>
  </si>
  <si>
    <t>DCP02736</t>
  </si>
  <si>
    <t>187479</t>
  </si>
  <si>
    <t xml:space="preserve">GREGG AIR LLC                 </t>
  </si>
  <si>
    <t>4204 Garland Drive</t>
  </si>
  <si>
    <t>Haltom City</t>
  </si>
  <si>
    <t>DCP02642</t>
  </si>
  <si>
    <t>HEVANS HEATING AIR AND POWER</t>
  </si>
  <si>
    <t>4310 Rambling Creek Court</t>
  </si>
  <si>
    <t>DCP00442</t>
  </si>
  <si>
    <t>135388</t>
  </si>
  <si>
    <t>Hoyle Holt Allied Services Co.</t>
  </si>
  <si>
    <t>710 W Broadway</t>
  </si>
  <si>
    <t>Ardmore</t>
  </si>
  <si>
    <t>OK</t>
  </si>
  <si>
    <t>DCP00446</t>
  </si>
  <si>
    <t>133197</t>
  </si>
  <si>
    <t>K&amp;S Heating and Air Corporation</t>
  </si>
  <si>
    <t>1409 S Jupiter Rd</t>
  </si>
  <si>
    <t>Garland</t>
  </si>
  <si>
    <t>DCP00451</t>
  </si>
  <si>
    <t>238270</t>
  </si>
  <si>
    <t>Michael's Comfort Conditioning, LP</t>
  </si>
  <si>
    <t>1113 Chimney Rock Trail</t>
  </si>
  <si>
    <t>DCP02206</t>
  </si>
  <si>
    <t>195160</t>
  </si>
  <si>
    <t xml:space="preserve">MILLIONAIRE HEATING &amp; COOLING </t>
  </si>
  <si>
    <t>1237 Valentine Street</t>
  </si>
  <si>
    <t>DCP00453</t>
  </si>
  <si>
    <t>227131</t>
  </si>
  <si>
    <t>Paul Boaz Air LLC</t>
  </si>
  <si>
    <t xml:space="preserve">Boaz Air                      </t>
  </si>
  <si>
    <t>18987 W Us Highway 82</t>
  </si>
  <si>
    <t>Sherman</t>
  </si>
  <si>
    <t>DCP00461</t>
  </si>
  <si>
    <t>227799</t>
  </si>
  <si>
    <t>Sun Air Conditioning, Inc.</t>
  </si>
  <si>
    <t>3321 Towerwood Ste 130</t>
  </si>
  <si>
    <t>Farmers Branch</t>
  </si>
  <si>
    <t>75234</t>
  </si>
  <si>
    <t>DCP02210</t>
  </si>
  <si>
    <t>159342</t>
  </si>
  <si>
    <t>TEXAS TOTAL COMFORT SYSTEM LLC</t>
  </si>
  <si>
    <t>499 Skyview Lane</t>
  </si>
  <si>
    <t>DCP02128</t>
  </si>
  <si>
    <t>THE SPENCER GROUP LLC (PRO TEMP AIR DFW)</t>
  </si>
  <si>
    <t>Temperature Pro</t>
  </si>
  <si>
    <t>2081 Hutton Drive</t>
  </si>
  <si>
    <t>DCP02733</t>
  </si>
  <si>
    <t>181073</t>
  </si>
  <si>
    <t xml:space="preserve">TOP GUN AIR                   </t>
  </si>
  <si>
    <t>6801 Richfield Drive</t>
  </si>
  <si>
    <t>N Richland Hills</t>
  </si>
  <si>
    <t>DCP00464</t>
  </si>
  <si>
    <t>192797</t>
  </si>
  <si>
    <t>TRUDELA MES LLC</t>
  </si>
  <si>
    <t>Metro Energy Savers</t>
  </si>
  <si>
    <t>Previously under COD (#226821) FY14 - FY19</t>
  </si>
  <si>
    <t>DCP02734</t>
  </si>
  <si>
    <t>179488</t>
  </si>
  <si>
    <t xml:space="preserve">TRUFICIENT ENERGY SOLUTIONS   </t>
  </si>
  <si>
    <t>3031 Clover Street</t>
  </si>
  <si>
    <t>DCP02207</t>
  </si>
  <si>
    <t>168357</t>
  </si>
  <si>
    <t xml:space="preserve">UNDERWOODS HEATING &amp; AIR LLC  </t>
  </si>
  <si>
    <t>8100 Bernard Road</t>
  </si>
  <si>
    <t>Sanger</t>
  </si>
  <si>
    <t>DCP02519</t>
  </si>
  <si>
    <t>174343</t>
  </si>
  <si>
    <t xml:space="preserve">WILSON HOME SERVICE           </t>
  </si>
  <si>
    <t>5008 Ellison Court</t>
  </si>
  <si>
    <t>Fort Worth</t>
  </si>
  <si>
    <t>DCP00467</t>
  </si>
  <si>
    <t>179038</t>
  </si>
  <si>
    <t>ZEAL COMFORT</t>
  </si>
  <si>
    <t>PO Box 3124</t>
  </si>
  <si>
    <t>Mckinney</t>
  </si>
  <si>
    <t>75070</t>
  </si>
  <si>
    <t>Chris Shaw</t>
  </si>
  <si>
    <t>DCP00487</t>
  </si>
  <si>
    <t>AC Club, LLC</t>
  </si>
  <si>
    <t>833 Studewood St.</t>
  </si>
  <si>
    <t>Houston</t>
  </si>
  <si>
    <t>DCP00488</t>
  </si>
  <si>
    <t>122199</t>
  </si>
  <si>
    <t>AC Magic</t>
  </si>
  <si>
    <t>5806 High Star</t>
  </si>
  <si>
    <t>DCP00489</t>
  </si>
  <si>
    <t>220226</t>
  </si>
  <si>
    <t>Airchampion Air Conditioning, Inc.</t>
  </si>
  <si>
    <t>10014 Gilson Ln</t>
  </si>
  <si>
    <t>DCP00491</t>
  </si>
  <si>
    <t>220402</t>
  </si>
  <si>
    <t>American Comfort Solutions Inc.</t>
  </si>
  <si>
    <t>5614 Franz Rd # B</t>
  </si>
  <si>
    <t>Katy</t>
  </si>
  <si>
    <t>DCP00492</t>
  </si>
  <si>
    <t>138360</t>
  </si>
  <si>
    <t>American HVAC Services LLC</t>
  </si>
  <si>
    <t>25654 Kimbrol Rd</t>
  </si>
  <si>
    <t>Hockley</t>
  </si>
  <si>
    <t>Dropped FY21 (Per J. Valentine 9/15/2021)</t>
  </si>
  <si>
    <t>DCP00549</t>
  </si>
  <si>
    <t>146984</t>
  </si>
  <si>
    <t xml:space="preserve">BRADBURY BROTHERS LLC         </t>
  </si>
  <si>
    <t>Bradbury Brothers Htg Ac</t>
  </si>
  <si>
    <t>131 S Trade Center Pkwy</t>
  </si>
  <si>
    <t>Conroe</t>
  </si>
  <si>
    <t>DCP00493</t>
  </si>
  <si>
    <t>132899</t>
  </si>
  <si>
    <t>CARLS QUALITY CLG &amp; HTG LLC</t>
  </si>
  <si>
    <t>Questco</t>
  </si>
  <si>
    <t>11255 Amber Park Dr</t>
  </si>
  <si>
    <t>DCP00494</t>
  </si>
  <si>
    <t>Climate by Design LLC</t>
  </si>
  <si>
    <t>16215 Westheimer Rd Ste 105</t>
  </si>
  <si>
    <t>DCP00495</t>
  </si>
  <si>
    <t>Colley Refrigeration</t>
  </si>
  <si>
    <t>612 N. Hwy 288 B</t>
  </si>
  <si>
    <t>Clute</t>
  </si>
  <si>
    <t>DCP00496</t>
  </si>
  <si>
    <t>220893</t>
  </si>
  <si>
    <t>David Debien Enterprises, Inc. DBA Central City Air</t>
  </si>
  <si>
    <t>520 Thornton</t>
  </si>
  <si>
    <t>DCP00497</t>
  </si>
  <si>
    <t>148365</t>
  </si>
  <si>
    <t xml:space="preserve">DIRECT COMFORT                </t>
  </si>
  <si>
    <t>13727 Morgan Lane</t>
  </si>
  <si>
    <t>Splendora</t>
  </si>
  <si>
    <t>Dropped FY21 (Per C. Shaw 9/15/2021)</t>
  </si>
  <si>
    <t>DCP02492</t>
  </si>
  <si>
    <t>DYNAMO AIR TEXAS</t>
  </si>
  <si>
    <t>17350 State Hwy 249, 220 #5588</t>
  </si>
  <si>
    <t>Jersey Village</t>
  </si>
  <si>
    <t>DCP02261</t>
  </si>
  <si>
    <t xml:space="preserve">EASCO TOTAL COMFORT AC &amp; HTG  </t>
  </si>
  <si>
    <t>PO Box 558</t>
  </si>
  <si>
    <t>Willis</t>
  </si>
  <si>
    <t>DCP02216</t>
  </si>
  <si>
    <t>Easy Flow</t>
  </si>
  <si>
    <t>5803A Cypress Street</t>
  </si>
  <si>
    <t>DCP00498</t>
  </si>
  <si>
    <t>Ferrara's Heating &amp; Air Conditioning Co.</t>
  </si>
  <si>
    <t>1810 W. Frank Ave.</t>
  </si>
  <si>
    <t>Lufkin</t>
  </si>
  <si>
    <t>75904</t>
  </si>
  <si>
    <t>DCP00499</t>
  </si>
  <si>
    <t>154562</t>
  </si>
  <si>
    <t>Fortitude Investments Portfolio LLC DBA Comfort Pro Solutions</t>
  </si>
  <si>
    <t>179 Acorn Hill Dr</t>
  </si>
  <si>
    <t>DCP00500</t>
  </si>
  <si>
    <t>Gessner Heating and Air Conditioning LLC</t>
  </si>
  <si>
    <t>104 S 10th St</t>
  </si>
  <si>
    <t>Navasota</t>
  </si>
  <si>
    <t>DCP00501</t>
  </si>
  <si>
    <t>223726</t>
  </si>
  <si>
    <t>Hal Watson Air Conditioning Company</t>
  </si>
  <si>
    <t xml:space="preserve">Watson Air Conditioning       </t>
  </si>
  <si>
    <t>518 Alana Ln</t>
  </si>
  <si>
    <t>Spring</t>
  </si>
  <si>
    <t>DCP00502</t>
  </si>
  <si>
    <t>192598</t>
  </si>
  <si>
    <t>HOME SERVICES HOLDINGS LLC</t>
  </si>
  <si>
    <t>Aire Serv Of River Oaks</t>
  </si>
  <si>
    <t>3214 Maxroy St</t>
  </si>
  <si>
    <t>Houston Heights</t>
  </si>
  <si>
    <t>DCP00529</t>
  </si>
  <si>
    <t>222063</t>
  </si>
  <si>
    <t>John Moore LP</t>
  </si>
  <si>
    <t>10005 W Sam Houston Pkwy N     Ste 200</t>
  </si>
  <si>
    <t>Dropped prior to FY20; Brought back FY21</t>
  </si>
  <si>
    <t>DCP02860</t>
  </si>
  <si>
    <t>169331</t>
  </si>
  <si>
    <t xml:space="preserve">LYONS AC &amp; HEATING LLC        </t>
  </si>
  <si>
    <t>2101 N Washington Ave Ste B</t>
  </si>
  <si>
    <t>Livingston</t>
  </si>
  <si>
    <t>DCP00503</t>
  </si>
  <si>
    <t>222390</t>
  </si>
  <si>
    <t>Majestic A/C, Inc.</t>
  </si>
  <si>
    <t>17011 Seven Pines Dr</t>
  </si>
  <si>
    <t>DCP00504</t>
  </si>
  <si>
    <t>222400</t>
  </si>
  <si>
    <t>Marco's A/C and Heating Inc.</t>
  </si>
  <si>
    <t>2049 Western Village Ln</t>
  </si>
  <si>
    <t>Dropped FY21 (Per C. Shaw 2/21/2022)</t>
  </si>
  <si>
    <t>DCP00505</t>
  </si>
  <si>
    <t>222841</t>
  </si>
  <si>
    <t xml:space="preserve">PRECISE TECHNICAL SERVICES    </t>
  </si>
  <si>
    <t>18616 Klein Church Road</t>
  </si>
  <si>
    <t>DCP00506</t>
  </si>
  <si>
    <t>179267</t>
  </si>
  <si>
    <t>South Coast HVAC LLC</t>
  </si>
  <si>
    <t>5712 Highland Rd</t>
  </si>
  <si>
    <t>Santa Fe</t>
  </si>
  <si>
    <t>DCP02778</t>
  </si>
  <si>
    <t>TEMPERATURE PRO KATY-CYPRESS</t>
  </si>
  <si>
    <t>Prime HVAC</t>
  </si>
  <si>
    <t>18701 Clay Road, Suite 800</t>
  </si>
  <si>
    <t>DCP00507</t>
  </si>
  <si>
    <t>223498</t>
  </si>
  <si>
    <t>The Lee Thompson Company Inc.</t>
  </si>
  <si>
    <t>1718 Elmview Dr</t>
  </si>
  <si>
    <t>DCP02611</t>
  </si>
  <si>
    <t>Waller County</t>
  </si>
  <si>
    <t>1005 13th Street</t>
  </si>
  <si>
    <t>Hempstead</t>
  </si>
  <si>
    <t>DCP00510</t>
  </si>
  <si>
    <t>223757</t>
  </si>
  <si>
    <t>Westair Air Conditioning and Heat, Inc.</t>
  </si>
  <si>
    <t>9230 Keough Rd Ste 400</t>
  </si>
  <si>
    <t>DCP00511</t>
  </si>
  <si>
    <t>223797</t>
  </si>
  <si>
    <t xml:space="preserve">WOLF CREEK AC CO              </t>
  </si>
  <si>
    <t>3601 FM 224 Road</t>
  </si>
  <si>
    <t>Coldspring</t>
  </si>
  <si>
    <t>DCP00512</t>
  </si>
  <si>
    <t>Ybarra Ventures dba Reliable Air &amp; Heat</t>
  </si>
  <si>
    <t>11252 County Line Rd</t>
  </si>
  <si>
    <t>77378-4016</t>
  </si>
  <si>
    <t>Richard Wright</t>
  </si>
  <si>
    <t>DCP00513</t>
  </si>
  <si>
    <t>220144</t>
  </si>
  <si>
    <t>AINSWORTH COMPANY</t>
  </si>
  <si>
    <t>905 W Archer Rd</t>
  </si>
  <si>
    <t>Baytown</t>
  </si>
  <si>
    <t>Dropped FY21 (Per J. Wells 6/21/2021)</t>
  </si>
  <si>
    <t>DCP00514</t>
  </si>
  <si>
    <t>106710</t>
  </si>
  <si>
    <t>Air Depot, LLC</t>
  </si>
  <si>
    <t>Benchmark Enterprises Lp Dba John Burg Air Depot</t>
  </si>
  <si>
    <t>12920 Cypress N Houston Rd</t>
  </si>
  <si>
    <t>Cypress</t>
  </si>
  <si>
    <t>DCP00515</t>
  </si>
  <si>
    <t>142851</t>
  </si>
  <si>
    <t>AIR HOUSTON MECH</t>
  </si>
  <si>
    <t>7314 Dogwood Trail</t>
  </si>
  <si>
    <t>Humble</t>
  </si>
  <si>
    <t>Dropped FY19 (Per R. Wright 8/9/2019); Brought back FY</t>
  </si>
  <si>
    <t>DCP00516</t>
  </si>
  <si>
    <t>220300</t>
  </si>
  <si>
    <t xml:space="preserve">AIRTRONICS INC                </t>
  </si>
  <si>
    <t>18025 W Little York #A</t>
  </si>
  <si>
    <t>DCP00519</t>
  </si>
  <si>
    <t>ATWELL AIR COND &amp; HEATING LLC</t>
  </si>
  <si>
    <t>1320 Gifford Ln</t>
  </si>
  <si>
    <t>Angleton</t>
  </si>
  <si>
    <t>DCP00520</t>
  </si>
  <si>
    <t>220730</t>
  </si>
  <si>
    <t>BOSWORTH AC</t>
  </si>
  <si>
    <t>PO Box 1305</t>
  </si>
  <si>
    <t>Galveston</t>
  </si>
  <si>
    <t>DCP00551</t>
  </si>
  <si>
    <t>221183</t>
  </si>
  <si>
    <t xml:space="preserve">CUSTOM COMFORT INC            </t>
  </si>
  <si>
    <t>1821 Cottonwood School Rd</t>
  </si>
  <si>
    <t>Rosenberg</t>
  </si>
  <si>
    <t>DCP00521</t>
  </si>
  <si>
    <t>220840</t>
  </si>
  <si>
    <t>David Cannell Services Inc.</t>
  </si>
  <si>
    <t>Cannell Ac &amp; Htg</t>
  </si>
  <si>
    <t>PO Box 1238</t>
  </si>
  <si>
    <t>El Campo</t>
  </si>
  <si>
    <t>Dropped FY20 (Per R. Wright 9/21/2020); Brought back FY21</t>
  </si>
  <si>
    <t>DCP00522</t>
  </si>
  <si>
    <t>193868</t>
  </si>
  <si>
    <t xml:space="preserve">DAVIDS SAME DAY SERVICE       </t>
  </si>
  <si>
    <t>2708 Revere Dr</t>
  </si>
  <si>
    <t>Pasadena</t>
  </si>
  <si>
    <t>DCP00523</t>
  </si>
  <si>
    <t>222717</t>
  </si>
  <si>
    <t>Edgar Connery DBA One Call Houston</t>
  </si>
  <si>
    <t xml:space="preserve">One Call Ac Htg Plbg Services </t>
  </si>
  <si>
    <t>520 Sampson St</t>
  </si>
  <si>
    <t>DCP02555</t>
  </si>
  <si>
    <t>EXPERT CLIMATE CONTROL SVC LLC</t>
  </si>
  <si>
    <t>541 Rankin Road</t>
  </si>
  <si>
    <t>DCP02146</t>
  </si>
  <si>
    <t>164064</t>
  </si>
  <si>
    <t xml:space="preserve">EZ COMFORT AC &amp; HTG LLC       </t>
  </si>
  <si>
    <t>7707 N Sam Houston Parkway,  Suite D-10</t>
  </si>
  <si>
    <t>DCP02421</t>
  </si>
  <si>
    <t>FLORIAN SERVICES LLC</t>
  </si>
  <si>
    <t>CREW HOME SERVICES</t>
  </si>
  <si>
    <t>18725 Kelly Meadow Lane</t>
  </si>
  <si>
    <t>New Caney</t>
  </si>
  <si>
    <t>Dropped FY21 (Per R. Wright 2/21/2022)</t>
  </si>
  <si>
    <t>DCP00527</t>
  </si>
  <si>
    <t>221575</t>
  </si>
  <si>
    <t>Frontz Electrical Mechanical Service, Inc.</t>
  </si>
  <si>
    <t>PO Box 2252</t>
  </si>
  <si>
    <t>Bay City</t>
  </si>
  <si>
    <t>DCP00528</t>
  </si>
  <si>
    <t>221660</t>
  </si>
  <si>
    <t>Goode Air Conditioning &amp; Heating, Inc.</t>
  </si>
  <si>
    <t>219 Derrick Dr</t>
  </si>
  <si>
    <t>DCP02152</t>
  </si>
  <si>
    <t>HUDSON MECHANICAL</t>
  </si>
  <si>
    <t>PO Box 2366</t>
  </si>
  <si>
    <t>Crosby</t>
  </si>
  <si>
    <t>Dropped FY21 (Per R. Wright 9/15/2021)</t>
  </si>
  <si>
    <t>DCP00531</t>
  </si>
  <si>
    <t>144208</t>
  </si>
  <si>
    <t>KTB Services LLC</t>
  </si>
  <si>
    <t>Expert Air</t>
  </si>
  <si>
    <t>2203 Timberloch Place, Suite 218D</t>
  </si>
  <si>
    <t>The Woodlands</t>
  </si>
  <si>
    <t>77380</t>
  </si>
  <si>
    <t>DCP02124</t>
  </si>
  <si>
    <t>192734</t>
  </si>
  <si>
    <t xml:space="preserve">MAX COMFORT INC               </t>
  </si>
  <si>
    <t>10690 Shadow Wood Drive, Suite #108</t>
  </si>
  <si>
    <t>DCP00533</t>
  </si>
  <si>
    <t>222458</t>
  </si>
  <si>
    <t>McCann Services Inc.</t>
  </si>
  <si>
    <t>7400 Ashcroft Dr</t>
  </si>
  <si>
    <t>DCP00534</t>
  </si>
  <si>
    <t>169214</t>
  </si>
  <si>
    <t>Mission A/C Home Services, L.L.C.</t>
  </si>
  <si>
    <t>523 Garden Oaks Blvd</t>
  </si>
  <si>
    <t>DCP00535</t>
  </si>
  <si>
    <t>222628</t>
  </si>
  <si>
    <t>Nacogdoches Sheet Metal &amp; Plumbing Ltd.</t>
  </si>
  <si>
    <t>PO Box 631277</t>
  </si>
  <si>
    <t>Nacogdoches</t>
  </si>
  <si>
    <t>75963-0140</t>
  </si>
  <si>
    <t>DCP02236</t>
  </si>
  <si>
    <t>NORTH POINT AC &amp; HTG CO</t>
  </si>
  <si>
    <t>1622 RAYFORD RD</t>
  </si>
  <si>
    <t>DCP02675</t>
  </si>
  <si>
    <t>194679</t>
  </si>
  <si>
    <t xml:space="preserve">PARAMOUNT AIR CONDITIONING    </t>
  </si>
  <si>
    <t>310 ENFIELD LN</t>
  </si>
  <si>
    <t xml:space="preserve">BEAUMONT                 </t>
  </si>
  <si>
    <t xml:space="preserve">77707     </t>
  </si>
  <si>
    <t>DCP00537</t>
  </si>
  <si>
    <t>174544</t>
  </si>
  <si>
    <t>PRATHER &amp; HARLAN AC</t>
  </si>
  <si>
    <t>433 E River Dr</t>
  </si>
  <si>
    <t>DCP00538</t>
  </si>
  <si>
    <t>175687</t>
  </si>
  <si>
    <t>PREFERRED AIR OF HOUSTON LLC</t>
  </si>
  <si>
    <t>2206 E Broadway Ste A</t>
  </si>
  <si>
    <t>Pearland</t>
  </si>
  <si>
    <t>DCP00539</t>
  </si>
  <si>
    <t>176741</t>
  </si>
  <si>
    <t>Pure Comfort, LLC</t>
  </si>
  <si>
    <t>5688 Fm 92</t>
  </si>
  <si>
    <t>Silsbee</t>
  </si>
  <si>
    <t>DCP00540</t>
  </si>
  <si>
    <t>222884</t>
  </si>
  <si>
    <t>QUALITY AIR</t>
  </si>
  <si>
    <t>The Brewer Group Lp</t>
  </si>
  <si>
    <t>175 Garth St</t>
  </si>
  <si>
    <t>DCP00541</t>
  </si>
  <si>
    <t>237291</t>
  </si>
  <si>
    <t>Reed Service Company</t>
  </si>
  <si>
    <t>PO Box 20577</t>
  </si>
  <si>
    <t>Beaumont</t>
  </si>
  <si>
    <t>DCP00542</t>
  </si>
  <si>
    <t>108453</t>
  </si>
  <si>
    <t>Rutty &amp; Morris</t>
  </si>
  <si>
    <t>3703 Nederland Ave</t>
  </si>
  <si>
    <t>Nederland</t>
  </si>
  <si>
    <t>DCP02479</t>
  </si>
  <si>
    <t>184113</t>
  </si>
  <si>
    <t>Church Services, Finch AC</t>
  </si>
  <si>
    <t>10633 W Little York, Suite 200</t>
  </si>
  <si>
    <t>DCP00543</t>
  </si>
  <si>
    <t>191259</t>
  </si>
  <si>
    <t>STRONG TOWER AC &amp; HEATING SVCS</t>
  </si>
  <si>
    <t>1800 Sherwood Forest St Ste C3</t>
  </si>
  <si>
    <t>DCP00544</t>
  </si>
  <si>
    <t>105907</t>
  </si>
  <si>
    <t>Switzerland Air, Inc.</t>
  </si>
  <si>
    <t>PO Box 267</t>
  </si>
  <si>
    <t>Brazoria</t>
  </si>
  <si>
    <t>DCP02271</t>
  </si>
  <si>
    <t>139483</t>
  </si>
  <si>
    <t xml:space="preserve">THE WOODLAND HTG &amp; AC         </t>
  </si>
  <si>
    <t>59 W Indian Sage Circle</t>
  </si>
  <si>
    <t>DCP00545</t>
  </si>
  <si>
    <t>223637</t>
  </si>
  <si>
    <t>TWV, Inc.</t>
  </si>
  <si>
    <t>Brazos Valley Services</t>
  </si>
  <si>
    <t>PO Box 1023</t>
  </si>
  <si>
    <t>Sealy</t>
  </si>
  <si>
    <t>77474</t>
  </si>
  <si>
    <t>DCP00546</t>
  </si>
  <si>
    <t>167122</t>
  </si>
  <si>
    <t>VANCE AIR CONDITIONING &amp; HTG</t>
  </si>
  <si>
    <t>811 Portland Ct</t>
  </si>
  <si>
    <t>Richmond</t>
  </si>
  <si>
    <t>Dropped FY19 (Per R. Wright 8/9/2019); Brought back FY21</t>
  </si>
  <si>
    <t>DCP00548</t>
  </si>
  <si>
    <t>223740</t>
  </si>
  <si>
    <t xml:space="preserve">Weeks Service Co.            </t>
  </si>
  <si>
    <t>1306 Highway 3 S</t>
  </si>
  <si>
    <t>League City</t>
  </si>
  <si>
    <t>DCP02808</t>
  </si>
  <si>
    <t>220292</t>
  </si>
  <si>
    <t xml:space="preserve">AIR SPECIALIST HTG &amp; AC CO    </t>
  </si>
  <si>
    <t>DCP02677</t>
  </si>
  <si>
    <t>161922</t>
  </si>
  <si>
    <t xml:space="preserve">COMFORT SQUAD LLC             </t>
  </si>
  <si>
    <t>2822 BOSTIC</t>
  </si>
  <si>
    <t>DCP02867</t>
  </si>
  <si>
    <t>221315</t>
  </si>
  <si>
    <t xml:space="preserve">DOCTOR COOL &amp; PROFESSOR HEAT  </t>
  </si>
  <si>
    <t>307 E Walker</t>
  </si>
  <si>
    <t xml:space="preserve">77573     </t>
  </si>
  <si>
    <t>DCP02674</t>
  </si>
  <si>
    <t>202403</t>
  </si>
  <si>
    <t xml:space="preserve">MR RELIABLE HEATING &amp; AIR LLC </t>
  </si>
  <si>
    <t>1729 Brittmoore Rd Ste B2</t>
  </si>
  <si>
    <t>77043-2730</t>
  </si>
  <si>
    <t>Eric Mount</t>
  </si>
  <si>
    <t>DCP02097</t>
  </si>
  <si>
    <t>ACME AC</t>
  </si>
  <si>
    <t>6211 McCann Road</t>
  </si>
  <si>
    <t>Longview</t>
  </si>
  <si>
    <t>DCP02816</t>
  </si>
  <si>
    <t>223989</t>
  </si>
  <si>
    <t xml:space="preserve">ADAMS AIRE                    </t>
  </si>
  <si>
    <t>PO Box 133</t>
  </si>
  <si>
    <t>Naples</t>
  </si>
  <si>
    <t>DCP00553</t>
  </si>
  <si>
    <t>100759</t>
  </si>
  <si>
    <t>Advantage Service Holdings, LLC DBA Advantage Service Company</t>
  </si>
  <si>
    <t>1797 N. Cypress</t>
  </si>
  <si>
    <t>North Little Rock</t>
  </si>
  <si>
    <t>AR</t>
  </si>
  <si>
    <t>72114</t>
  </si>
  <si>
    <t>DCP02809</t>
  </si>
  <si>
    <t>202385</t>
  </si>
  <si>
    <t>AIR CONTROL COMM &amp; RESIDENTIAL</t>
  </si>
  <si>
    <t>COP HOMETOWN SERVICE INC</t>
  </si>
  <si>
    <t>2114 Dime Drive</t>
  </si>
  <si>
    <t>Springdale</t>
  </si>
  <si>
    <t>DCP00554</t>
  </si>
  <si>
    <t>184563</t>
  </si>
  <si>
    <t>All Elements Heating &amp; Air, L.L.C.</t>
  </si>
  <si>
    <t>2009 E Houston St</t>
  </si>
  <si>
    <t>Marshall</t>
  </si>
  <si>
    <t>75672</t>
  </si>
  <si>
    <t>DCP00555</t>
  </si>
  <si>
    <t>196594</t>
  </si>
  <si>
    <t xml:space="preserve">ALL SEASONS HEATING &amp; AC      </t>
  </si>
  <si>
    <t>122 Community Blvd</t>
  </si>
  <si>
    <t>DCP02309</t>
  </si>
  <si>
    <t>200161</t>
  </si>
  <si>
    <t xml:space="preserve">ATCHLEY HEATING &amp; COOLING LLC </t>
  </si>
  <si>
    <t>6110 Monroe Highway</t>
  </si>
  <si>
    <t>Ball</t>
  </si>
  <si>
    <t>Previously under COD (#100070) FY - FY20?</t>
  </si>
  <si>
    <t>DCP00557</t>
  </si>
  <si>
    <t>197146</t>
  </si>
  <si>
    <t>Bud Anderson Heating and Cooling, Inc.</t>
  </si>
  <si>
    <t>524 South Lincoln Street</t>
  </si>
  <si>
    <t>Lowell</t>
  </si>
  <si>
    <t>72745</t>
  </si>
  <si>
    <t>Previously under COD (#100056) FY13 - FY20</t>
  </si>
  <si>
    <t>DCP02812</t>
  </si>
  <si>
    <t>202386</t>
  </si>
  <si>
    <t xml:space="preserve">CHENAL HVAC                   </t>
  </si>
  <si>
    <t>28624 Bandy Road</t>
  </si>
  <si>
    <t>Little Rock</t>
  </si>
  <si>
    <t>DCP02815</t>
  </si>
  <si>
    <t>225519</t>
  </si>
  <si>
    <t xml:space="preserve">EAST TEXAS HTG &amp; AC INC       </t>
  </si>
  <si>
    <t>PO Box 46</t>
  </si>
  <si>
    <t>Alba</t>
  </si>
  <si>
    <t>DCP00559</t>
  </si>
  <si>
    <t>225520</t>
  </si>
  <si>
    <t>East Texas Refrigeration Company, Inc.</t>
  </si>
  <si>
    <t>4700 Old Troup Hwy</t>
  </si>
  <si>
    <t>Tyler</t>
  </si>
  <si>
    <t>75707</t>
  </si>
  <si>
    <t>DCP02817</t>
  </si>
  <si>
    <t>185827</t>
  </si>
  <si>
    <t xml:space="preserve">FLOWERS HTG &amp; AIR COND INC    </t>
  </si>
  <si>
    <t>7510 Gibson Road</t>
  </si>
  <si>
    <t>Jacksonville</t>
  </si>
  <si>
    <t>DCP02514</t>
  </si>
  <si>
    <t>130681</t>
  </si>
  <si>
    <t xml:space="preserve">FUSION HVAC                   </t>
  </si>
  <si>
    <t>Fusion Properties LLC</t>
  </si>
  <si>
    <t>3510 Grand Avenue</t>
  </si>
  <si>
    <t>Fort Smith</t>
  </si>
  <si>
    <t>DCP02813</t>
  </si>
  <si>
    <t>202387</t>
  </si>
  <si>
    <t xml:space="preserve">JAYS HVAC                     </t>
  </si>
  <si>
    <t>403 King Place</t>
  </si>
  <si>
    <t>DCP02515</t>
  </si>
  <si>
    <t>182541</t>
  </si>
  <si>
    <t xml:space="preserve">JPV SERVICES LLC              </t>
  </si>
  <si>
    <t>Grisham Airecare</t>
  </si>
  <si>
    <t>209 Buena Vista Road</t>
  </si>
  <si>
    <t>Hot Springs</t>
  </si>
  <si>
    <t>DCP00560</t>
  </si>
  <si>
    <t>226677</t>
  </si>
  <si>
    <t>MADDOX A/C</t>
  </si>
  <si>
    <t>Maddox  Residential &amp; Commercial Services</t>
  </si>
  <si>
    <t>125 South Bonner Ave.</t>
  </si>
  <si>
    <t>Dropped FY21 Per J. Valentine 9/15/2021)</t>
  </si>
  <si>
    <t>DCP02820</t>
  </si>
  <si>
    <t>202384</t>
  </si>
  <si>
    <t xml:space="preserve">MARTINS HVAC                  </t>
  </si>
  <si>
    <t>416 N 10th Street</t>
  </si>
  <si>
    <t>DCP02818</t>
  </si>
  <si>
    <t>131447</t>
  </si>
  <si>
    <t xml:space="preserve">MOHR INC                      </t>
  </si>
  <si>
    <t>MOHR AIR CONDITIONING</t>
  </si>
  <si>
    <t>251 Union Ave E</t>
  </si>
  <si>
    <t>Wynne</t>
  </si>
  <si>
    <t>DCP00562</t>
  </si>
  <si>
    <t>100312</t>
  </si>
  <si>
    <t>Mountain Air Cooling &amp; Heating Inc.</t>
  </si>
  <si>
    <t>428 W Ray Fine Blvd</t>
  </si>
  <si>
    <t>Roland</t>
  </si>
  <si>
    <t>DCP02115</t>
  </si>
  <si>
    <t>OZARK MOUNTAIN AIR</t>
  </si>
  <si>
    <t>989 N. Main Avenue</t>
  </si>
  <si>
    <t>DCP00564</t>
  </si>
  <si>
    <t>126270</t>
  </si>
  <si>
    <t>PEARCE HTG &amp; AIR</t>
  </si>
  <si>
    <t>1108 Deer St </t>
  </si>
  <si>
    <t>Conway</t>
  </si>
  <si>
    <t>Moved to COD (#202383) in FY21</t>
  </si>
  <si>
    <t>DCP02811</t>
  </si>
  <si>
    <t>202383</t>
  </si>
  <si>
    <t>PEARCE HVAC DBA COP Hometown Service Inc</t>
  </si>
  <si>
    <t>Previously under COD (#126720) FY - FY21</t>
  </si>
  <si>
    <t>DCP00566</t>
  </si>
  <si>
    <t>227358</t>
  </si>
  <si>
    <t>Refrigeration Equipment Service Co., Inc.</t>
  </si>
  <si>
    <t>RES Air Conditioning</t>
  </si>
  <si>
    <t>980 N. Marshall Street</t>
  </si>
  <si>
    <t>Henderson</t>
  </si>
  <si>
    <t>DCP00567</t>
  </si>
  <si>
    <t>227417</t>
  </si>
  <si>
    <t>RINEHART SERVICE</t>
  </si>
  <si>
    <t>110 Nancy Dr </t>
  </si>
  <si>
    <t>Mabank</t>
  </si>
  <si>
    <t>DCP00568</t>
  </si>
  <si>
    <t>225254</t>
  </si>
  <si>
    <t>Robert Alan Templin DBA C &amp; R Service and Repair</t>
  </si>
  <si>
    <t>19747 Hwy 110 S</t>
  </si>
  <si>
    <t>Whitehouse</t>
  </si>
  <si>
    <t>DCP02606</t>
  </si>
  <si>
    <t>240674</t>
  </si>
  <si>
    <t>SERVICE EXPERTS HTG &amp; AC</t>
  </si>
  <si>
    <t>8932 Jewella Avenue, Suite 8</t>
  </si>
  <si>
    <t>Shreveport</t>
  </si>
  <si>
    <t>DCP02814</t>
  </si>
  <si>
    <t>162783</t>
  </si>
  <si>
    <t>TOMS HEATING &amp; AIR CONDITIONIN</t>
  </si>
  <si>
    <t>410 Northview Drive</t>
  </si>
  <si>
    <t>Van Buren</t>
  </si>
  <si>
    <t>DCP02622</t>
  </si>
  <si>
    <t>238609</t>
  </si>
  <si>
    <t xml:space="preserve">WALKER HTG &amp; CLG              </t>
  </si>
  <si>
    <t>ASAP WALKER HTG &amp; CLG LLC</t>
  </si>
  <si>
    <t>15463 Highway 64 W</t>
  </si>
  <si>
    <t>COD - SOU (NFL - Brad Carden)</t>
  </si>
  <si>
    <t>Brad Carden</t>
  </si>
  <si>
    <t>DCP02458</t>
  </si>
  <si>
    <t>Assured Comfort Heating &amp; Air, Inc.</t>
  </si>
  <si>
    <t>3894 King Drive</t>
  </si>
  <si>
    <t>Douglasville</t>
  </si>
  <si>
    <t>DCP02233</t>
  </si>
  <si>
    <t>Cool Air Mechanical, LLC</t>
  </si>
  <si>
    <t xml:space="preserve">1950 Guffin Lane </t>
  </si>
  <si>
    <t>Marietta</t>
  </si>
  <si>
    <t>DCP00596</t>
  </si>
  <si>
    <t>187138</t>
  </si>
  <si>
    <t>EWC Ventures LLC</t>
  </si>
  <si>
    <t>Meadows Heating &amp; Air</t>
  </si>
  <si>
    <t>PO Box 201228</t>
  </si>
  <si>
    <t>Cartersville</t>
  </si>
  <si>
    <t>30120</t>
  </si>
  <si>
    <t>DCP02234</t>
  </si>
  <si>
    <t>Four Seasons Service Corporation</t>
  </si>
  <si>
    <t>5876 Atlanta Hwy</t>
  </si>
  <si>
    <t>Alpharetta</t>
  </si>
  <si>
    <t>DCP02585</t>
  </si>
  <si>
    <t>Innovative Comfort Solutions LLC</t>
  </si>
  <si>
    <t>751 Sawyer Rd</t>
  </si>
  <si>
    <t>DCP00597</t>
  </si>
  <si>
    <t>148054</t>
  </si>
  <si>
    <t>Middle Georgia Air Conditioning Associates, Inc. DBA Pruett Air Conditioning Co.</t>
  </si>
  <si>
    <t xml:space="preserve">Paca Pruett Ac                </t>
  </si>
  <si>
    <t>100 A Constitution Dr</t>
  </si>
  <si>
    <t>Warner Robins</t>
  </si>
  <si>
    <t>31088</t>
  </si>
  <si>
    <t>Secondary Account of COD #121480</t>
  </si>
  <si>
    <t>DCP00598</t>
  </si>
  <si>
    <t>121480</t>
  </si>
  <si>
    <t>PO Box 4039</t>
  </si>
  <si>
    <t>Eastman</t>
  </si>
  <si>
    <t>31023</t>
  </si>
  <si>
    <t>Has secondary account (COD #148054)</t>
  </si>
  <si>
    <t>DCP02274</t>
  </si>
  <si>
    <t>Premier Indoor Comfort Systems, LLC</t>
  </si>
  <si>
    <t xml:space="preserve">391 Marietta Rd </t>
  </si>
  <si>
    <t>Canton</t>
  </si>
  <si>
    <t>DCP02649</t>
  </si>
  <si>
    <t>Riley Foster Enterprises, Inc., DBA: Zen Air Heating and Cooling</t>
  </si>
  <si>
    <t>4270 Creek Park Drive, Suite 500</t>
  </si>
  <si>
    <t>Suwanee</t>
  </si>
  <si>
    <t>DCP02500</t>
  </si>
  <si>
    <t>Service Maintenance and Repair Today, LLC DBA Mr. Central</t>
  </si>
  <si>
    <t>MR CENTRAL</t>
  </si>
  <si>
    <t>1926 Richland Avenue East</t>
  </si>
  <si>
    <t>Aiken</t>
  </si>
  <si>
    <t>SC</t>
  </si>
  <si>
    <t>DCP00601</t>
  </si>
  <si>
    <t>170261</t>
  </si>
  <si>
    <t>Star Services Heating &amp; Air Conditioning, LLC</t>
  </si>
  <si>
    <t>9410 Lisa Circle</t>
  </si>
  <si>
    <t>Gainesville</t>
  </si>
  <si>
    <t>30506</t>
  </si>
  <si>
    <t>DCP02165</t>
  </si>
  <si>
    <t>171222</t>
  </si>
  <si>
    <t xml:space="preserve">SWANN MECHANICAL SERVICES LLC </t>
  </si>
  <si>
    <t>4570 Knox Bridge Highway</t>
  </si>
  <si>
    <t>DCP00603</t>
  </si>
  <si>
    <t>137231</t>
  </si>
  <si>
    <t>Trammell Heating and Air, LLC</t>
  </si>
  <si>
    <t xml:space="preserve">Trammell Conditioned Air Spec </t>
  </si>
  <si>
    <t>814 Coosawilla Way</t>
  </si>
  <si>
    <t>Winder</t>
  </si>
  <si>
    <t>30680</t>
  </si>
  <si>
    <t>DCP02601</t>
  </si>
  <si>
    <t>VIS VIVA Energy and Services Inc. DBA Vital Air Services</t>
  </si>
  <si>
    <t xml:space="preserve">4708 S. Old Peachtree Rd #200B </t>
  </si>
  <si>
    <t>Norcross</t>
  </si>
  <si>
    <t>COD - SOU (NFL - Fernando Quintana)</t>
  </si>
  <si>
    <t>Fernando Quintana</t>
  </si>
  <si>
    <t>DCP00376</t>
  </si>
  <si>
    <t>125601</t>
  </si>
  <si>
    <t>Accu-Temp Heating and Air Conditioning Inc.</t>
  </si>
  <si>
    <t>408 S Daytona Ave</t>
  </si>
  <si>
    <t>Flagler Beach</t>
  </si>
  <si>
    <t>DCP00573</t>
  </si>
  <si>
    <t>165914</t>
  </si>
  <si>
    <t>Air America Heating &amp; Cooling, Inc.</t>
  </si>
  <si>
    <t>10 NE 2nd St</t>
  </si>
  <si>
    <t>High Springs</t>
  </si>
  <si>
    <t>DCP02260</t>
  </si>
  <si>
    <t xml:space="preserve">AMERICANA HEATING &amp; AIR INC   </t>
  </si>
  <si>
    <t>Corman &amp; Sons</t>
  </si>
  <si>
    <t>1 W Laurel Oaks Drive</t>
  </si>
  <si>
    <t>Eustis</t>
  </si>
  <si>
    <t>DCP02337</t>
  </si>
  <si>
    <t>157564</t>
  </si>
  <si>
    <t xml:space="preserve">AMERITECH AC &amp; HTG            </t>
  </si>
  <si>
    <t>BNL Contractors LLC</t>
  </si>
  <si>
    <t>PO Box 680666</t>
  </si>
  <si>
    <t>DCP02181</t>
  </si>
  <si>
    <t>Apple AC</t>
  </si>
  <si>
    <t>19240 N. Hwy 27</t>
  </si>
  <si>
    <t>DCP02558</t>
  </si>
  <si>
    <t>179581</t>
  </si>
  <si>
    <t xml:space="preserve">BELOW ZERO HTG &amp; AIR CORP     </t>
  </si>
  <si>
    <t>11654 Sands Avenue</t>
  </si>
  <si>
    <t>DCP00574</t>
  </si>
  <si>
    <t>151299</t>
  </si>
  <si>
    <t>Benson's Heating and Air Conditioning, Inc.</t>
  </si>
  <si>
    <t>5402 Tower Rd</t>
  </si>
  <si>
    <t>Tallahassee</t>
  </si>
  <si>
    <t>32303</t>
  </si>
  <si>
    <t>DCP02496</t>
  </si>
  <si>
    <t>Best Value Air Conditioning, Heating and Refrigeration, LLC</t>
  </si>
  <si>
    <t xml:space="preserve">132 Business Center Dr. #4 </t>
  </si>
  <si>
    <t>Ormond Beach</t>
  </si>
  <si>
    <t>DCP02180</t>
  </si>
  <si>
    <t>192059</t>
  </si>
  <si>
    <t xml:space="preserve">COMPLETE COMFORT AC &amp; HTG INC </t>
  </si>
  <si>
    <t>27706 NE 168th Street</t>
  </si>
  <si>
    <t>Lawtey</t>
  </si>
  <si>
    <t>DCP00575</t>
  </si>
  <si>
    <t>180351</t>
  </si>
  <si>
    <t xml:space="preserve">COUNTRY BREEZE AC INC         </t>
  </si>
  <si>
    <t>130 Cowbay Rd</t>
  </si>
  <si>
    <t>Palatka</t>
  </si>
  <si>
    <t>32177</t>
  </si>
  <si>
    <t>DCP00577</t>
  </si>
  <si>
    <t>182561</t>
  </si>
  <si>
    <t>D &amp; T Air Conditioning and Heating Contractor Services, Inc.</t>
  </si>
  <si>
    <t>D&amp;T CONTRACTOR SERVICES INC</t>
  </si>
  <si>
    <t>9655 Florida Mining Blvd, Suite 309</t>
  </si>
  <si>
    <t>32257</t>
  </si>
  <si>
    <t>DCP02326</t>
  </si>
  <si>
    <t>EGGERT CLG &amp; HTG SOLUTIONS LLC</t>
  </si>
  <si>
    <t>522 Live Pine Circle</t>
  </si>
  <si>
    <t>Apopka</t>
  </si>
  <si>
    <t>DCP00580</t>
  </si>
  <si>
    <t>180633</t>
  </si>
  <si>
    <t xml:space="preserve">FLORIDA HOME PERFORMANCE LLC  </t>
  </si>
  <si>
    <t>North Central Florida Air Conditioning</t>
  </si>
  <si>
    <t>PO Box 358604</t>
  </si>
  <si>
    <t>DCP02531</t>
  </si>
  <si>
    <t>120515</t>
  </si>
  <si>
    <t xml:space="preserve">FRENCHYS HTG &amp; AC INC         </t>
  </si>
  <si>
    <t>12625 Shirley Oaks Drive</t>
  </si>
  <si>
    <t>Has secondary account (COD #170730)</t>
  </si>
  <si>
    <t>DCP02477</t>
  </si>
  <si>
    <t>165422</t>
  </si>
  <si>
    <t xml:space="preserve">FRESH AIR MECHANICAL LLC      </t>
  </si>
  <si>
    <t>2905 Rock Springs Road</t>
  </si>
  <si>
    <t>DCP00581</t>
  </si>
  <si>
    <t>185909</t>
  </si>
  <si>
    <t>Glenn I. Jones, Inc.</t>
  </si>
  <si>
    <t>730 Se Nassau Street</t>
  </si>
  <si>
    <t>Lake City</t>
  </si>
  <si>
    <t>32025</t>
  </si>
  <si>
    <t>Previously under COD (#121591) FY15 - FY17</t>
  </si>
  <si>
    <t>DCP00583</t>
  </si>
  <si>
    <t>188609</t>
  </si>
  <si>
    <t>GRIFFIN HOME SERVICES LLC</t>
  </si>
  <si>
    <t>Climate Partners</t>
  </si>
  <si>
    <t>1515 County Road 210 W Ste 210</t>
  </si>
  <si>
    <t>Saint Johns</t>
  </si>
  <si>
    <t>32259</t>
  </si>
  <si>
    <t>DCP02673</t>
  </si>
  <si>
    <t>170730</t>
  </si>
  <si>
    <t>J TECH HEATING &amp; AIR  JOB ACCT</t>
  </si>
  <si>
    <t>Job Account for COD #120515</t>
  </si>
  <si>
    <t>DCP02127</t>
  </si>
  <si>
    <t>LEEPER AC &amp; HEATING INC</t>
  </si>
  <si>
    <t>Dropped FY21 (Per J. Valentine 4/23/2021)</t>
  </si>
  <si>
    <t>DCP00585</t>
  </si>
  <si>
    <t>150397</t>
  </si>
  <si>
    <t>Milt's of Amelia, Inc.</t>
  </si>
  <si>
    <t>5174 First Coast Hwy #2</t>
  </si>
  <si>
    <t>Fernandina Beach</t>
  </si>
  <si>
    <t>32034</t>
  </si>
  <si>
    <t>DCP00587</t>
  </si>
  <si>
    <t>155595</t>
  </si>
  <si>
    <t>Powell Heating &amp; Air Conditioning, Inc.</t>
  </si>
  <si>
    <t>2610 Dobbs Rd</t>
  </si>
  <si>
    <t>32086</t>
  </si>
  <si>
    <t>DCP02826</t>
  </si>
  <si>
    <t>133524</t>
  </si>
  <si>
    <t xml:space="preserve">PREMIER COMFORT SYSTEMS INC   </t>
  </si>
  <si>
    <t>J&amp;W HTG &amp; AIR</t>
  </si>
  <si>
    <t>5011 Sunbeam Road</t>
  </si>
  <si>
    <t>DCP00588</t>
  </si>
  <si>
    <t>171799</t>
  </si>
  <si>
    <t>RF Group LLC</t>
  </si>
  <si>
    <t>Mcgowans Heating &amp; Ac</t>
  </si>
  <si>
    <t>11320 Phillips Prkwy Dr E</t>
  </si>
  <si>
    <t>32256</t>
  </si>
  <si>
    <t>DCP02147</t>
  </si>
  <si>
    <t>178196</t>
  </si>
  <si>
    <t xml:space="preserve">RWB SERVICES LLC              </t>
  </si>
  <si>
    <t>AIR ONE HEATING &amp; COOLING</t>
  </si>
  <si>
    <t>1095 N US Highway 1, Suite 1</t>
  </si>
  <si>
    <t>DCP00590</t>
  </si>
  <si>
    <t>196412</t>
  </si>
  <si>
    <t xml:space="preserve">SNYDER COMPANY                </t>
  </si>
  <si>
    <t>3401 Southside Blvd.</t>
  </si>
  <si>
    <t>Previously under COD (#150473) FY13-FY20</t>
  </si>
  <si>
    <t>COD - SOU (NFL - Tony Luchetti)</t>
  </si>
  <si>
    <t>Tony Luchetti</t>
  </si>
  <si>
    <t>DCP02557</t>
  </si>
  <si>
    <t>148583</t>
  </si>
  <si>
    <t xml:space="preserve">1ST CHOICE HEATING &amp; AIR      </t>
  </si>
  <si>
    <t>1305 GA Highway 49</t>
  </si>
  <si>
    <t>Macon</t>
  </si>
  <si>
    <t>DCP00604</t>
  </si>
  <si>
    <t>142876</t>
  </si>
  <si>
    <t>Adams Air, LLC</t>
  </si>
  <si>
    <t>PO Box 1046</t>
  </si>
  <si>
    <t>Dalton</t>
  </si>
  <si>
    <t>30722</t>
  </si>
  <si>
    <t>DCP02553</t>
  </si>
  <si>
    <t>196292</t>
  </si>
  <si>
    <t xml:space="preserve">AIR CONTROL ASSET LLC         </t>
  </si>
  <si>
    <t>AIR CONTROL HEATING &amp; AIR</t>
  </si>
  <si>
    <t>5020 Old Ellis Point</t>
  </si>
  <si>
    <t>Roswell</t>
  </si>
  <si>
    <t>Previously dual DBU/GBU (PLP); Dropped FY21 (Per PAP 11/11/2021)</t>
  </si>
  <si>
    <t>DCP00605</t>
  </si>
  <si>
    <t>190608</t>
  </si>
  <si>
    <t>AIR DUCT &amp; MECHANICAL COMPONEN</t>
  </si>
  <si>
    <t>PO Box 188</t>
  </si>
  <si>
    <t>Sharpsburg</t>
  </si>
  <si>
    <t>30277</t>
  </si>
  <si>
    <t>DCP00608</t>
  </si>
  <si>
    <t>174512</t>
  </si>
  <si>
    <t>Anthony Gamba DBA Provision Air</t>
  </si>
  <si>
    <t>PO Box 193</t>
  </si>
  <si>
    <t>Flintstone</t>
  </si>
  <si>
    <t>30725</t>
  </si>
  <si>
    <t>DCP00610</t>
  </si>
  <si>
    <t>184723</t>
  </si>
  <si>
    <t>B &amp; C Mechanical, Inc.</t>
  </si>
  <si>
    <t>243 Opal Ext</t>
  </si>
  <si>
    <t>Hartwell</t>
  </si>
  <si>
    <t>30643</t>
  </si>
  <si>
    <t>DCP00612</t>
  </si>
  <si>
    <t>171194</t>
  </si>
  <si>
    <t>Campbell's Custom Heating &amp; Air, LLC</t>
  </si>
  <si>
    <t>1400 Eatonton Rd Ste 300</t>
  </si>
  <si>
    <t>Madison</t>
  </si>
  <si>
    <t>30650</t>
  </si>
  <si>
    <t>DCP00613</t>
  </si>
  <si>
    <t>250745</t>
  </si>
  <si>
    <t>Charcool Heating &amp; Cooling, Inc.</t>
  </si>
  <si>
    <t>112 Joyner Rd</t>
  </si>
  <si>
    <t>Milledgeville</t>
  </si>
  <si>
    <t>31061</t>
  </si>
  <si>
    <t>DCP00614</t>
  </si>
  <si>
    <t>188905</t>
  </si>
  <si>
    <t>CLOUT SERVICES LLC</t>
  </si>
  <si>
    <t>Clout Home Services</t>
  </si>
  <si>
    <t>2430 Herodian Way</t>
  </si>
  <si>
    <t>Smyrna</t>
  </si>
  <si>
    <t>30080</t>
  </si>
  <si>
    <t>DCP00615</t>
  </si>
  <si>
    <t>129260</t>
  </si>
  <si>
    <t>COBB AIR INC</t>
  </si>
  <si>
    <t>3775 Lamb Dr</t>
  </si>
  <si>
    <t>30064</t>
  </si>
  <si>
    <t>DCP00595</t>
  </si>
  <si>
    <t>109399</t>
  </si>
  <si>
    <t>Conditioned Air Systems, Inc.</t>
  </si>
  <si>
    <t>2410 Hilton Way</t>
  </si>
  <si>
    <t>30501</t>
  </si>
  <si>
    <t>DCP00617</t>
  </si>
  <si>
    <t>132902</t>
  </si>
  <si>
    <t>Dickerson Heating &amp; Air L.L.C.</t>
  </si>
  <si>
    <t xml:space="preserve">DOUBLE D HVAC LLC             </t>
  </si>
  <si>
    <t>3098 Powder Springs Road</t>
  </si>
  <si>
    <t>Powder Springs</t>
  </si>
  <si>
    <t>DCP00618</t>
  </si>
  <si>
    <t>170438</t>
  </si>
  <si>
    <t>Dublin Heating &amp; Air Specialists LLC</t>
  </si>
  <si>
    <t>605 Kellam Rd</t>
  </si>
  <si>
    <t>Dublin</t>
  </si>
  <si>
    <t>31021</t>
  </si>
  <si>
    <t>DCP00619</t>
  </si>
  <si>
    <t>167052</t>
  </si>
  <si>
    <t xml:space="preserve">EMERGENCY HEATING &amp; AC LLC    </t>
  </si>
  <si>
    <t>8095 Stone Hill Road</t>
  </si>
  <si>
    <t>Cumming</t>
  </si>
  <si>
    <t>DCP00620</t>
  </si>
  <si>
    <t>250938</t>
  </si>
  <si>
    <t>Empire Heating and Air Conditioning, Inc.</t>
  </si>
  <si>
    <t>783 Dekalb Industrial Way</t>
  </si>
  <si>
    <t>30033</t>
  </si>
  <si>
    <t>DCP00622</t>
  </si>
  <si>
    <t>FIT HOME SERVICES LLC</t>
  </si>
  <si>
    <t>4400 Baker Grove Rd. Suite 120</t>
  </si>
  <si>
    <t>Acworth</t>
  </si>
  <si>
    <t>Previously under COD (#142296) FY15 - FY20</t>
  </si>
  <si>
    <t>DCP00623</t>
  </si>
  <si>
    <t>180503</t>
  </si>
  <si>
    <t>GAR Mechanical Inc</t>
  </si>
  <si>
    <t>8473 Earl D Lee Blvd</t>
  </si>
  <si>
    <t>30134</t>
  </si>
  <si>
    <t>DCP02335</t>
  </si>
  <si>
    <t>132507</t>
  </si>
  <si>
    <t xml:space="preserve">GEORGIA AIR CONTRACTORS INC   </t>
  </si>
  <si>
    <t>813 Main Street</t>
  </si>
  <si>
    <t>Stone Mountain</t>
  </si>
  <si>
    <t>DCP00624</t>
  </si>
  <si>
    <t>187988</t>
  </si>
  <si>
    <t>INNOVATIVE SERVICES LLC</t>
  </si>
  <si>
    <t>Comfort Zone Htg &amp; Clg</t>
  </si>
  <si>
    <t>210 Lakeside Dr</t>
  </si>
  <si>
    <t>30115</t>
  </si>
  <si>
    <t>Previously under COD (#169487) FY14 - FY18</t>
  </si>
  <si>
    <t>DCP00626</t>
  </si>
  <si>
    <t>186083</t>
  </si>
  <si>
    <t>JF Maxwell Company, Inc.</t>
  </si>
  <si>
    <t>Jf Maxwell Heating &amp; Air</t>
  </si>
  <si>
    <t>1105 Talking Rock Rd Ste A</t>
  </si>
  <si>
    <t>Jasper</t>
  </si>
  <si>
    <t>30143</t>
  </si>
  <si>
    <t>DCP00630</t>
  </si>
  <si>
    <t>170347</t>
  </si>
  <si>
    <t>Knepper Heating and Air Conditioning, Inc.</t>
  </si>
  <si>
    <t>121 Lumpkin County Pkwy</t>
  </si>
  <si>
    <t>Dahlonega</t>
  </si>
  <si>
    <t>30533</t>
  </si>
  <si>
    <t>DCP00599</t>
  </si>
  <si>
    <t>182422</t>
  </si>
  <si>
    <t>MISSION CRITICAL COMFORT SOLUT</t>
  </si>
  <si>
    <t>PO Box 430</t>
  </si>
  <si>
    <t>Bonaire</t>
  </si>
  <si>
    <t>31005</t>
  </si>
  <si>
    <t>DCP00632</t>
  </si>
  <si>
    <t>148986</t>
  </si>
  <si>
    <t>Moody's HVAC, Inc.</t>
  </si>
  <si>
    <t>25 Shorter Industrial Blvd Nw Ste 500</t>
  </si>
  <si>
    <t>Rome</t>
  </si>
  <si>
    <t>30165</t>
  </si>
  <si>
    <t>DCP02522</t>
  </si>
  <si>
    <t>MULLINAX MECHANICAL HTG &amp; AC</t>
  </si>
  <si>
    <t>138 Cedar Cove Drive</t>
  </si>
  <si>
    <t>Buckhead</t>
  </si>
  <si>
    <t>DCP02865</t>
  </si>
  <si>
    <t>PIPEDREAMS VENTURES HOLDINGS</t>
  </si>
  <si>
    <t>CLOUT HEATING &amp; AIR</t>
  </si>
  <si>
    <t>DCP00633</t>
  </si>
  <si>
    <t>136110</t>
  </si>
  <si>
    <t>PV Heating &amp; Air Inc.</t>
  </si>
  <si>
    <t>165 W Wieuca Road NE, Suite 310</t>
  </si>
  <si>
    <t>Atlanta</t>
  </si>
  <si>
    <t>DCP02126</t>
  </si>
  <si>
    <t>RELIABLE HTG &amp; AIR</t>
  </si>
  <si>
    <t>RH &amp; A LLC</t>
  </si>
  <si>
    <t>1305 Chastain Rd NW Ste 500</t>
  </si>
  <si>
    <t>Kennesaw</t>
  </si>
  <si>
    <t>30144-7029</t>
  </si>
  <si>
    <t>DCP00600</t>
  </si>
  <si>
    <t>160122</t>
  </si>
  <si>
    <t>Sensible Service Inc.</t>
  </si>
  <si>
    <t>All Air</t>
  </si>
  <si>
    <t>1322 Olympic Court</t>
  </si>
  <si>
    <t>Conyers</t>
  </si>
  <si>
    <t>30012</t>
  </si>
  <si>
    <t>DCP00634</t>
  </si>
  <si>
    <t>251680</t>
  </si>
  <si>
    <t>Shumate Mechanical, LLC</t>
  </si>
  <si>
    <t>2805 Premiere Pkwy</t>
  </si>
  <si>
    <t>Duluth</t>
  </si>
  <si>
    <t>30097</t>
  </si>
  <si>
    <t>DCP02605</t>
  </si>
  <si>
    <t>251696</t>
  </si>
  <si>
    <t xml:space="preserve">SNELLVILLE HTG &amp; AIR INC      </t>
  </si>
  <si>
    <t>PO Box 347</t>
  </si>
  <si>
    <t>Loganville</t>
  </si>
  <si>
    <t>DCP00636</t>
  </si>
  <si>
    <t>127686</t>
  </si>
  <si>
    <t>Tran Heating &amp; Air Care, Inc.</t>
  </si>
  <si>
    <t>421 King Arnold St</t>
  </si>
  <si>
    <t>Hapeville</t>
  </si>
  <si>
    <t>30354</t>
  </si>
  <si>
    <t>DCP00637</t>
  </si>
  <si>
    <t>133846</t>
  </si>
  <si>
    <t>Wall Heating &amp; Air Conditioning, Inc.</t>
  </si>
  <si>
    <t>485 Scenic Highway S</t>
  </si>
  <si>
    <t>Lawrenceville</t>
  </si>
  <si>
    <t>Shane Birdsong</t>
  </si>
  <si>
    <t>DCP00417</t>
  </si>
  <si>
    <t>187633</t>
  </si>
  <si>
    <t>A # 1 AIR HOUSTON LLC</t>
  </si>
  <si>
    <t>601 East Corporate Drive</t>
  </si>
  <si>
    <t>Lewisville</t>
  </si>
  <si>
    <t>75057</t>
  </si>
  <si>
    <t>DCP00418</t>
  </si>
  <si>
    <t>224408</t>
  </si>
  <si>
    <t>A-#1 Air, Inc.</t>
  </si>
  <si>
    <t>A#1 Air &amp; Appliance</t>
  </si>
  <si>
    <t>DCP02129</t>
  </si>
  <si>
    <t>ABC Austin Service Express LLC</t>
  </si>
  <si>
    <t xml:space="preserve">2110 W Slaughter Lane, Suite 107-169 </t>
  </si>
  <si>
    <t>Austin</t>
  </si>
  <si>
    <t>DCP00420</t>
  </si>
  <si>
    <t>AC Heat Experts, LLC</t>
  </si>
  <si>
    <t>Crazy Ac Guy</t>
  </si>
  <si>
    <t>600 Fm 981</t>
  </si>
  <si>
    <t>Blue Ridge</t>
  </si>
  <si>
    <t>75424</t>
  </si>
  <si>
    <t>DCP02257</t>
  </si>
  <si>
    <t xml:space="preserve">AIRCO MECHANICAL LTD          </t>
  </si>
  <si>
    <t>PO BOX 1598</t>
  </si>
  <si>
    <t>Round Rock</t>
  </si>
  <si>
    <t>DCP00424</t>
  </si>
  <si>
    <t>137361</t>
  </si>
  <si>
    <t xml:space="preserve">AIRHEADS HVAC                 </t>
  </si>
  <si>
    <t>BOYNTON ENTERPRISES LLC</t>
  </si>
  <si>
    <t>13948 E. Business 190</t>
  </si>
  <si>
    <t>Copperas Cove</t>
  </si>
  <si>
    <t>76522</t>
  </si>
  <si>
    <t>DCP02608</t>
  </si>
  <si>
    <t>228737</t>
  </si>
  <si>
    <t xml:space="preserve">ALL ABOUT AIR                 </t>
  </si>
  <si>
    <t>PO Box 991</t>
  </si>
  <si>
    <t>Marble Falls</t>
  </si>
  <si>
    <t>DCP00427</t>
  </si>
  <si>
    <t>128400</t>
  </si>
  <si>
    <t>Austin Star Services, LLC</t>
  </si>
  <si>
    <t>7407 Poinsettia Lane</t>
  </si>
  <si>
    <t>DCP02111</t>
  </si>
  <si>
    <t>Beyer Air Conditioning and Heating, LLC</t>
  </si>
  <si>
    <t>17153 Beyer John Drive</t>
  </si>
  <si>
    <t>Selma</t>
  </si>
  <si>
    <t>DCP00428</t>
  </si>
  <si>
    <t>193546</t>
  </si>
  <si>
    <t>Blue Ribbon Services, Inc.</t>
  </si>
  <si>
    <t>Mathison Heating &amp; Air</t>
  </si>
  <si>
    <t>714 TX-71W</t>
  </si>
  <si>
    <t>Bastrop</t>
  </si>
  <si>
    <t>DCP00649</t>
  </si>
  <si>
    <t>BULVERDE HTG &amp; AIR LLC</t>
  </si>
  <si>
    <t>984 Misty Lane</t>
  </si>
  <si>
    <t>Spring Beach</t>
  </si>
  <si>
    <t>DCP02735</t>
  </si>
  <si>
    <t>197196</t>
  </si>
  <si>
    <t xml:space="preserve">CHAMPION AC LLC               </t>
  </si>
  <si>
    <t>6110 Highway 165</t>
  </si>
  <si>
    <t>DCP02321</t>
  </si>
  <si>
    <t>Chapa's Air Conditioning &amp; Heating LLC</t>
  </si>
  <si>
    <t xml:space="preserve">CHAPAS AC &amp; HEATING LLC       </t>
  </si>
  <si>
    <t>905 El Jarden</t>
  </si>
  <si>
    <t>Palmview</t>
  </si>
  <si>
    <t>DCP02135</t>
  </si>
  <si>
    <t>Comfort Boys Air &amp; Htg LLC</t>
  </si>
  <si>
    <t>29690 Interstate 10 West</t>
  </si>
  <si>
    <t>Boerne</t>
  </si>
  <si>
    <t>DCP00433</t>
  </si>
  <si>
    <t>Comfy Air DBA Comfort Crew</t>
  </si>
  <si>
    <t xml:space="preserve">5040 tx-123 Bldg 2 # 200 </t>
  </si>
  <si>
    <t>San Marcos</t>
  </si>
  <si>
    <t>DCP00654</t>
  </si>
  <si>
    <t>177351</t>
  </si>
  <si>
    <t>Dayton Air Solutions, Inc.</t>
  </si>
  <si>
    <t>PO Box 1354</t>
  </si>
  <si>
    <t>Mason</t>
  </si>
  <si>
    <t xml:space="preserve">76856     </t>
  </si>
  <si>
    <t>DCP00436</t>
  </si>
  <si>
    <t>237924</t>
  </si>
  <si>
    <t>Don's A/C Service, Inc.</t>
  </si>
  <si>
    <t>PO Box 96</t>
  </si>
  <si>
    <t>Bridgeport</t>
  </si>
  <si>
    <t xml:space="preserve">76426     </t>
  </si>
  <si>
    <t>DCP00656</t>
  </si>
  <si>
    <t>239026</t>
  </si>
  <si>
    <t>E &amp; J Comfort Air, Inc.</t>
  </si>
  <si>
    <t>4100 Park Dr</t>
  </si>
  <si>
    <t>Lago Vista</t>
  </si>
  <si>
    <t xml:space="preserve">78645     </t>
  </si>
  <si>
    <t>DCP00437</t>
  </si>
  <si>
    <t>Elgin Air Conditioning &amp; Heating Company</t>
  </si>
  <si>
    <t>780 Fm 3000</t>
  </si>
  <si>
    <t>Elgin</t>
  </si>
  <si>
    <t>DCP00658</t>
  </si>
  <si>
    <t>135555</t>
  </si>
  <si>
    <t>EZ Air Conditioning, Inc.</t>
  </si>
  <si>
    <t>7755 Eckhert Rd Ste 102</t>
  </si>
  <si>
    <t>San Antonio</t>
  </si>
  <si>
    <t xml:space="preserve">78240     </t>
  </si>
  <si>
    <t>DCP00659</t>
  </si>
  <si>
    <t>229983</t>
  </si>
  <si>
    <t>Four Seasons Air Conditioning &amp; Heating LLC</t>
  </si>
  <si>
    <t>1010 E Fordyce Ave</t>
  </si>
  <si>
    <t>Kingsville</t>
  </si>
  <si>
    <t xml:space="preserve">78363     </t>
  </si>
  <si>
    <t>DCP00660</t>
  </si>
  <si>
    <t>229497</t>
  </si>
  <si>
    <t>Freund Enterprises LLC DBA Comfort Air Engineering</t>
  </si>
  <si>
    <t>11403 Jones-Maltsberger</t>
  </si>
  <si>
    <t xml:space="preserve">78216     </t>
  </si>
  <si>
    <t>DCP02609</t>
  </si>
  <si>
    <t>193396</t>
  </si>
  <si>
    <t xml:space="preserve">FRYMIRE HOME SERVICES LLC     </t>
  </si>
  <si>
    <t>2818 Satsuma Drive</t>
  </si>
  <si>
    <t>DCP02502</t>
  </si>
  <si>
    <t>148086</t>
  </si>
  <si>
    <t xml:space="preserve">GO GREEN HEATING AND COOLING  </t>
  </si>
  <si>
    <t>7008 Auckland Drive</t>
  </si>
  <si>
    <t>DCP00662</t>
  </si>
  <si>
    <t>230168</t>
  </si>
  <si>
    <t>Guada-Coma Mechanical, Inc.</t>
  </si>
  <si>
    <t>PO Box 228</t>
  </si>
  <si>
    <t>New Braunfels</t>
  </si>
  <si>
    <t xml:space="preserve">78130     </t>
  </si>
  <si>
    <t>DCP00663</t>
  </si>
  <si>
    <t>147183</t>
  </si>
  <si>
    <t>J.G. Comfort Control, LLC</t>
  </si>
  <si>
    <t>Comfort Control</t>
  </si>
  <si>
    <t>PO Box 1482</t>
  </si>
  <si>
    <t>Dripping Springs</t>
  </si>
  <si>
    <t>DCP00445</t>
  </si>
  <si>
    <t>Jon Wayne Service Company</t>
  </si>
  <si>
    <t>Duke Distributing</t>
  </si>
  <si>
    <t>9272 US Highway 87 E</t>
  </si>
  <si>
    <t>DCP00664</t>
  </si>
  <si>
    <t>136157</t>
  </si>
  <si>
    <t>K &amp; M Environmental Controls, LLC</t>
  </si>
  <si>
    <t>12400 W Hwy 71 Ste 350-176</t>
  </si>
  <si>
    <t xml:space="preserve">78738     </t>
  </si>
  <si>
    <t>DCP02226</t>
  </si>
  <si>
    <t>135750</t>
  </si>
  <si>
    <t>K-Air Corporation</t>
  </si>
  <si>
    <t>A C E</t>
  </si>
  <si>
    <t>5413 Bandera Road, Suite 403</t>
  </si>
  <si>
    <t>DCP00666</t>
  </si>
  <si>
    <t>230925</t>
  </si>
  <si>
    <t>Malek, Inc.</t>
  </si>
  <si>
    <t>PO Box 679</t>
  </si>
  <si>
    <t>Corpus Christi</t>
  </si>
  <si>
    <t xml:space="preserve">78403     </t>
  </si>
  <si>
    <t>DCP02857</t>
  </si>
  <si>
    <t>MY FATHERS MECHANICAL INC</t>
  </si>
  <si>
    <t>PO BOX 762438</t>
  </si>
  <si>
    <t>DCP02610</t>
  </si>
  <si>
    <t>174034</t>
  </si>
  <si>
    <t xml:space="preserve">PREMIER COMFORT SERVICE COMP  </t>
  </si>
  <si>
    <t>212 W Rhapsody Drive</t>
  </si>
  <si>
    <t>DCP02158</t>
  </si>
  <si>
    <t>Rohde Air Conditioning &amp; Heating LLC</t>
  </si>
  <si>
    <t>306 E Avenue C</t>
  </si>
  <si>
    <t>Belton</t>
  </si>
  <si>
    <t>DCP00456</t>
  </si>
  <si>
    <t>227529</t>
  </si>
  <si>
    <t>Rowlett Air, Inc.</t>
  </si>
  <si>
    <t xml:space="preserve">75030     </t>
  </si>
  <si>
    <t>DCP00670</t>
  </si>
  <si>
    <t>231757</t>
  </si>
  <si>
    <t>Schneider's Refrigeration &amp; Appliance Service, Inc</t>
  </si>
  <si>
    <t>72 Degrees</t>
  </si>
  <si>
    <t>684 Fm 2093</t>
  </si>
  <si>
    <t>Fredericksburg</t>
  </si>
  <si>
    <t xml:space="preserve">78624     </t>
  </si>
  <si>
    <t>DCP00673</t>
  </si>
  <si>
    <t>230151</t>
  </si>
  <si>
    <t>SOUTH CENTRAL AC</t>
  </si>
  <si>
    <t>PO Box 613</t>
  </si>
  <si>
    <t>Jourdanton</t>
  </si>
  <si>
    <t>DCP02866</t>
  </si>
  <si>
    <t>STAY COOL AC &amp; HEATING INC</t>
  </si>
  <si>
    <t>1302 Camaron St</t>
  </si>
  <si>
    <t>DCP00674</t>
  </si>
  <si>
    <t>190686</t>
  </si>
  <si>
    <t>STAY COOL AIR CONDITIONING</t>
  </si>
  <si>
    <t>9610 Cagnon Rd</t>
  </si>
  <si>
    <t>DCP00460</t>
  </si>
  <si>
    <t>108222</t>
  </si>
  <si>
    <t>Strittmatter Air Conditioning &amp; Heating, Inc.</t>
  </si>
  <si>
    <t>2700 Chebi Ln</t>
  </si>
  <si>
    <t>76209</t>
  </si>
  <si>
    <t>DCP02212</t>
  </si>
  <si>
    <t>T Pro Of San Antonio INC.Dba TEMP PRO OF SAN ANTPONIO INC.</t>
  </si>
  <si>
    <t xml:space="preserve">15555 Tradesman Ste 200 </t>
  </si>
  <si>
    <t>DCP00462</t>
  </si>
  <si>
    <t>125612</t>
  </si>
  <si>
    <t>The Coolest Air, LLC</t>
  </si>
  <si>
    <t>802 E Avenue D</t>
  </si>
  <si>
    <t>DCP00677</t>
  </si>
  <si>
    <t>239563</t>
  </si>
  <si>
    <t xml:space="preserve">Victor David DBA Vic's Heat and Air </t>
  </si>
  <si>
    <t>103 N Main St</t>
  </si>
  <si>
    <t>Taylor</t>
  </si>
  <si>
    <t>DCP00678</t>
  </si>
  <si>
    <t>238983</t>
  </si>
  <si>
    <t>Winston Coy Dayton DBA Dayton A/C &amp; Heating</t>
  </si>
  <si>
    <t>PO Box 335</t>
  </si>
  <si>
    <t>Buda</t>
  </si>
  <si>
    <t>Dropped FY21 (Per C. Couvillon 5/16/2021)</t>
  </si>
  <si>
    <t>DCP00679</t>
  </si>
  <si>
    <t>Woods Comfort Systems Inc</t>
  </si>
  <si>
    <t>Tyler Mechanical Contractors Inc</t>
  </si>
  <si>
    <t>1902 Dutton Drive</t>
  </si>
  <si>
    <t>78666</t>
  </si>
  <si>
    <t>COD - SOU (SFL - Brian Raulerson)</t>
  </si>
  <si>
    <t>Brian Raulerson</t>
  </si>
  <si>
    <t>DCP00727</t>
  </si>
  <si>
    <t>1 HOME SERVICES LLC</t>
  </si>
  <si>
    <t>421 SE 9th Place</t>
  </si>
  <si>
    <t>Cape Coral</t>
  </si>
  <si>
    <t>DCP00728</t>
  </si>
  <si>
    <t>153536</t>
  </si>
  <si>
    <t>Advanced Air and Refrigeration, Inc.</t>
  </si>
  <si>
    <t>2144 Andrea Ln</t>
  </si>
  <si>
    <t>Fort Myers</t>
  </si>
  <si>
    <t>DCP00730</t>
  </si>
  <si>
    <t>153358</t>
  </si>
  <si>
    <t>Aqua Plumbing &amp; Air Services, Inc.</t>
  </si>
  <si>
    <t>8283 Vico Ct</t>
  </si>
  <si>
    <t>Sarasota</t>
  </si>
  <si>
    <t>DCP00731</t>
  </si>
  <si>
    <t>193085</t>
  </si>
  <si>
    <t xml:space="preserve">BULLSEYE LEGACY CORP          </t>
  </si>
  <si>
    <t>Bullseye Home Services</t>
  </si>
  <si>
    <t>5224 17 Street Ct E</t>
  </si>
  <si>
    <t>Bradenton</t>
  </si>
  <si>
    <t>Dropped prior to FY21; Brought back FY21</t>
  </si>
  <si>
    <t>DCP02123</t>
  </si>
  <si>
    <t>197601</t>
  </si>
  <si>
    <t>Caloosa Cooling Lee County, LLC DBA Caloosa Cooling Air Conditioning</t>
  </si>
  <si>
    <t xml:space="preserve">CALOOSA COOLING LLC           </t>
  </si>
  <si>
    <t>2760 Braman Avenue #2</t>
  </si>
  <si>
    <t>RNC Account (Main Account COD #197276)</t>
  </si>
  <si>
    <t>DCP00732</t>
  </si>
  <si>
    <t>Previously under COD (#153589) in FY20</t>
  </si>
  <si>
    <t>DCP00734</t>
  </si>
  <si>
    <t>187217</t>
  </si>
  <si>
    <t>Coastal Cooling, Inc.</t>
  </si>
  <si>
    <t>5930 Youngquist Rd</t>
  </si>
  <si>
    <t>Previously under COD (#155272) FY13 - FY18; Dropped FY21 (Per J. Valentine 9/15/2021)</t>
  </si>
  <si>
    <t>DCP00736</t>
  </si>
  <si>
    <t>153832</t>
  </si>
  <si>
    <t>Condee Cooling &amp; Electric, Inc.</t>
  </si>
  <si>
    <t>25 Front St</t>
  </si>
  <si>
    <t>Marco Island</t>
  </si>
  <si>
    <t>DCP00743</t>
  </si>
  <si>
    <t>147912</t>
  </si>
  <si>
    <t>Grande Aire Bonita, LLC DBA Haines Air Conditioning &amp; Refrigeration</t>
  </si>
  <si>
    <t>Haines Air Conditioning</t>
  </si>
  <si>
    <t>PO Box 2729</t>
  </si>
  <si>
    <t>Bonita Springs</t>
  </si>
  <si>
    <t>Dropped FY20 (Per Z. Myers 2/16/2021); Brought back FY21</t>
  </si>
  <si>
    <t>DCP00744</t>
  </si>
  <si>
    <t>153422</t>
  </si>
  <si>
    <t>Grande Aire Services, Inc.</t>
  </si>
  <si>
    <t>PO Box 743</t>
  </si>
  <si>
    <t>Boca Grande</t>
  </si>
  <si>
    <t>DCP02801</t>
  </si>
  <si>
    <t>HOLIDAY AC SERVICES INC</t>
  </si>
  <si>
    <t>17051 Jean Street, Suite 6</t>
  </si>
  <si>
    <t>DCP00746</t>
  </si>
  <si>
    <t>173899</t>
  </si>
  <si>
    <t>Magnificent Air LLC</t>
  </si>
  <si>
    <t>1203 Se 9Th Ter Ste 203</t>
  </si>
  <si>
    <t>DCP02799</t>
  </si>
  <si>
    <t>OCEAN AIRE CONDITIONING INC</t>
  </si>
  <si>
    <t>Ocean-Aire Conditioning Org. # FL173</t>
  </si>
  <si>
    <t>7660 15th Street E</t>
  </si>
  <si>
    <t>DCP02548</t>
  </si>
  <si>
    <t>Pro-Tec Air, LLC</t>
  </si>
  <si>
    <t>3900 Arnold Avenue</t>
  </si>
  <si>
    <t>DCP00747</t>
  </si>
  <si>
    <t>Reliance Air Services, Inc.</t>
  </si>
  <si>
    <t>5004 22Nd Ave W</t>
  </si>
  <si>
    <t>Dropped FY20 (Per Z. Myers 1/25/2021); Brought back FY21</t>
  </si>
  <si>
    <t>DCP02393</t>
  </si>
  <si>
    <t>Sean McCutcheon's Air Conditioning and Heating Inc.</t>
  </si>
  <si>
    <t>5696 Pinkney Ave.</t>
  </si>
  <si>
    <t>DCP02810</t>
  </si>
  <si>
    <t>203083</t>
  </si>
  <si>
    <t xml:space="preserve">SIMPSON PECORA HOLDINGS LLC   </t>
  </si>
  <si>
    <t>OCEAN AIR CONDITIONING LL</t>
  </si>
  <si>
    <t>DCP00371</t>
  </si>
  <si>
    <t>172108</t>
  </si>
  <si>
    <t>Solid Rock Construction Group LLC</t>
  </si>
  <si>
    <t>602 Cordova Dr</t>
  </si>
  <si>
    <t>DCP00750</t>
  </si>
  <si>
    <t>153770</t>
  </si>
  <si>
    <t>Sunset Air &amp; Home Services, Inc.</t>
  </si>
  <si>
    <t>5610 Division Dr</t>
  </si>
  <si>
    <t>DCP02148</t>
  </si>
  <si>
    <t>Symbiont Service</t>
  </si>
  <si>
    <t>4327 N Access Road</t>
  </si>
  <si>
    <t>Englewood</t>
  </si>
  <si>
    <t>DCP00751</t>
  </si>
  <si>
    <t>153515</t>
  </si>
  <si>
    <t>Tri County Air Conditioning-Heating, Inc.</t>
  </si>
  <si>
    <t>1080 Enterprise Court</t>
  </si>
  <si>
    <t>Nokomis</t>
  </si>
  <si>
    <t>Dropped FY21 Per J. Valentine 7/27/2021)</t>
  </si>
  <si>
    <t>COD - SOU (SFL - Jennifer Valentine)</t>
  </si>
  <si>
    <t>Jennifer Valentine</t>
  </si>
  <si>
    <t>DCP02679</t>
  </si>
  <si>
    <t>202316</t>
  </si>
  <si>
    <t xml:space="preserve">ALECO LLC                     </t>
  </si>
  <si>
    <t>ALECO AIR</t>
  </si>
  <si>
    <t>2725 South Nellis Blvd, Unit 2145</t>
  </si>
  <si>
    <t>Las Vegas</t>
  </si>
  <si>
    <t>NV</t>
  </si>
  <si>
    <t>DCP02669</t>
  </si>
  <si>
    <t>202631</t>
  </si>
  <si>
    <t xml:space="preserve">BHC TARGET LLC                </t>
  </si>
  <si>
    <t>BROWN HEATING &amp; COOLING</t>
  </si>
  <si>
    <t>1611 12th St East, Suite G</t>
  </si>
  <si>
    <t>Palmetto</t>
  </si>
  <si>
    <t>Part of Morevent group but remaining separate</t>
  </si>
  <si>
    <t>DCP00737</t>
  </si>
  <si>
    <t xml:space="preserve">Conditioned Air Corp </t>
  </si>
  <si>
    <t>3786 Mercantile Avenue</t>
  </si>
  <si>
    <t>DCP00364</t>
  </si>
  <si>
    <t>126894</t>
  </si>
  <si>
    <t>Cornerstone Air Conditioning &amp; Heating, Inc. DBA Cornerstone Air, Heating, &amp; Plumbing</t>
  </si>
  <si>
    <t>4946 Land O Lakes Blvd</t>
  </si>
  <si>
    <t>Land O Lakes</t>
  </si>
  <si>
    <t>DCP02308</t>
  </si>
  <si>
    <t>153398</t>
  </si>
  <si>
    <t>D &amp; D Air Conditioning, Inc.</t>
  </si>
  <si>
    <t>2160 Princeton Street</t>
  </si>
  <si>
    <t>DCP00739</t>
  </si>
  <si>
    <t>153412</t>
  </si>
  <si>
    <t>Elite Heating &amp; Air, Inc.</t>
  </si>
  <si>
    <t>2114 58Th Ave E</t>
  </si>
  <si>
    <t>DCP00741</t>
  </si>
  <si>
    <t xml:space="preserve">FYXIFY LLC                    </t>
  </si>
  <si>
    <t>1517 State Street, # 300</t>
  </si>
  <si>
    <t>Dropped FY21 (Per J. Valentine 3/31/2022)</t>
  </si>
  <si>
    <t>DCP02737</t>
  </si>
  <si>
    <t>153421</t>
  </si>
  <si>
    <t xml:space="preserve">GATOR AC INC                  </t>
  </si>
  <si>
    <t>6216 28th Street East, Suite 1</t>
  </si>
  <si>
    <t>DCP02214</t>
  </si>
  <si>
    <t>Jim Mcdonald &amp; Sons Heating and Cooling Inc.</t>
  </si>
  <si>
    <t>2100 51st Street</t>
  </si>
  <si>
    <t>COD - SOU (SFL - Richard Gil)</t>
  </si>
  <si>
    <t>Richard Gil</t>
  </si>
  <si>
    <t>DCP00689</t>
  </si>
  <si>
    <t>153914</t>
  </si>
  <si>
    <t>A &amp; P Air Conditioning Corporation</t>
  </si>
  <si>
    <t>2322 W 78Th St</t>
  </si>
  <si>
    <t>Hialeah</t>
  </si>
  <si>
    <t>DCP00691</t>
  </si>
  <si>
    <t>186386</t>
  </si>
  <si>
    <t>Advanced Roofing Inc DBA Advanced Air Systems</t>
  </si>
  <si>
    <t>1950 Nw 22Nd St</t>
  </si>
  <si>
    <t>Fort Lauderdale</t>
  </si>
  <si>
    <t xml:space="preserve">33311     </t>
  </si>
  <si>
    <t>DCP00692</t>
  </si>
  <si>
    <t>Air On Demand, Inc.</t>
  </si>
  <si>
    <t>10662 SW 186 Street</t>
  </si>
  <si>
    <t>Miami</t>
  </si>
  <si>
    <t>DCP00693</t>
  </si>
  <si>
    <t>186750</t>
  </si>
  <si>
    <t xml:space="preserve">AIR PROS LLC                  </t>
  </si>
  <si>
    <t>3801 SW 47the Avenue, Suite 504</t>
  </si>
  <si>
    <t>Davie</t>
  </si>
  <si>
    <t>DCP00694</t>
  </si>
  <si>
    <t>159557</t>
  </si>
  <si>
    <t>Air Solutions and Repairs LLC</t>
  </si>
  <si>
    <t>16600 Nw 54Th Ave Unit 4</t>
  </si>
  <si>
    <t>Miami Gardens</t>
  </si>
  <si>
    <t>DCP00695</t>
  </si>
  <si>
    <t>123685</t>
  </si>
  <si>
    <t>Air Systems A/C LLC</t>
  </si>
  <si>
    <t>4698 Nw 133 St</t>
  </si>
  <si>
    <t>Opalocka</t>
  </si>
  <si>
    <t>DCP02159</t>
  </si>
  <si>
    <t>Airworx Air Conditioning &amp; Refrigeration Inc.</t>
  </si>
  <si>
    <t xml:space="preserve">909 S. Military Trail Suite B-4 </t>
  </si>
  <si>
    <t>West Palm Beach</t>
  </si>
  <si>
    <t>DCP02425</t>
  </si>
  <si>
    <t>155110</t>
  </si>
  <si>
    <t xml:space="preserve">ALL YEAR CLG AND HTG INC      </t>
  </si>
  <si>
    <t>4300 NW 124th Avenue</t>
  </si>
  <si>
    <t>Coral Springs</t>
  </si>
  <si>
    <t>DCP00696</t>
  </si>
  <si>
    <t>151911</t>
  </si>
  <si>
    <t>Aloha Air Conditioning, Inc.</t>
  </si>
  <si>
    <t xml:space="preserve">Aloha Ac #69                  </t>
  </si>
  <si>
    <t>4474 Weston Rd #170</t>
  </si>
  <si>
    <t>DCP00697</t>
  </si>
  <si>
    <t>AR WILLIAMS AC LLC</t>
  </si>
  <si>
    <t>524 S K St</t>
  </si>
  <si>
    <t>Lake Worth</t>
  </si>
  <si>
    <t>DCP02678</t>
  </si>
  <si>
    <t>153994</t>
  </si>
  <si>
    <t xml:space="preserve">ARCON AC INC                  </t>
  </si>
  <si>
    <t>7880 W 20th Avenue, Suite 35</t>
  </si>
  <si>
    <t>DCP02465</t>
  </si>
  <si>
    <t>ARNOLDS AC OF SFL INC</t>
  </si>
  <si>
    <t>1413 SE Conference Circle</t>
  </si>
  <si>
    <t>Stuart</t>
  </si>
  <si>
    <t>DCP02534</t>
  </si>
  <si>
    <t>155258</t>
  </si>
  <si>
    <t>Central Air Control, Inc.</t>
  </si>
  <si>
    <t>2651 W 79 Street</t>
  </si>
  <si>
    <t>DCP02255</t>
  </si>
  <si>
    <t xml:space="preserve">CENTRAL COMFORT AC CORP       </t>
  </si>
  <si>
    <t>9721 SW 102 Avenue Road</t>
  </si>
  <si>
    <t>DCP00698</t>
  </si>
  <si>
    <t>191264</t>
  </si>
  <si>
    <t>Climantia LLC</t>
  </si>
  <si>
    <t>7917 Nw 64Th St</t>
  </si>
  <si>
    <t>Doral</t>
  </si>
  <si>
    <t>33166</t>
  </si>
  <si>
    <t>DCP00699</t>
  </si>
  <si>
    <t>COOL HOUSE CORP</t>
  </si>
  <si>
    <t>4180 Sw 134 Ave</t>
  </si>
  <si>
    <t>DCP00700</t>
  </si>
  <si>
    <t>Cooling Methods, Inc.</t>
  </si>
  <si>
    <t>PO Box 170212</t>
  </si>
  <si>
    <t>33017</t>
  </si>
  <si>
    <t>DCP00701</t>
  </si>
  <si>
    <t>196601</t>
  </si>
  <si>
    <t>Crest Air, LLC</t>
  </si>
  <si>
    <t>1275 Taylor Road</t>
  </si>
  <si>
    <t>Glen Ridge</t>
  </si>
  <si>
    <t>DCP00702</t>
  </si>
  <si>
    <t>152270</t>
  </si>
  <si>
    <t xml:space="preserve">CUSTOM MECHANICAL INC         </t>
  </si>
  <si>
    <t>CMi A/C &amp; Electrical, Inc.</t>
  </si>
  <si>
    <t>202 Old Dixie Hwy</t>
  </si>
  <si>
    <t>Lake Park</t>
  </si>
  <si>
    <t>33403</t>
  </si>
  <si>
    <t>DCP02883</t>
  </si>
  <si>
    <t>128181</t>
  </si>
  <si>
    <t xml:space="preserve">DUCTMASTERS ENGINEERING SERV. </t>
  </si>
  <si>
    <t>3644 NW 16th ST</t>
  </si>
  <si>
    <t>DCP00703</t>
  </si>
  <si>
    <t>154102</t>
  </si>
  <si>
    <t>EDD HELMS AIR CONDITIONING INC</t>
  </si>
  <si>
    <t>740 International Parkway</t>
  </si>
  <si>
    <t>Sunrise</t>
  </si>
  <si>
    <t>DCP00704</t>
  </si>
  <si>
    <t>177904</t>
  </si>
  <si>
    <t>Gables Air Conditioning, Corp</t>
  </si>
  <si>
    <t>Ervii Air Conditioning</t>
  </si>
  <si>
    <t>151 E 55Th St</t>
  </si>
  <si>
    <t>33013</t>
  </si>
  <si>
    <t>DCP02334</t>
  </si>
  <si>
    <t>Good Air Inc.</t>
  </si>
  <si>
    <t>2217 SW 58th Way</t>
  </si>
  <si>
    <t>DCP00705</t>
  </si>
  <si>
    <t>193095</t>
  </si>
  <si>
    <t xml:space="preserve">HOUSTON AIR                   </t>
  </si>
  <si>
    <t>The Hvac Store Inc</t>
  </si>
  <si>
    <t>PO Box 1321</t>
  </si>
  <si>
    <t>Tavernier</t>
  </si>
  <si>
    <t>DCP00709</t>
  </si>
  <si>
    <t>142051</t>
  </si>
  <si>
    <t>J.B. A.C &amp; Electrical Inc.</t>
  </si>
  <si>
    <t>1535 Nw Quail Circle</t>
  </si>
  <si>
    <t>DCP00710</t>
  </si>
  <si>
    <t>152342</t>
  </si>
  <si>
    <t xml:space="preserve">JOHN C CASSIDY AC INC         </t>
  </si>
  <si>
    <t>846 W 13Th Ct</t>
  </si>
  <si>
    <t>Riviera Beach</t>
  </si>
  <si>
    <t>DCP00711</t>
  </si>
  <si>
    <t>183267</t>
  </si>
  <si>
    <t>Jupiter Tequesta Air Conditioning and Heating, Inc.</t>
  </si>
  <si>
    <t>Bpo#2000296943</t>
  </si>
  <si>
    <t>6001 Village Blvd Ste 1646</t>
  </si>
  <si>
    <t xml:space="preserve">33407     </t>
  </si>
  <si>
    <t>DCP00712</t>
  </si>
  <si>
    <t>152361</t>
  </si>
  <si>
    <t>Larry's Air Conditioning and Appliance Service, Inc.</t>
  </si>
  <si>
    <t>80 Se Avenue C</t>
  </si>
  <si>
    <t>Belle Glade</t>
  </si>
  <si>
    <t xml:space="preserve">33430     </t>
  </si>
  <si>
    <t>DCP02327</t>
  </si>
  <si>
    <t>MECHANICAL AC CORP AOR</t>
  </si>
  <si>
    <t>1373 N Killian Drive</t>
  </si>
  <si>
    <t>DCP00713</t>
  </si>
  <si>
    <t>134271</t>
  </si>
  <si>
    <t>Mr. Cast, Inc.</t>
  </si>
  <si>
    <t>3307 Tyringham</t>
  </si>
  <si>
    <t xml:space="preserve">33406     </t>
  </si>
  <si>
    <t>DCP00714</t>
  </si>
  <si>
    <t>177671</t>
  </si>
  <si>
    <t xml:space="preserve">Must Air USA, LLC </t>
  </si>
  <si>
    <t>Roi Tapiaro</t>
  </si>
  <si>
    <t>2600 Hammondville Rd Ste 39</t>
  </si>
  <si>
    <t>Pompano Beach</t>
  </si>
  <si>
    <t xml:space="preserve">33069     </t>
  </si>
  <si>
    <t>DCP00715</t>
  </si>
  <si>
    <t>NESI SOLUTIONS</t>
  </si>
  <si>
    <t>Northern Equipment Supply International LLC</t>
  </si>
  <si>
    <t>4917 SW 74th Court</t>
  </si>
  <si>
    <t>33155</t>
  </si>
  <si>
    <t>DCP02256</t>
  </si>
  <si>
    <t xml:space="preserve">PICON DESIGN CORP             </t>
  </si>
  <si>
    <t>3622 SW 153rd Court</t>
  </si>
  <si>
    <t xml:space="preserve">33185     </t>
  </si>
  <si>
    <t>DCP00716</t>
  </si>
  <si>
    <t>195101</t>
  </si>
  <si>
    <t xml:space="preserve">PREMIER AIR CARE              </t>
  </si>
  <si>
    <t>3367 Sw Ludlow St</t>
  </si>
  <si>
    <t>Port Saint Lucie</t>
  </si>
  <si>
    <t xml:space="preserve">34953     </t>
  </si>
  <si>
    <t>DCP00717</t>
  </si>
  <si>
    <t>Quality Air Conditioning Company, Inc.</t>
  </si>
  <si>
    <t xml:space="preserve">720 W Mcnab Rd. </t>
  </si>
  <si>
    <t>DCP02151</t>
  </si>
  <si>
    <t>R &amp; S HVAC SERVICES (DBA AIR PLUS)</t>
  </si>
  <si>
    <t>AIR PLUS OF SOUTH FLORIDA INC</t>
  </si>
  <si>
    <t>6810 Country Place Road</t>
  </si>
  <si>
    <t>DCP00718</t>
  </si>
  <si>
    <t>170393</t>
  </si>
  <si>
    <t xml:space="preserve">REFRIAIR SERVICE CORPORATION  </t>
  </si>
  <si>
    <t>PO Box 162008</t>
  </si>
  <si>
    <t xml:space="preserve">33116     </t>
  </si>
  <si>
    <t>DCP02554</t>
  </si>
  <si>
    <t>201879</t>
  </si>
  <si>
    <t xml:space="preserve">ROCKET COOLING LLC            </t>
  </si>
  <si>
    <t>PO Box 1803</t>
  </si>
  <si>
    <t>Labelle</t>
  </si>
  <si>
    <t>DCP00719</t>
  </si>
  <si>
    <t>152115</t>
  </si>
  <si>
    <t>Rome-Aire Services, Inc.</t>
  </si>
  <si>
    <t>1701 Costa Del Sol</t>
  </si>
  <si>
    <t>Boca Raton</t>
  </si>
  <si>
    <t xml:space="preserve">33432     </t>
  </si>
  <si>
    <t>DCP00720</t>
  </si>
  <si>
    <t>186699</t>
  </si>
  <si>
    <t>Seaside Air Services, Inc.</t>
  </si>
  <si>
    <t>273 Akron Rd</t>
  </si>
  <si>
    <t xml:space="preserve">33467     </t>
  </si>
  <si>
    <t>DCP02426</t>
  </si>
  <si>
    <t>155927</t>
  </si>
  <si>
    <t xml:space="preserve">SERVICE EXPERTS LLC           </t>
  </si>
  <si>
    <t>840 Jupiter Park Drive, Suite 110</t>
  </si>
  <si>
    <t>Jupiter</t>
  </si>
  <si>
    <t xml:space="preserve">33458     </t>
  </si>
  <si>
    <t>DCP02258</t>
  </si>
  <si>
    <t xml:space="preserve">STEPHEN K DENNY INC           </t>
  </si>
  <si>
    <t>406 Commerce Way</t>
  </si>
  <si>
    <t>DCP00722</t>
  </si>
  <si>
    <t>152158</t>
  </si>
  <si>
    <t>Tropical Air Systems, Inc.</t>
  </si>
  <si>
    <t>12342 Wiles Rd</t>
  </si>
  <si>
    <t>DCP02822</t>
  </si>
  <si>
    <t>155775</t>
  </si>
  <si>
    <t xml:space="preserve">UNIVERSAL AIR &amp; HEAT INC      </t>
  </si>
  <si>
    <t>5460 St Rd 84 #12</t>
  </si>
  <si>
    <t>DCP02823</t>
  </si>
  <si>
    <t>171157</t>
  </si>
  <si>
    <t xml:space="preserve">VITAL AC SOLUTIONS INC        </t>
  </si>
  <si>
    <t>5451 NW 24th St, Ste 2</t>
  </si>
  <si>
    <t>Margate</t>
  </si>
  <si>
    <t>DCP00725</t>
  </si>
  <si>
    <t>145814</t>
  </si>
  <si>
    <t>Weathermakers Air Conditioning Contractors, Inc.</t>
  </si>
  <si>
    <t>13955 Sw 119Th Ave</t>
  </si>
  <si>
    <t>DCP00726</t>
  </si>
  <si>
    <t>141315</t>
  </si>
  <si>
    <t>Xelor Air and Heat Corporation</t>
  </si>
  <si>
    <t>8371 Sw 44 St</t>
  </si>
  <si>
    <t>DCP02798</t>
  </si>
  <si>
    <t>PGMA LLC DBA Action AC</t>
  </si>
  <si>
    <t>130 Bosstick Blvd</t>
  </si>
  <si>
    <t>CA</t>
  </si>
  <si>
    <t>DCP02680</t>
  </si>
  <si>
    <t>201714</t>
  </si>
  <si>
    <t xml:space="preserve">WOLF HVAC HOLDINGS LLC        </t>
  </si>
  <si>
    <t>Cool Touch</t>
  </si>
  <si>
    <t>7611 N 74TH AVE # 1</t>
  </si>
  <si>
    <t>Glendale</t>
  </si>
  <si>
    <t>AZ</t>
  </si>
  <si>
    <t>DCP02244</t>
  </si>
  <si>
    <t>122874</t>
  </si>
  <si>
    <t>SALMON HVAC SHA, LLC</t>
  </si>
  <si>
    <t>1230 N 1300 W Suite 5</t>
  </si>
  <si>
    <t>Centerville</t>
  </si>
  <si>
    <t>UT</t>
  </si>
  <si>
    <t>84014</t>
  </si>
  <si>
    <t>Dual DBU/GBU (Aplus; PLP w/ Stevens #25841)</t>
  </si>
  <si>
    <t>Bashiri Cooper</t>
  </si>
  <si>
    <t>DCP00787</t>
  </si>
  <si>
    <t>Acacia M &amp; E, Inc.</t>
  </si>
  <si>
    <t>ACACIA ENTERPRISES</t>
  </si>
  <si>
    <t xml:space="preserve">9055 Locust St. #B13 </t>
  </si>
  <si>
    <t>Elk Grove</t>
  </si>
  <si>
    <t>95624</t>
  </si>
  <si>
    <t>Dropped FY21 (Per D. Forney 10/28/2021)</t>
  </si>
  <si>
    <t>DCP02539</t>
  </si>
  <si>
    <t>Advanced Tech Heating and Air</t>
  </si>
  <si>
    <t>1622 N Broadway</t>
  </si>
  <si>
    <t>Stockton</t>
  </si>
  <si>
    <t>DCP02831</t>
  </si>
  <si>
    <t>All American plumbing heating and air inc</t>
  </si>
  <si>
    <t>940 G St.</t>
  </si>
  <si>
    <t>Los Banos</t>
  </si>
  <si>
    <t>DCP00788</t>
  </si>
  <si>
    <t>164299</t>
  </si>
  <si>
    <t>American HVAC, Inc.</t>
  </si>
  <si>
    <t>152 Kennedy Ave.</t>
  </si>
  <si>
    <t>Campbell</t>
  </si>
  <si>
    <t>95008</t>
  </si>
  <si>
    <t>Dropped FY20 (Per M. Pappas 6/17/2020); Brought back FY20; Dropped FY21 (Per D. Forney 9/7/2021)</t>
  </si>
  <si>
    <t>DCP02312</t>
  </si>
  <si>
    <t>Bell Brothers Heating and Air, Inc. DBA ABC Cooling and Heating</t>
  </si>
  <si>
    <t xml:space="preserve">10555 Norden Ave </t>
  </si>
  <si>
    <t>Mather</t>
  </si>
  <si>
    <t>DCP00789</t>
  </si>
  <si>
    <t>135923</t>
  </si>
  <si>
    <t>Bonney Plumbing, LLC DBA Bonney Plumbing Heating Air &amp; Rooter Service</t>
  </si>
  <si>
    <t>11101 Trade Center Drive</t>
  </si>
  <si>
    <t>Rancho Cordova</t>
  </si>
  <si>
    <t>95670</t>
  </si>
  <si>
    <t>DCP00790</t>
  </si>
  <si>
    <t>C.A.T. Exteriors, Inc.</t>
  </si>
  <si>
    <t xml:space="preserve">10382 Rockingham Dr </t>
  </si>
  <si>
    <t>Sacramento</t>
  </si>
  <si>
    <t>SOU sales managed under Shane Birdsong</t>
  </si>
  <si>
    <t>DCP02873</t>
  </si>
  <si>
    <t>149389</t>
  </si>
  <si>
    <t>CABS HEATING AND AIR</t>
  </si>
  <si>
    <t>1583 Enterprise Blvd Ste 50</t>
  </si>
  <si>
    <t>West Sacramento</t>
  </si>
  <si>
    <t>DCP02853</t>
  </si>
  <si>
    <t>Capital City Comfort Inc.</t>
  </si>
  <si>
    <t xml:space="preserve">25 Caprice Court </t>
  </si>
  <si>
    <t>DCP00791</t>
  </si>
  <si>
    <t>146205</t>
  </si>
  <si>
    <t>Cold Craft, Inc.</t>
  </si>
  <si>
    <t>PO Box 320248</t>
  </si>
  <si>
    <t>Los Gatos</t>
  </si>
  <si>
    <t>95032</t>
  </si>
  <si>
    <t>DCP00763</t>
  </si>
  <si>
    <t>147456</t>
  </si>
  <si>
    <t xml:space="preserve">COMFORT NOW INC               </t>
  </si>
  <si>
    <t>9715 W Grove Ave</t>
  </si>
  <si>
    <t>Visalia</t>
  </si>
  <si>
    <t>DCP00792</t>
  </si>
  <si>
    <t>192575</t>
  </si>
  <si>
    <t>Daniel R Fontaine DBA Advanced Plumbing Heating and Air</t>
  </si>
  <si>
    <t>38 Commerce Pl Unit A</t>
  </si>
  <si>
    <t>Vacaville</t>
  </si>
  <si>
    <t>95687</t>
  </si>
  <si>
    <t>DCP00793</t>
  </si>
  <si>
    <t>192950</t>
  </si>
  <si>
    <t>Emergency Air Specialist</t>
  </si>
  <si>
    <t>7442 Versailles Way</t>
  </si>
  <si>
    <t>DCP00798</t>
  </si>
  <si>
    <t>235348</t>
  </si>
  <si>
    <t>Gallagher</t>
  </si>
  <si>
    <t>Park Mechanical</t>
  </si>
  <si>
    <t>9812 Old Winery Place #10</t>
  </si>
  <si>
    <t>95827</t>
  </si>
  <si>
    <t>DCP00794</t>
  </si>
  <si>
    <t>185524</t>
  </si>
  <si>
    <t>Golden Bear Heating &amp; Air</t>
  </si>
  <si>
    <t>9240 Church St</t>
  </si>
  <si>
    <t>Gilroy</t>
  </si>
  <si>
    <t>95020</t>
  </si>
  <si>
    <t>DCP00795</t>
  </si>
  <si>
    <t>133853</t>
  </si>
  <si>
    <t>Green Air Heating and Air Conditioning</t>
  </si>
  <si>
    <t>Donzelli</t>
  </si>
  <si>
    <t>4050 Pike Ln Ste B</t>
  </si>
  <si>
    <t>94520</t>
  </si>
  <si>
    <t>DCP02136</t>
  </si>
  <si>
    <t>Lovazzano HVAC Inc.</t>
  </si>
  <si>
    <t xml:space="preserve">24959 Huntwood Ave. </t>
  </si>
  <si>
    <t>Hayward</t>
  </si>
  <si>
    <t>DCP00797</t>
  </si>
  <si>
    <t>MBKT Corp. DBA Pacific Coast Home Services</t>
  </si>
  <si>
    <t>2372 - A Qume Drive</t>
  </si>
  <si>
    <t>San Jose</t>
  </si>
  <si>
    <t>DCP02182</t>
  </si>
  <si>
    <t>Pro Edge Services and Training, Inc.</t>
  </si>
  <si>
    <t>12162 Chad Lane</t>
  </si>
  <si>
    <t>DCP00800</t>
  </si>
  <si>
    <t>Rod Johnson Air, Inc.</t>
  </si>
  <si>
    <t>1553 N Broadway Street</t>
  </si>
  <si>
    <t>DCP02173</t>
  </si>
  <si>
    <t>S&amp;J AIR SYSTEMS</t>
  </si>
  <si>
    <t xml:space="preserve">8022 Wyndham Hill </t>
  </si>
  <si>
    <t>Granite Bay</t>
  </si>
  <si>
    <t>David Warren</t>
  </si>
  <si>
    <t>DCP00803</t>
  </si>
  <si>
    <t>169480</t>
  </si>
  <si>
    <t>A#1 Services Heating &amp; Air Conditioning Inc. DBA A#1 Service Heroes</t>
  </si>
  <si>
    <t>A#1 Services Htg &amp; Ac Inc</t>
  </si>
  <si>
    <t>78206 Varner Rd Ste D189</t>
  </si>
  <si>
    <t>Palm Desert</t>
  </si>
  <si>
    <t xml:space="preserve">92211     </t>
  </si>
  <si>
    <t>Dropped FY21 (Per D. Warren 5/18/2021)</t>
  </si>
  <si>
    <t>DCP00804</t>
  </si>
  <si>
    <t>186649</t>
  </si>
  <si>
    <t xml:space="preserve">Accurate HS Inc. </t>
  </si>
  <si>
    <t>Accurate Electric, Plumbing, Heating And Air</t>
  </si>
  <si>
    <t>147 W Route 66</t>
  </si>
  <si>
    <t>Glendora</t>
  </si>
  <si>
    <t xml:space="preserve">91740     </t>
  </si>
  <si>
    <t>DCP02251</t>
  </si>
  <si>
    <t>All Axis Holdings, Inc. DBA All Pro Air</t>
  </si>
  <si>
    <t xml:space="preserve">1280 Palmyrita Ave. Suite D </t>
  </si>
  <si>
    <t>Riverside</t>
  </si>
  <si>
    <t>DCP00806</t>
  </si>
  <si>
    <t>126812</t>
  </si>
  <si>
    <t xml:space="preserve">ALL KNIGHT HTG &amp; A C          </t>
  </si>
  <si>
    <t>79763 Ambassador Cir</t>
  </si>
  <si>
    <t>La Quinta</t>
  </si>
  <si>
    <t xml:space="preserve">92253     </t>
  </si>
  <si>
    <t>Dropped FY21 (Per D. Warren 11/22/2021)</t>
  </si>
  <si>
    <t>DCP02100</t>
  </si>
  <si>
    <t>191189</t>
  </si>
  <si>
    <t xml:space="preserve">BELLE AIR SERVICES INC        </t>
  </si>
  <si>
    <t>4943 Mcconnell Avenue, Suite W</t>
  </si>
  <si>
    <t>Los Angeles</t>
  </si>
  <si>
    <t xml:space="preserve">90066     </t>
  </si>
  <si>
    <t>DCP00863</t>
  </si>
  <si>
    <t>233329</t>
  </si>
  <si>
    <t>Breeze Air Conditioning LLC</t>
  </si>
  <si>
    <t>75145 St Charles Place</t>
  </si>
  <si>
    <t>DCP02192</t>
  </si>
  <si>
    <t>DS Mechanical Inc. dba All Heart Heating and Cooling</t>
  </si>
  <si>
    <t xml:space="preserve">42215 12th Street </t>
  </si>
  <si>
    <t>Lancaster</t>
  </si>
  <si>
    <t>DCP00808</t>
  </si>
  <si>
    <t>109462</t>
  </si>
  <si>
    <t>Harrison Enterprises, Inc. DBA General Air Conditioning &amp; Plumbing</t>
  </si>
  <si>
    <t xml:space="preserve">31170 Reserve Drive </t>
  </si>
  <si>
    <t>Thousand Palms</t>
  </si>
  <si>
    <t>DCP00810</t>
  </si>
  <si>
    <t>186675</t>
  </si>
  <si>
    <t>KC's 23 1/2 Hr. Plumbing, Inc.</t>
  </si>
  <si>
    <t>Pricefixer.Com</t>
  </si>
  <si>
    <t>702 Eugene Rd</t>
  </si>
  <si>
    <t>Palm Springs</t>
  </si>
  <si>
    <t>DCP00811</t>
  </si>
  <si>
    <t>184557</t>
  </si>
  <si>
    <t xml:space="preserve">KINETIC AIR INC               </t>
  </si>
  <si>
    <t>23707 Jameson Street</t>
  </si>
  <si>
    <t>Murrieta</t>
  </si>
  <si>
    <t>DCP00812</t>
  </si>
  <si>
    <t>187224</t>
  </si>
  <si>
    <t>KPH Mechanical Heating &amp; Air Conditioning Inc</t>
  </si>
  <si>
    <t>35270 Calle Nopal</t>
  </si>
  <si>
    <t>Temecula</t>
  </si>
  <si>
    <t>DCP00813</t>
  </si>
  <si>
    <t>234952</t>
  </si>
  <si>
    <t>Magnolia Heating &amp; Cooling, Inc.</t>
  </si>
  <si>
    <t>6990 Jurupa Ave</t>
  </si>
  <si>
    <t>Dropped FY21 (Per D. Forney 9/7/2021), Brought back FY21</t>
  </si>
  <si>
    <t>DCP00816</t>
  </si>
  <si>
    <t>139968</t>
  </si>
  <si>
    <t>Reliance Home Services, Inc.</t>
  </si>
  <si>
    <t>Adeedo</t>
  </si>
  <si>
    <t>8599 Venice Blvd</t>
  </si>
  <si>
    <t xml:space="preserve">90034     </t>
  </si>
  <si>
    <t>Dropped FY21 (Per D. Warren 8/24/2021)</t>
  </si>
  <si>
    <t>DCP00817</t>
  </si>
  <si>
    <t>235884</t>
  </si>
  <si>
    <t>Sol-Aire Air Conditioning Corporation</t>
  </si>
  <si>
    <t>26810 Oak Ave Unit H</t>
  </si>
  <si>
    <t>Santa Clarita</t>
  </si>
  <si>
    <t xml:space="preserve">91351     </t>
  </si>
  <si>
    <t>DCP00818</t>
  </si>
  <si>
    <t>138807</t>
  </si>
  <si>
    <t>Southwest HVAC Inc.</t>
  </si>
  <si>
    <t>11255 Woodruff Ave</t>
  </si>
  <si>
    <t>Downey</t>
  </si>
  <si>
    <t xml:space="preserve">90241     </t>
  </si>
  <si>
    <t>DCP00820</t>
  </si>
  <si>
    <t>173658</t>
  </si>
  <si>
    <t>Velavi Heating and Cooling Inc.</t>
  </si>
  <si>
    <t>13457 1/2 Pumice St</t>
  </si>
  <si>
    <t xml:space="preserve">90650     </t>
  </si>
  <si>
    <t>DCP02333</t>
  </si>
  <si>
    <t>W C Heating &amp; Air Conditioning Inc. DBA We Care Plumbing Heating and Air</t>
  </si>
  <si>
    <t xml:space="preserve">41085 Golden Gate Circle </t>
  </si>
  <si>
    <t>Justin Kidwell</t>
  </si>
  <si>
    <t>DCP00822</t>
  </si>
  <si>
    <t>156300</t>
  </si>
  <si>
    <t>A.S.I. Hastings, Inc.</t>
  </si>
  <si>
    <t>4870 Viewridge Ave Ste 200</t>
  </si>
  <si>
    <t>San Diego</t>
  </si>
  <si>
    <t>Dropped FY18 (Per L. Button 2/27/2019); Brought back FY; Dropped FY21 (Per J. Kidwell 6/23/2021); Bought back FY21</t>
  </si>
  <si>
    <t>DCP02563</t>
  </si>
  <si>
    <t>AARD Mechanical Inc.</t>
  </si>
  <si>
    <t>855 W. Lambert Road</t>
  </si>
  <si>
    <t>Brea</t>
  </si>
  <si>
    <t>DCP02270</t>
  </si>
  <si>
    <t>232509</t>
  </si>
  <si>
    <t xml:space="preserve">ACTION AIR &amp; HTG              </t>
  </si>
  <si>
    <t>ACCURATE COMFORT SYSTEMS INC</t>
  </si>
  <si>
    <t>130 Bosstick Boulevard</t>
  </si>
  <si>
    <t>DCP00823</t>
  </si>
  <si>
    <t>131286</t>
  </si>
  <si>
    <t>Alessio Heating &amp; Air, Inc.</t>
  </si>
  <si>
    <t>1924 Mission Rd Ste G</t>
  </si>
  <si>
    <t>Escondido</t>
  </si>
  <si>
    <t>DCP02570</t>
  </si>
  <si>
    <t>ANDERSON PLUMBING HEATING AND AIR CONDITIONING INC</t>
  </si>
  <si>
    <t>1830 John Towers Avenue</t>
  </si>
  <si>
    <t>El Cajon</t>
  </si>
  <si>
    <t>DCP02227</t>
  </si>
  <si>
    <t>236265</t>
  </si>
  <si>
    <t>DCP00824</t>
  </si>
  <si>
    <t>136023</t>
  </si>
  <si>
    <t>Bill Howe Heating &amp; Air Conditioning, Inc.</t>
  </si>
  <si>
    <t>9085 Aero Dr B</t>
  </si>
  <si>
    <t>Dropped FY21 (Per J. Kidwell 6/23/2021); Brought back FY21</t>
  </si>
  <si>
    <t>DCP02506</t>
  </si>
  <si>
    <t>Previously under COD (#136023) FY - FY21; Dropped FY21 (Per D. Forney 9/7/2021)</t>
  </si>
  <si>
    <t>DCP00825</t>
  </si>
  <si>
    <t>131346</t>
  </si>
  <si>
    <t>DGL Air Conditioning &amp; Heating Inc.</t>
  </si>
  <si>
    <t>1235 W Collins Ave</t>
  </si>
  <si>
    <t>Orange</t>
  </si>
  <si>
    <t>DCP00826</t>
  </si>
  <si>
    <t>181518</t>
  </si>
  <si>
    <t>Fitzhauer Construction Inc.</t>
  </si>
  <si>
    <t>201 Gemini Ave</t>
  </si>
  <si>
    <t>DCP00827</t>
  </si>
  <si>
    <t>187973</t>
  </si>
  <si>
    <t>George Plumbing Company, Inc.</t>
  </si>
  <si>
    <t>PO Box 607</t>
  </si>
  <si>
    <t>Fallbrook</t>
  </si>
  <si>
    <t>DCP02623</t>
  </si>
  <si>
    <t>184952</t>
  </si>
  <si>
    <t>Marine Air, Inc.</t>
  </si>
  <si>
    <t>19 Via Berrendo</t>
  </si>
  <si>
    <t xml:space="preserve">Rancho Santa Margarita  </t>
  </si>
  <si>
    <t>DCP00828</t>
  </si>
  <si>
    <t>240085</t>
  </si>
  <si>
    <t>Mike Cottle Plumbing Co., Inc. DBA Cole Services</t>
  </si>
  <si>
    <t>10652 Trask Ave</t>
  </si>
  <si>
    <t>Garden Grove</t>
  </si>
  <si>
    <t>DCP00851</t>
  </si>
  <si>
    <t>179845</t>
  </si>
  <si>
    <t>My Guy Heating and Air Conditioning Inc.</t>
  </si>
  <si>
    <t>4561 Lambeth Ct</t>
  </si>
  <si>
    <t>Carlsbad</t>
  </si>
  <si>
    <t>Dropped prior to FY20; Brought back FY; Dropped FY21 (Per J. Kidwell 1/4/2022)</t>
  </si>
  <si>
    <t>Lindsey Gray</t>
  </si>
  <si>
    <t>DCP02564</t>
  </si>
  <si>
    <t>88 H V A C</t>
  </si>
  <si>
    <t>6586 S Mariposa Court</t>
  </si>
  <si>
    <t>DCP00764</t>
  </si>
  <si>
    <t>Absolute Air Inc.</t>
  </si>
  <si>
    <t>210 Talbart Street</t>
  </si>
  <si>
    <t>Martinez</t>
  </si>
  <si>
    <t>Dropped FY21 (Per L. Gray 6/23/2021)</t>
  </si>
  <si>
    <t>DCP02224</t>
  </si>
  <si>
    <t>Ace Heating &amp; Air Conditioning, Inc.</t>
  </si>
  <si>
    <t>1754 Leslie Street</t>
  </si>
  <si>
    <t>San Mateo</t>
  </si>
  <si>
    <t>DCP02304</t>
  </si>
  <si>
    <t>Bill Kutz Heating &amp; Air Conditioning, Inc.</t>
  </si>
  <si>
    <t>5560 Skylane Boulevard</t>
  </si>
  <si>
    <t>Santa Rosa</t>
  </si>
  <si>
    <t>DCP02430</t>
  </si>
  <si>
    <t>Insulation Guru, Inc. DBA HVAC Guru</t>
  </si>
  <si>
    <t>75 Phelan Avenue, Unit 6</t>
  </si>
  <si>
    <t>DCP02854</t>
  </si>
  <si>
    <t>5980 Stoneridge Dr. #106</t>
  </si>
  <si>
    <t>Pleasanton</t>
  </si>
  <si>
    <t>DCP00796</t>
  </si>
  <si>
    <t>KELLY PLUMBING &amp; HEATING INC</t>
  </si>
  <si>
    <t>861 Sweetser Avenue</t>
  </si>
  <si>
    <t>Novato</t>
  </si>
  <si>
    <t>DCP02503</t>
  </si>
  <si>
    <t>Perfect Star Heating and Air Conditioning Inc.</t>
  </si>
  <si>
    <t>5650 Imhoff Drive, Suite G</t>
  </si>
  <si>
    <t>DCP02316</t>
  </si>
  <si>
    <t>Right Now Air</t>
  </si>
  <si>
    <t>821 Eubanks Drive, Suite C</t>
  </si>
  <si>
    <t>DCP02509</t>
  </si>
  <si>
    <t>SERVICE CHAMPIONS DBA On Time AC &amp; Heating Inc</t>
  </si>
  <si>
    <t>7020 E Commerce Drive</t>
  </si>
  <si>
    <t>Rob Timberman</t>
  </si>
  <si>
    <t>DCP00842</t>
  </si>
  <si>
    <t>U00028</t>
  </si>
  <si>
    <t>ACCURATE HEATING &amp; AIR CONDITIONING</t>
  </si>
  <si>
    <t>900 W Loquat Court</t>
  </si>
  <si>
    <t>Lompoc</t>
  </si>
  <si>
    <t>93436</t>
  </si>
  <si>
    <t>Dropped FY21 (Per D. Warren 5/19/2021)</t>
  </si>
  <si>
    <t>DCP02896</t>
  </si>
  <si>
    <t>U00087</t>
  </si>
  <si>
    <t>Clear Choice Home Services</t>
  </si>
  <si>
    <t xml:space="preserve">551 W Covina Blvd </t>
  </si>
  <si>
    <t>San Dimas</t>
  </si>
  <si>
    <t>DCP02802</t>
  </si>
  <si>
    <t>196652</t>
  </si>
  <si>
    <t>CLOUD COMFORT HVAC INC</t>
  </si>
  <si>
    <t>1732 Border Ave</t>
  </si>
  <si>
    <t>Torrance</t>
  </si>
  <si>
    <t>DCP02571</t>
  </si>
  <si>
    <t>Home Upgrade Specialist, Inc.</t>
  </si>
  <si>
    <t>733 N La Brea Ave #200</t>
  </si>
  <si>
    <t>DCP00845</t>
  </si>
  <si>
    <t>234484</t>
  </si>
  <si>
    <t>I. M. Air Conditioning, Inc.</t>
  </si>
  <si>
    <t>18320 Oxnard St #3</t>
  </si>
  <si>
    <t>Tarazana</t>
  </si>
  <si>
    <t>Dropped FY20 (Per M. Pappas 6/17/2020); Brought back FY20</t>
  </si>
  <si>
    <t>DCP00846</t>
  </si>
  <si>
    <t>109680</t>
  </si>
  <si>
    <t>Icomfort Heating &amp; Air Conditioning Inc.</t>
  </si>
  <si>
    <t>707 Arroyo St Ste B</t>
  </si>
  <si>
    <t>San Fernando</t>
  </si>
  <si>
    <t>DCP00847</t>
  </si>
  <si>
    <t>234631</t>
  </si>
  <si>
    <t>JMS Air Conditioning and Appliance Service, Inc.</t>
  </si>
  <si>
    <t>7640 Burnet Ave</t>
  </si>
  <si>
    <t>Van Nuys</t>
  </si>
  <si>
    <t>DCP00849</t>
  </si>
  <si>
    <t>M G Heating &amp; Air Conditioning</t>
  </si>
  <si>
    <t xml:space="preserve">1341 Allen Ave </t>
  </si>
  <si>
    <t>91201</t>
  </si>
  <si>
    <t>DCP00850</t>
  </si>
  <si>
    <t>186237</t>
  </si>
  <si>
    <t>Mediterranean Heating &amp; Air Conditioning, Inc.</t>
  </si>
  <si>
    <t>21450 Strathern St</t>
  </si>
  <si>
    <t>Canoga Park</t>
  </si>
  <si>
    <t>Previously under COD (#136514) FY18 - FY20</t>
  </si>
  <si>
    <t>DCP02204</t>
  </si>
  <si>
    <t>235247</t>
  </si>
  <si>
    <t xml:space="preserve">NRG HTG AND AC INC            </t>
  </si>
  <si>
    <t>7008 Owensmouth Avenue</t>
  </si>
  <si>
    <t>DCP00852</t>
  </si>
  <si>
    <t>235331</t>
  </si>
  <si>
    <t>Pacific Aire, Inc.</t>
  </si>
  <si>
    <t>301 Todd Ct</t>
  </si>
  <si>
    <t>Oxnard</t>
  </si>
  <si>
    <t>93030</t>
  </si>
  <si>
    <t>DCP00854</t>
  </si>
  <si>
    <t>193560</t>
  </si>
  <si>
    <t>Seruun HVAC Inc.</t>
  </si>
  <si>
    <t>Air Comfort Xperts</t>
  </si>
  <si>
    <t>3546 Meeker Ave Suite B2</t>
  </si>
  <si>
    <t>El Monte</t>
  </si>
  <si>
    <t>91731</t>
  </si>
  <si>
    <t>DCP00855</t>
  </si>
  <si>
    <t>182490</t>
  </si>
  <si>
    <t>Service Genius Corporation</t>
  </si>
  <si>
    <t>1919 Williams St Ste 210</t>
  </si>
  <si>
    <t>Simi Valley</t>
  </si>
  <si>
    <t>93065</t>
  </si>
  <si>
    <t>DCP00857</t>
  </si>
  <si>
    <t>171994</t>
  </si>
  <si>
    <t>Sky Heating and Air, Inc.</t>
  </si>
  <si>
    <t>Creative Air Solutions</t>
  </si>
  <si>
    <t>22287 Mulholland Hwy # 358</t>
  </si>
  <si>
    <t>Calabasas</t>
  </si>
  <si>
    <t>91302</t>
  </si>
  <si>
    <t>Dropped FY21 (Per R. Timberman 6/16/2021)</t>
  </si>
  <si>
    <t>DCP02877</t>
  </si>
  <si>
    <t>186346</t>
  </si>
  <si>
    <t>SoCal Climate Control</t>
  </si>
  <si>
    <t>7334 Topanga Canyon Blvd. #101</t>
  </si>
  <si>
    <t>Chatsworth</t>
  </si>
  <si>
    <t>DCP02228</t>
  </si>
  <si>
    <t>SoCal HVAC Specialist Heating &amp; Air Conditioning</t>
  </si>
  <si>
    <t>4200 Via Marisol, Unit 624</t>
  </si>
  <si>
    <t>DCP02311</t>
  </si>
  <si>
    <t>234443</t>
  </si>
  <si>
    <t>DCP00860</t>
  </si>
  <si>
    <t>172508</t>
  </si>
  <si>
    <t>Tetra Mechanical Services Corp.</t>
  </si>
  <si>
    <t>1107 Stanford Dr</t>
  </si>
  <si>
    <t>DCP00861</t>
  </si>
  <si>
    <t>178692</t>
  </si>
  <si>
    <t>The Comfort Heroes, Inc.</t>
  </si>
  <si>
    <t>Comfort Heroes Inc</t>
  </si>
  <si>
    <t>PO Box 3274</t>
  </si>
  <si>
    <t>Thousand Oaks</t>
  </si>
  <si>
    <t>91359</t>
  </si>
  <si>
    <t>DCP00865</t>
  </si>
  <si>
    <t>143385</t>
  </si>
  <si>
    <t xml:space="preserve">Thomson Inc. </t>
  </si>
  <si>
    <t>Thomson Ac</t>
  </si>
  <si>
    <t>21205 Juan Avenue, Suite A</t>
  </si>
  <si>
    <t>Hawaiian Gardens</t>
  </si>
  <si>
    <t>DCP00831</t>
  </si>
  <si>
    <t>181236</t>
  </si>
  <si>
    <t>Air Conditioning Guys, Inc.</t>
  </si>
  <si>
    <t>1413 W Main St</t>
  </si>
  <si>
    <t>El Centro</t>
  </si>
  <si>
    <t xml:space="preserve">92243     </t>
  </si>
  <si>
    <t>DCP00867</t>
  </si>
  <si>
    <t>241035</t>
  </si>
  <si>
    <t xml:space="preserve">COOL TOUCH LLC                </t>
  </si>
  <si>
    <t>7611 N 74th Ave # 1</t>
  </si>
  <si>
    <t>COSCO AC &amp; Refrigeration (20027900)</t>
  </si>
  <si>
    <t>Vince Nuckels</t>
  </si>
  <si>
    <t>DCP00868</t>
  </si>
  <si>
    <t>0002030</t>
  </si>
  <si>
    <t>Air Conditioning Equipment Services, Inc.</t>
  </si>
  <si>
    <t xml:space="preserve">75-5821 Pelekila Place </t>
  </si>
  <si>
    <t>Kailua Kona</t>
  </si>
  <si>
    <t>HI</t>
  </si>
  <si>
    <t>96740</t>
  </si>
  <si>
    <t>DCP00869</t>
  </si>
  <si>
    <t>0002110</t>
  </si>
  <si>
    <t>Air Conditioning Specialists Inc.</t>
  </si>
  <si>
    <t xml:space="preserve">73-5577 Lawehana Street #10-C </t>
  </si>
  <si>
    <t>DCP02843</t>
  </si>
  <si>
    <t>0093011</t>
  </si>
  <si>
    <t>Aloha Air, Inc.</t>
  </si>
  <si>
    <t>73-4183 E Hawaii Belt Road</t>
  </si>
  <si>
    <t>Kona</t>
  </si>
  <si>
    <t>DCP00870</t>
  </si>
  <si>
    <t>002966</t>
  </si>
  <si>
    <t>APB Mechanical LLC</t>
  </si>
  <si>
    <t xml:space="preserve">91-505 Awakumoku St. </t>
  </si>
  <si>
    <t>Kapolei</t>
  </si>
  <si>
    <t>Previously under IND (COSCO #01-2966) FY - FY</t>
  </si>
  <si>
    <t>DCP00872</t>
  </si>
  <si>
    <t>005330</t>
  </si>
  <si>
    <t>Castaway Construction &amp; Restoration LLC DBA Cooling Hawaii LLC</t>
  </si>
  <si>
    <t>Cooling Hawaii - Hvac Division Of Castaway Construction</t>
  </si>
  <si>
    <t>2000 Maui Veterans Hwy #53B </t>
  </si>
  <si>
    <t>Puunene</t>
  </si>
  <si>
    <t>DCP02536</t>
  </si>
  <si>
    <t>0092137</t>
  </si>
  <si>
    <t>Cool Brothers LLC</t>
  </si>
  <si>
    <t>COLTON DEARDORFF</t>
  </si>
  <si>
    <t xml:space="preserve">30 Makomako Drive </t>
  </si>
  <si>
    <t>Makawao</t>
  </si>
  <si>
    <t>DCP00873</t>
  </si>
  <si>
    <t>0092448</t>
  </si>
  <si>
    <t>Cool Guys LLC DBA The Cool Guys</t>
  </si>
  <si>
    <t>Clint Parker Kauhi Purdy Jr.</t>
  </si>
  <si>
    <t xml:space="preserve">99 Piliwale Rd. </t>
  </si>
  <si>
    <t>Kula</t>
  </si>
  <si>
    <t>Previously under IND (COSCO #02-92448) in FY19</t>
  </si>
  <si>
    <t>DCP00875</t>
  </si>
  <si>
    <t>0005790</t>
  </si>
  <si>
    <t>D &amp; L AIR CONDITIONING, LLC</t>
  </si>
  <si>
    <t>73-4354 Holoholo Street</t>
  </si>
  <si>
    <t>DCP00876</t>
  </si>
  <si>
    <t>0014405</t>
  </si>
  <si>
    <t>DONE-RIGHT A/C</t>
  </si>
  <si>
    <t>Kulana Services, Inc.</t>
  </si>
  <si>
    <t>415 Dairy Road Suite E-140</t>
  </si>
  <si>
    <t>Kahului</t>
  </si>
  <si>
    <t>Previously under IND (COSCO #092152) FY - FY</t>
  </si>
  <si>
    <t>DCP00878</t>
  </si>
  <si>
    <t>0006530</t>
  </si>
  <si>
    <t>DORVIN LEI'S INC.</t>
  </si>
  <si>
    <t>202 Lalo Place</t>
  </si>
  <si>
    <t>DCP02681</t>
  </si>
  <si>
    <t>15133</t>
  </si>
  <si>
    <t>Dwayne Matsumoto LLC</t>
  </si>
  <si>
    <t>PO Box 421</t>
  </si>
  <si>
    <t>Holualoa</t>
  </si>
  <si>
    <t>Previously under IND (COSCO #03-15133) FY20 - FY21</t>
  </si>
  <si>
    <t>DCP00879</t>
  </si>
  <si>
    <t>03-15133</t>
  </si>
  <si>
    <t>Moved to IND (COSCO #15133) in FY21</t>
  </si>
  <si>
    <t>DCP00880</t>
  </si>
  <si>
    <t>0009050</t>
  </si>
  <si>
    <t>Hawaii Air Conditioning, Inc.</t>
  </si>
  <si>
    <t>73-5577 Kauhola Street Bay 6</t>
  </si>
  <si>
    <t>DCP00881</t>
  </si>
  <si>
    <t>0009410</t>
  </si>
  <si>
    <t>HAWAII FIRE PLACES</t>
  </si>
  <si>
    <t>78-7024 Mololani St.</t>
  </si>
  <si>
    <t>DCP00882</t>
  </si>
  <si>
    <t>0094304</t>
  </si>
  <si>
    <t>Hi State Services LLC</t>
  </si>
  <si>
    <t xml:space="preserve">91-127 Makalea Street. </t>
  </si>
  <si>
    <t>Ewa Beach</t>
  </si>
  <si>
    <t>96706</t>
  </si>
  <si>
    <t>DCP00883</t>
  </si>
  <si>
    <t>0010620</t>
  </si>
  <si>
    <t>HILO MECHANICAL</t>
  </si>
  <si>
    <t>50 Holomua St.</t>
  </si>
  <si>
    <t>Hilo</t>
  </si>
  <si>
    <t>96720</t>
  </si>
  <si>
    <t>Jason Kalahele</t>
  </si>
  <si>
    <t>DCP02682</t>
  </si>
  <si>
    <t>0094204</t>
  </si>
  <si>
    <t>IGLOO A/C, LLC</t>
  </si>
  <si>
    <t>428 Kaimake Loop</t>
  </si>
  <si>
    <t>Kailua</t>
  </si>
  <si>
    <t>96734</t>
  </si>
  <si>
    <t>DCP00884</t>
  </si>
  <si>
    <t>0011645</t>
  </si>
  <si>
    <t>Islandwide Mechanical Service Inc.</t>
  </si>
  <si>
    <t>74-5489 Loloku St. Bay F</t>
  </si>
  <si>
    <t>DCP00885</t>
  </si>
  <si>
    <t>0011755</t>
  </si>
  <si>
    <t>J &amp; D REFRIGERATION</t>
  </si>
  <si>
    <t>PO Box 5437</t>
  </si>
  <si>
    <t>96745</t>
  </si>
  <si>
    <t>DCP00886</t>
  </si>
  <si>
    <t>0013897</t>
  </si>
  <si>
    <t>KOHALA COAST HVAC</t>
  </si>
  <si>
    <t>PO Box 284</t>
  </si>
  <si>
    <t>Hawi</t>
  </si>
  <si>
    <t>96719</t>
  </si>
  <si>
    <t>DCP00887</t>
  </si>
  <si>
    <t>0013899</t>
  </si>
  <si>
    <t xml:space="preserve">KONA AIR CONDITIONING INC. </t>
  </si>
  <si>
    <t>73-4200 Hukiloa Dr. Ste D</t>
  </si>
  <si>
    <t>Previously under IND (COSCO #03-13899) FY19 - FY</t>
  </si>
  <si>
    <t>DCP00889</t>
  </si>
  <si>
    <t>0014000</t>
  </si>
  <si>
    <t>KONA FABRICATORS</t>
  </si>
  <si>
    <t>74-567 Konokohau St. Bay 6</t>
  </si>
  <si>
    <t>DCP00890</t>
  </si>
  <si>
    <t>0014187</t>
  </si>
  <si>
    <t>KONA INDUSTRIES</t>
  </si>
  <si>
    <t>73-5563 Olowalu Street</t>
  </si>
  <si>
    <t>Kailua-Kona</t>
  </si>
  <si>
    <t>DCP00891</t>
  </si>
  <si>
    <t>0016680</t>
  </si>
  <si>
    <t>No Sweat Air Conditioning, Inc.</t>
  </si>
  <si>
    <t xml:space="preserve">73-4425 Holoholo St. </t>
  </si>
  <si>
    <t>DCP00892</t>
  </si>
  <si>
    <t>0093465</t>
  </si>
  <si>
    <t>ONE UP MECHANICAL LLC</t>
  </si>
  <si>
    <t>73-1831 Kaloka Drive</t>
  </si>
  <si>
    <t>DCP00893</t>
  </si>
  <si>
    <t>0092432</t>
  </si>
  <si>
    <t>PACIFIC ISLAND A/C</t>
  </si>
  <si>
    <t>PO Box 1041</t>
  </si>
  <si>
    <t>Lahaina</t>
  </si>
  <si>
    <t>96767</t>
  </si>
  <si>
    <t>DCP00894</t>
  </si>
  <si>
    <t>94508</t>
  </si>
  <si>
    <t>Pan-Pacific Mechanical LLC</t>
  </si>
  <si>
    <t>710 Kakoi St.</t>
  </si>
  <si>
    <t>Honolulu</t>
  </si>
  <si>
    <t>DCP00895</t>
  </si>
  <si>
    <t>0019430</t>
  </si>
  <si>
    <t>RAINBOW ISLE REFRIGERATION</t>
  </si>
  <si>
    <t>831-H Leilani St.</t>
  </si>
  <si>
    <t>Previously under IND (COSCO #0093508) FY - FY</t>
  </si>
  <si>
    <t>DCP00897</t>
  </si>
  <si>
    <t>0019395</t>
  </si>
  <si>
    <t>Revolusun LLC</t>
  </si>
  <si>
    <t xml:space="preserve">660 Ala Moana Blvd. </t>
  </si>
  <si>
    <t>96813</t>
  </si>
  <si>
    <t>DCP00899</t>
  </si>
  <si>
    <t>0019453</t>
  </si>
  <si>
    <t>ROBERT'S A/C</t>
  </si>
  <si>
    <t>13-3598 Nohea St.</t>
  </si>
  <si>
    <t>Pahoa</t>
  </si>
  <si>
    <t>96778</t>
  </si>
  <si>
    <t>DCP00900</t>
  </si>
  <si>
    <t>0021300</t>
  </si>
  <si>
    <t>Stone Cold Air L.L.C.</t>
  </si>
  <si>
    <t>Rhyne Place</t>
  </si>
  <si>
    <t>91-679 Kilipoe Street</t>
  </si>
  <si>
    <t>Previously under IND (COSCO #01-94530) FY - FY</t>
  </si>
  <si>
    <t>DCP00901</t>
  </si>
  <si>
    <t>0022167</t>
  </si>
  <si>
    <t>Tradewinds Air Conditioning, Inc.</t>
  </si>
  <si>
    <t xml:space="preserve">355 Hukilike St Suite 109 </t>
  </si>
  <si>
    <t>Previously under IND (COSCO #02-22167) FY - FY</t>
  </si>
  <si>
    <t>EMCO Corporation (20030900)</t>
  </si>
  <si>
    <t>Chris Hanson</t>
  </si>
  <si>
    <t>DCP02762</t>
  </si>
  <si>
    <t>510912 N.B. LTD., DBA Bob's Heating &amp; Cooling</t>
  </si>
  <si>
    <t>70 Loftus Street</t>
  </si>
  <si>
    <t>Moncton</t>
  </si>
  <si>
    <t>NB</t>
  </si>
  <si>
    <t>E1E2N2</t>
  </si>
  <si>
    <t>Previously under IND (EMCO #140060) FY - FY21</t>
  </si>
  <si>
    <t>DCP00903</t>
  </si>
  <si>
    <t>140060</t>
  </si>
  <si>
    <t>Moved to IND (EMCO #1140140060) in FY21</t>
  </si>
  <si>
    <t>Sylvain Peterkin</t>
  </si>
  <si>
    <t>DCP00904</t>
  </si>
  <si>
    <t>1952</t>
  </si>
  <si>
    <t xml:space="preserve">9038-9552 Quebec Inc. DBA Chauffage Yves Gagne </t>
  </si>
  <si>
    <t>471 Rue J-Adelard Gagnon</t>
  </si>
  <si>
    <t>Dolbeau-Mistassini</t>
  </si>
  <si>
    <t>QC</t>
  </si>
  <si>
    <t>G8L 0C1</t>
  </si>
  <si>
    <t>DCP00906</t>
  </si>
  <si>
    <t>30400</t>
  </si>
  <si>
    <t>9039-6821 Quebec Inc. DBA Climatisation Chauffage Bellechasse</t>
  </si>
  <si>
    <t>9257 A De Marseille</t>
  </si>
  <si>
    <t>Montreal</t>
  </si>
  <si>
    <t>H1T 1T2</t>
  </si>
  <si>
    <t>DCP00907</t>
  </si>
  <si>
    <t>1140</t>
  </si>
  <si>
    <t>9129-9693 Quebec Inc. DBA Climatisation Desbiens</t>
  </si>
  <si>
    <t>3452-A Boul Des Entreprises</t>
  </si>
  <si>
    <t>Terrebonne</t>
  </si>
  <si>
    <t>J6X 4J8</t>
  </si>
  <si>
    <t>DCP00908</t>
  </si>
  <si>
    <t>74004</t>
  </si>
  <si>
    <t>9133-3849 Quebec Inc. DBA Air Technico</t>
  </si>
  <si>
    <t>1139 Boul Cite Des Jeunes</t>
  </si>
  <si>
    <t>Vaudreuil-Dorion</t>
  </si>
  <si>
    <t>J7V 0H2</t>
  </si>
  <si>
    <t>Dual DBU/GBU (PLP w/ COD #122152)</t>
  </si>
  <si>
    <t>DCP00909</t>
  </si>
  <si>
    <t>9001</t>
  </si>
  <si>
    <t>9169270 Canada Inc. DBA Refrigeration Pro-Nord</t>
  </si>
  <si>
    <t>3, Rue Du Camp Cp2049</t>
  </si>
  <si>
    <t>Fermont</t>
  </si>
  <si>
    <t>G0G1J0</t>
  </si>
  <si>
    <t>DCP00912</t>
  </si>
  <si>
    <t>2468</t>
  </si>
  <si>
    <t>9248-5093 Quebec Inc. DBA Enair Controle</t>
  </si>
  <si>
    <t>168 4E Rue</t>
  </si>
  <si>
    <t>Montmagny</t>
  </si>
  <si>
    <t>G5V 3L5</t>
  </si>
  <si>
    <t>DCP00915</t>
  </si>
  <si>
    <t>1910</t>
  </si>
  <si>
    <t>Acadia Refrigeration &amp; Air Conditioning (1997) Limited</t>
  </si>
  <si>
    <t>34 Donald E Hiltz Connector Road</t>
  </si>
  <si>
    <t>Kentville</t>
  </si>
  <si>
    <t>NS</t>
  </si>
  <si>
    <t>B4N 3X9</t>
  </si>
  <si>
    <t>DCP00916</t>
  </si>
  <si>
    <t>300081</t>
  </si>
  <si>
    <t>Advanced Air Systems Inc.</t>
  </si>
  <si>
    <t xml:space="preserve">140 Pope Roa, Unit C </t>
  </si>
  <si>
    <t>Summerside</t>
  </si>
  <si>
    <t>PE</t>
  </si>
  <si>
    <t>C1N 4E2</t>
  </si>
  <si>
    <t>DCP00917</t>
  </si>
  <si>
    <t>139200</t>
  </si>
  <si>
    <t>Air Peloquin Inc.</t>
  </si>
  <si>
    <t>135 Rue Guy</t>
  </si>
  <si>
    <t>Longueuil</t>
  </si>
  <si>
    <t>J4G 1J5</t>
  </si>
  <si>
    <t>DCP02409</t>
  </si>
  <si>
    <t>Alfredo Refrigeration inc.</t>
  </si>
  <si>
    <t>2950-B Boul. St-Jean</t>
  </si>
  <si>
    <t>Trois-Rivieres</t>
  </si>
  <si>
    <t>G9B 2M9</t>
  </si>
  <si>
    <t>DCP02495</t>
  </si>
  <si>
    <t>880004</t>
  </si>
  <si>
    <t>Allstar Heating and Cooling Solutions</t>
  </si>
  <si>
    <t>145 Hampton Road</t>
  </si>
  <si>
    <t>Rothesay</t>
  </si>
  <si>
    <t>E2E 2N6</t>
  </si>
  <si>
    <t>DCP00920</t>
  </si>
  <si>
    <t>120315</t>
  </si>
  <si>
    <t>ARL Mechanical Limited</t>
  </si>
  <si>
    <t>Lorne Aucoin Revnovations Limited</t>
  </si>
  <si>
    <t>1220 Upper Prince Street</t>
  </si>
  <si>
    <t>Sydney</t>
  </si>
  <si>
    <t>B1P 5P6</t>
  </si>
  <si>
    <t>Previously under IND (EMCO #120160)</t>
  </si>
  <si>
    <t>DCP00922</t>
  </si>
  <si>
    <t>901500</t>
  </si>
  <si>
    <t>Atelier P.G. Jacques Inc</t>
  </si>
  <si>
    <t xml:space="preserve">50 Chemin Du Mont-Granit Est </t>
  </si>
  <si>
    <t>Thetford Mines</t>
  </si>
  <si>
    <t xml:space="preserve">G6G 5R7 </t>
  </si>
  <si>
    <t>DCP00923</t>
  </si>
  <si>
    <t>500150</t>
  </si>
  <si>
    <t>ATL-REFAC Limited</t>
  </si>
  <si>
    <t xml:space="preserve">PO Box 89               </t>
  </si>
  <si>
    <t>Eastern Passage</t>
  </si>
  <si>
    <t>B3G1M7</t>
  </si>
  <si>
    <t>DCP02265</t>
  </si>
  <si>
    <t>ATR Mechanical</t>
  </si>
  <si>
    <t>75 Whitin Road</t>
  </si>
  <si>
    <t>Fredericton</t>
  </si>
  <si>
    <t>E3B 5Y5</t>
  </si>
  <si>
    <t>DCP00924</t>
  </si>
  <si>
    <t>47802</t>
  </si>
  <si>
    <t>B.V.C. Ventilation Inc</t>
  </si>
  <si>
    <t>2290 Rue Principale</t>
  </si>
  <si>
    <t>St-Elisabeth</t>
  </si>
  <si>
    <t>J0K 2J0</t>
  </si>
  <si>
    <t>DCP02303</t>
  </si>
  <si>
    <t>Binette Ventilation (9174-5778 Quebec inc)</t>
  </si>
  <si>
    <t xml:space="preserve">793 Avenue Grande-Île </t>
  </si>
  <si>
    <t>Salaberry-de-Valleyfield</t>
  </si>
  <si>
    <t>J6S 3N9</t>
  </si>
  <si>
    <t>DCP02879</t>
  </si>
  <si>
    <t>1140120324</t>
  </si>
  <si>
    <t>Blue Ox Refrigeration Ltd. DBA Blue Ox Refrigeration</t>
  </si>
  <si>
    <t>432 Mountain Rd</t>
  </si>
  <si>
    <t>B1L 1A9</t>
  </si>
  <si>
    <t>Previously under IND (EMCO #0120324) in FY21</t>
  </si>
  <si>
    <t>DCP02449</t>
  </si>
  <si>
    <t>0120324</t>
  </si>
  <si>
    <t>Moved to IND (EMCO #1140120324) in FY21</t>
  </si>
  <si>
    <t>DCP02763</t>
  </si>
  <si>
    <t>Bob's Cool Air</t>
  </si>
  <si>
    <t>10 Desbrisay Ave Unit 4</t>
  </si>
  <si>
    <t>E1E 0G8</t>
  </si>
  <si>
    <t>Previously under IND (EMCO #130201) in FY21</t>
  </si>
  <si>
    <t>DCP02319</t>
  </si>
  <si>
    <t>Moved to IND (EMCO #1140130201) in FY21</t>
  </si>
  <si>
    <t>DCP00925</t>
  </si>
  <si>
    <t>Bourque Refrigeration Inc.</t>
  </si>
  <si>
    <t>4055, Boulevard Saint-Joseph</t>
  </si>
  <si>
    <t>Drummondville</t>
  </si>
  <si>
    <t>J2B 1T4</t>
  </si>
  <si>
    <t>DCP00926</t>
  </si>
  <si>
    <t>6744</t>
  </si>
  <si>
    <t>BR Climatisation inc.</t>
  </si>
  <si>
    <t>393 Des Jacinthes</t>
  </si>
  <si>
    <t>St-Julie</t>
  </si>
  <si>
    <t>J3E 1H6</t>
  </si>
  <si>
    <t>DCP02120</t>
  </si>
  <si>
    <t>3080</t>
  </si>
  <si>
    <t>Camec</t>
  </si>
  <si>
    <t>571 rang 3 O</t>
  </si>
  <si>
    <t>St-Anaclet</t>
  </si>
  <si>
    <t>G0K 1H0</t>
  </si>
  <si>
    <t>Dual DBU/GBU (Aplus w/ COD #187147)</t>
  </si>
  <si>
    <t>DCP00927</t>
  </si>
  <si>
    <t>79624</t>
  </si>
  <si>
    <t>Celsius Climatisation Inc.</t>
  </si>
  <si>
    <t>6663 Saint-Urbain</t>
  </si>
  <si>
    <t>Montréal</t>
  </si>
  <si>
    <t>H2S 3E6</t>
  </si>
  <si>
    <t>Previously under IND (EMCO #9624) FY15 - FY18</t>
  </si>
  <si>
    <t>DCP02263</t>
  </si>
  <si>
    <t>CHAD PLUMBING AND HEATING</t>
  </si>
  <si>
    <t>185 Main Street</t>
  </si>
  <si>
    <t>Kirkland Lake</t>
  </si>
  <si>
    <t>P2N 3G2</t>
  </si>
  <si>
    <t>DCP02851</t>
  </si>
  <si>
    <t>1048</t>
  </si>
  <si>
    <t>Chartray Refrigeration</t>
  </si>
  <si>
    <t>170 rue Vachon</t>
  </si>
  <si>
    <t>G8T 1Z7</t>
  </si>
  <si>
    <t>DCP00928</t>
  </si>
  <si>
    <t>177000</t>
  </si>
  <si>
    <t>Chauffage Gilles Sareault Inc.</t>
  </si>
  <si>
    <t>108 Rue Como Gardens Rr 1</t>
  </si>
  <si>
    <t>J0P 1H0</t>
  </si>
  <si>
    <t>DCP02150</t>
  </si>
  <si>
    <t>4104</t>
  </si>
  <si>
    <t>Clim Service</t>
  </si>
  <si>
    <t xml:space="preserve">346 Chemin Principal </t>
  </si>
  <si>
    <t xml:space="preserve">Saint-Hilarion </t>
  </si>
  <si>
    <t>G0A 3V0</t>
  </si>
  <si>
    <t>DCP00930</t>
  </si>
  <si>
    <t>Climat NordSud LD inc.</t>
  </si>
  <si>
    <t>243 Ch. De La Beauce</t>
  </si>
  <si>
    <t>Beauharnois</t>
  </si>
  <si>
    <t>J6N 2N5</t>
  </si>
  <si>
    <t>DCP00931</t>
  </si>
  <si>
    <t>9816</t>
  </si>
  <si>
    <t>Climatik Inc.</t>
  </si>
  <si>
    <t xml:space="preserve">364 Des Capucines </t>
  </si>
  <si>
    <t>St-Eustache</t>
  </si>
  <si>
    <t>J7P 5S5</t>
  </si>
  <si>
    <t>DCP00933</t>
  </si>
  <si>
    <t>8589</t>
  </si>
  <si>
    <t>Climatisation BP</t>
  </si>
  <si>
    <t>25 Rue De La Tourbière</t>
  </si>
  <si>
    <t>St-Elzéar</t>
  </si>
  <si>
    <t>G0S2J2</t>
  </si>
  <si>
    <t>DCP02211</t>
  </si>
  <si>
    <t xml:space="preserve">Climatisation C. Bedard </t>
  </si>
  <si>
    <t>304 Boulevard de l'Industrie</t>
  </si>
  <si>
    <t>Joliette</t>
  </si>
  <si>
    <t xml:space="preserve">J6E 8V2 </t>
  </si>
  <si>
    <t>Dual DBU/GBU (Amana Advantage w/ COD #140505)</t>
  </si>
  <si>
    <t>DCP00934</t>
  </si>
  <si>
    <t>996837</t>
  </si>
  <si>
    <t>Climatisation Duplessis Inc.</t>
  </si>
  <si>
    <t>5521 Boulevard Bourque</t>
  </si>
  <si>
    <t>Sherbrooke</t>
  </si>
  <si>
    <t>J1N 1G8</t>
  </si>
  <si>
    <t>DCP00937</t>
  </si>
  <si>
    <t>40885</t>
  </si>
  <si>
    <t>Climatisation Geoservices Inc</t>
  </si>
  <si>
    <t>#376 - 43 Boul Samson</t>
  </si>
  <si>
    <t>Laval</t>
  </si>
  <si>
    <t>H7X3R8</t>
  </si>
  <si>
    <t>Claude Beaule</t>
  </si>
  <si>
    <t>DCP02856</t>
  </si>
  <si>
    <t>5530</t>
  </si>
  <si>
    <t>3275 Marconi</t>
  </si>
  <si>
    <t>Mascouche</t>
  </si>
  <si>
    <t>J7K 3N6</t>
  </si>
  <si>
    <t>DCP00938</t>
  </si>
  <si>
    <t>1776</t>
  </si>
  <si>
    <t>Climatisation Jimmy Chassé</t>
  </si>
  <si>
    <t>1272 Boulevard Fiset</t>
  </si>
  <si>
    <t>Sorel-Tracy</t>
  </si>
  <si>
    <t>J3P 5K4</t>
  </si>
  <si>
    <t>DCP00939</t>
  </si>
  <si>
    <t>6233</t>
  </si>
  <si>
    <t>Climatisation Nouvel-Air Inc.</t>
  </si>
  <si>
    <t>1695 Fleetwood</t>
  </si>
  <si>
    <t>H7N 4B2</t>
  </si>
  <si>
    <t>DCP02137</t>
  </si>
  <si>
    <t>Climatisation Pol'Air Inc</t>
  </si>
  <si>
    <t>4375 Boulevard Guillaume-Couture</t>
  </si>
  <si>
    <t>Levis</t>
  </si>
  <si>
    <t>G6W 6M9</t>
  </si>
  <si>
    <t>DCP00941</t>
  </si>
  <si>
    <t>1882</t>
  </si>
  <si>
    <t>Climatisation Polaire Inc.</t>
  </si>
  <si>
    <t>9393-1954 Québec Inc.</t>
  </si>
  <si>
    <t>71 Rue  Real-Benoit</t>
  </si>
  <si>
    <t>Blainville</t>
  </si>
  <si>
    <t>J7C5J1</t>
  </si>
  <si>
    <t>DCP02532</t>
  </si>
  <si>
    <t>Climatisation Sorel-Tracy Inc.</t>
  </si>
  <si>
    <t>2400 Boulevard St-Louis</t>
  </si>
  <si>
    <t>J3R 5H7</t>
  </si>
  <si>
    <t>DCP02900</t>
  </si>
  <si>
    <t>1140550878</t>
  </si>
  <si>
    <t>Cole - Air Contracting Ltd.</t>
  </si>
  <si>
    <t>52 Kenai Crescent</t>
  </si>
  <si>
    <t>St. John's</t>
  </si>
  <si>
    <t>NL</t>
  </si>
  <si>
    <t>A1H 0J1</t>
  </si>
  <si>
    <t>Previously under IND (EMCO #550878) FY16 - FY21</t>
  </si>
  <si>
    <t>DCP00943</t>
  </si>
  <si>
    <t>550878</t>
  </si>
  <si>
    <t>Moved to IND (EMCO #1140550878) in FY21</t>
  </si>
  <si>
    <t>DCP02268</t>
  </si>
  <si>
    <t>Confort Expert Inc.</t>
  </si>
  <si>
    <t>9771 Boul. Metropolitain Est</t>
  </si>
  <si>
    <t>Anjou</t>
  </si>
  <si>
    <t>H1J 0A4</t>
  </si>
  <si>
    <t>DCP02764</t>
  </si>
  <si>
    <t>Conroy Refrigeration Ltd.</t>
  </si>
  <si>
    <t xml:space="preserve">115 Upham Dr                    </t>
  </si>
  <si>
    <t>Truro</t>
  </si>
  <si>
    <t>B2N 6W8</t>
  </si>
  <si>
    <t>Previously under IND (EMCO #180025) FY - FY21</t>
  </si>
  <si>
    <t>DCP00945</t>
  </si>
  <si>
    <t>180025</t>
  </si>
  <si>
    <t>Moved to IND (EMCO #1140180025) in FY21</t>
  </si>
  <si>
    <t>DCP02902</t>
  </si>
  <si>
    <t>1140006606</t>
  </si>
  <si>
    <t>Control Air Systems Inc.</t>
  </si>
  <si>
    <t>14052 St. Peters Highway</t>
  </si>
  <si>
    <t>Marshfield</t>
  </si>
  <si>
    <t>C1C 0N5</t>
  </si>
  <si>
    <t>Previously under IND (EMCO #6606) FY18 - FY21</t>
  </si>
  <si>
    <t>DCP00946</t>
  </si>
  <si>
    <t>6606</t>
  </si>
  <si>
    <t>Moved to IND (EMCO #1140006606) in FY21</t>
  </si>
  <si>
    <t>DCP00947</t>
  </si>
  <si>
    <t>9625</t>
  </si>
  <si>
    <t>CP Air Inc.</t>
  </si>
  <si>
    <t>712 Rue Blois</t>
  </si>
  <si>
    <t>Repentigny</t>
  </si>
  <si>
    <t>J5Z 5C2</t>
  </si>
  <si>
    <t>DCP02903</t>
  </si>
  <si>
    <t>3720072692</t>
  </si>
  <si>
    <t>Dave's Heating and Cooling 2010 Limited</t>
  </si>
  <si>
    <t>700 Riverbend Road</t>
  </si>
  <si>
    <t>North Bay</t>
  </si>
  <si>
    <t>P1B8Z4</t>
  </si>
  <si>
    <t>Previously under IND (EMCO #72692) FY18 - FY21</t>
  </si>
  <si>
    <t>DCP00948</t>
  </si>
  <si>
    <t>72692</t>
  </si>
  <si>
    <t>Previously under IND (EMCO #100248318) FY17 - FY18; Moved to IND (EMCO #3720072692) in FY21</t>
  </si>
  <si>
    <t>DCP02765</t>
  </si>
  <si>
    <t>DW Webster Enterprises Limited DBA Annapolis Valley Air Management</t>
  </si>
  <si>
    <t>21A Chipman Drive</t>
  </si>
  <si>
    <t>B4N3V7</t>
  </si>
  <si>
    <t>Previously under IND (EMCO #330035) FY - FY21</t>
  </si>
  <si>
    <t>DCP00951</t>
  </si>
  <si>
    <t>330035</t>
  </si>
  <si>
    <t>Moved to IND (EMCO #1140330035) in FY21</t>
  </si>
  <si>
    <t>DCP00952</t>
  </si>
  <si>
    <t>6273</t>
  </si>
  <si>
    <t>E.D. Refrigeration Inc.</t>
  </si>
  <si>
    <t>2200 Laurier Est.</t>
  </si>
  <si>
    <t>Saint-Hyacinthe</t>
  </si>
  <si>
    <t>J2T 1K8</t>
  </si>
  <si>
    <t>Beth Munro</t>
  </si>
  <si>
    <t>DCP02683</t>
  </si>
  <si>
    <t>1140005630</t>
  </si>
  <si>
    <t>E.G. Stairs Ltd.</t>
  </si>
  <si>
    <t>536 St. Mary's Street</t>
  </si>
  <si>
    <t>E3A 8H5</t>
  </si>
  <si>
    <t>DCP00953</t>
  </si>
  <si>
    <t>870739</t>
  </si>
  <si>
    <t>Eco Heat Inc.</t>
  </si>
  <si>
    <t>103 Hampton Rd.</t>
  </si>
  <si>
    <t>E2E 3L3</t>
  </si>
  <si>
    <t>Dropped FY21 (Per B. Munro 7/19/2021)</t>
  </si>
  <si>
    <t>DCP00954</t>
  </si>
  <si>
    <t>551144</t>
  </si>
  <si>
    <t>Eco Heat - Newfoundland</t>
  </si>
  <si>
    <t>PO Box 641</t>
  </si>
  <si>
    <t>Portugal Cove</t>
  </si>
  <si>
    <t>A1M 3R6</t>
  </si>
  <si>
    <t>DCP02766</t>
  </si>
  <si>
    <t>ECR Technical Services Ltd.</t>
  </si>
  <si>
    <t>2494 Ch. Acadie</t>
  </si>
  <si>
    <t>Cap-Pele</t>
  </si>
  <si>
    <t>E4N 1C9</t>
  </si>
  <si>
    <t>Previously under IND (EMCO #130235) FY - FY21</t>
  </si>
  <si>
    <t>DCP00956</t>
  </si>
  <si>
    <t>130235</t>
  </si>
  <si>
    <t>Dropped FY18 (Per C. Hanson 1/17/2019); Brought back on FY; Moved to IND (EMCO #1140130235) in FY21</t>
  </si>
  <si>
    <t>DCP00957</t>
  </si>
  <si>
    <t>41190</t>
  </si>
  <si>
    <t>Electro Pompe C.M. Inc.</t>
  </si>
  <si>
    <t xml:space="preserve">8112746 Canada Inc. </t>
  </si>
  <si>
    <t>4077 Boul. Ste-Rose</t>
  </si>
  <si>
    <t>H7R 1W6</t>
  </si>
  <si>
    <t>DCP00960</t>
  </si>
  <si>
    <t>7060</t>
  </si>
  <si>
    <t>Expair.ca</t>
  </si>
  <si>
    <t>630 Chef Max Gros-Louis</t>
  </si>
  <si>
    <t>Wendake</t>
  </si>
  <si>
    <t>G0A 4V0</t>
  </si>
  <si>
    <t>DCP02767</t>
  </si>
  <si>
    <t>Exploits Appliance &amp; Refrigeration Ltd</t>
  </si>
  <si>
    <t>518-520 Main Street</t>
  </si>
  <si>
    <t>Lewisporte</t>
  </si>
  <si>
    <t>A0G 3A0</t>
  </si>
  <si>
    <t>Previously under IND (EMCO #630094) FY - FY21</t>
  </si>
  <si>
    <t>DCP00961</t>
  </si>
  <si>
    <t>630094</t>
  </si>
  <si>
    <t>Moved to IND (EMCO #1140630094) in FY21</t>
  </si>
  <si>
    <t>DCP00963</t>
  </si>
  <si>
    <t>4023</t>
  </si>
  <si>
    <t>Fix Ac</t>
  </si>
  <si>
    <t>1029, Mario Mauro</t>
  </si>
  <si>
    <t>G6V 0A3</t>
  </si>
  <si>
    <t>Previously under IND (EMCO #994023) FY17 - FY18</t>
  </si>
  <si>
    <t>DCP00965</t>
  </si>
  <si>
    <t>7990</t>
  </si>
  <si>
    <t>Gestionair Refrigeration Inc.</t>
  </si>
  <si>
    <t>755, Boulevard Cure Boivin, Suite 5</t>
  </si>
  <si>
    <t>Boisbriand</t>
  </si>
  <si>
    <t>J7G 2J2</t>
  </si>
  <si>
    <t>DCP02904</t>
  </si>
  <si>
    <t>1140800005</t>
  </si>
  <si>
    <t>Glenmar Heating &amp; Air Conditioning</t>
  </si>
  <si>
    <t>1154 Fall River Road</t>
  </si>
  <si>
    <t>B2T 1E6</t>
  </si>
  <si>
    <t>Previously under IND (EMCO #800005) FY20 - FY21)</t>
  </si>
  <si>
    <t>DCP00966</t>
  </si>
  <si>
    <t>Moved to IND (EMCO #1140800005) in FY21</t>
  </si>
  <si>
    <t>Serge Viter</t>
  </si>
  <si>
    <t>DCP02905</t>
  </si>
  <si>
    <t>3720038800</t>
  </si>
  <si>
    <t>G-T PLUMBING AND HEATING</t>
  </si>
  <si>
    <t>14 Ash Street</t>
  </si>
  <si>
    <t>Kapuskasing</t>
  </si>
  <si>
    <t>P5N 2C8</t>
  </si>
  <si>
    <t>Previously under IND (EMCO #38800) FY18 - FY21</t>
  </si>
  <si>
    <t>DCP00968</t>
  </si>
  <si>
    <t>38800</t>
  </si>
  <si>
    <t>Moved to IND (EMCO #3720038800) in FY21</t>
  </si>
  <si>
    <t>DCP02684</t>
  </si>
  <si>
    <t>3720045238</t>
  </si>
  <si>
    <t>HAILEYBURY PLUMBING&amp;HEATING</t>
  </si>
  <si>
    <t>220 Niven Street</t>
  </si>
  <si>
    <t>Haileybury</t>
  </si>
  <si>
    <t>P0J1K0</t>
  </si>
  <si>
    <t>DCP00969</t>
  </si>
  <si>
    <t>130157</t>
  </si>
  <si>
    <t>Hill Reclamation Limited DBA Advanced Heating Solutions</t>
  </si>
  <si>
    <t>842 Rodney Road</t>
  </si>
  <si>
    <t>Springhill</t>
  </si>
  <si>
    <t>B0M 1X0</t>
  </si>
  <si>
    <t>DCP02901</t>
  </si>
  <si>
    <t>1140550886</t>
  </si>
  <si>
    <t>Hot Frost HVAC Ltd.</t>
  </si>
  <si>
    <t>511 Thorburn Road</t>
  </si>
  <si>
    <t>A1B 4R1</t>
  </si>
  <si>
    <t>Previously under IND (EMCO #550886) FY16 - FY21</t>
  </si>
  <si>
    <t>DCP00970</t>
  </si>
  <si>
    <t>550886</t>
  </si>
  <si>
    <t>Moved to IND (EMCO #1140550886) in FY21</t>
  </si>
  <si>
    <t>Steeve Gagnon</t>
  </si>
  <si>
    <t>DCP02685</t>
  </si>
  <si>
    <t>1106</t>
  </si>
  <si>
    <t>1173 Charest Ouest Bur.250-3</t>
  </si>
  <si>
    <t>Quebec</t>
  </si>
  <si>
    <t>G1N2C9</t>
  </si>
  <si>
    <t>DCP02886</t>
  </si>
  <si>
    <t>1140120161</t>
  </si>
  <si>
    <t>J. Wilkie Mechanical Incorporated</t>
  </si>
  <si>
    <t>20 Daley Drive</t>
  </si>
  <si>
    <t>B1R 2J4</t>
  </si>
  <si>
    <t>Previously under IND (EMCO #120161) FY - FY21</t>
  </si>
  <si>
    <t>DCP00972</t>
  </si>
  <si>
    <t>120161</t>
  </si>
  <si>
    <t xml:space="preserve">4 Delta Dr      </t>
  </si>
  <si>
    <t>B1L 1G9</t>
  </si>
  <si>
    <t>Moved to IND (EMCO #1140120161) in FY21</t>
  </si>
  <si>
    <t>DCP00973</t>
  </si>
  <si>
    <t>18111</t>
  </si>
  <si>
    <t>J.R. Energie inc.</t>
  </si>
  <si>
    <t>3927 Boulevard Leman</t>
  </si>
  <si>
    <t>H7E4V7</t>
  </si>
  <si>
    <t>DCP02887</t>
  </si>
  <si>
    <t>1140007971</t>
  </si>
  <si>
    <t>Jamieson Electric &amp; Refrigeration Ltd.</t>
  </si>
  <si>
    <t xml:space="preserve">530 Suffolk Road, Route 222              </t>
  </si>
  <si>
    <t>Dunstaffnage</t>
  </si>
  <si>
    <t>C1C 0P6</t>
  </si>
  <si>
    <t>Previously under IND (EMCO #7971) FY - FY21</t>
  </si>
  <si>
    <t>DCP00974</t>
  </si>
  <si>
    <t>7971</t>
  </si>
  <si>
    <t>Moved to IND (EMCO #1140007971) in FY21</t>
  </si>
  <si>
    <t>DCP00975</t>
  </si>
  <si>
    <t>703434</t>
  </si>
  <si>
    <t>JDS Multiservice</t>
  </si>
  <si>
    <t>3685 Rue St-Joseph</t>
  </si>
  <si>
    <t>Trois-Rivières</t>
  </si>
  <si>
    <t>G8Z 4J4</t>
  </si>
  <si>
    <t>DCP02768</t>
  </si>
  <si>
    <t>Jonic Coldtech HVAC-R</t>
  </si>
  <si>
    <t>3521 Route 535</t>
  </si>
  <si>
    <t>Cocagne</t>
  </si>
  <si>
    <t>E4R 3E5</t>
  </si>
  <si>
    <t>Previously under IND (EMCO #150070) in FY21</t>
  </si>
  <si>
    <t>DCP02098</t>
  </si>
  <si>
    <t>Previously under IND (EMCO #130151) FY15 - FY; Moved to IND (EMCO #1140150070) in FY21</t>
  </si>
  <si>
    <t>DCP02769</t>
  </si>
  <si>
    <t>JS Refrigeration</t>
  </si>
  <si>
    <t>106 Kensington Road</t>
  </si>
  <si>
    <t>Charlottetown</t>
  </si>
  <si>
    <t>C1A 5J5</t>
  </si>
  <si>
    <t>Previously under IND (EMCO #300500) FY - FY21</t>
  </si>
  <si>
    <t>DCP00977</t>
  </si>
  <si>
    <t>Moved to IND (EMCO #1140300500) in FY21</t>
  </si>
  <si>
    <t>DCP02888</t>
  </si>
  <si>
    <t>1140400226</t>
  </si>
  <si>
    <t>Laagland's Heat Pumps Sales Service Ltd.</t>
  </si>
  <si>
    <t>136 Gibson St.</t>
  </si>
  <si>
    <t>E3A 4E2</t>
  </si>
  <si>
    <t>Previously under IND (EMCO #400226) FY - FY21</t>
  </si>
  <si>
    <t>DCP00978</t>
  </si>
  <si>
    <t>400226</t>
  </si>
  <si>
    <t>Moved to IND (EMCO #1140400226) in FY21</t>
  </si>
  <si>
    <t>DCP00979</t>
  </si>
  <si>
    <t>14761</t>
  </si>
  <si>
    <t>Lajoie CVAC</t>
  </si>
  <si>
    <t>7100 Boul Des Forges</t>
  </si>
  <si>
    <t>G8Y 1Y5</t>
  </si>
  <si>
    <t>DCP00980</t>
  </si>
  <si>
    <t>99678</t>
  </si>
  <si>
    <t>Les Enterprises Thermo-Maitre Inc.</t>
  </si>
  <si>
    <t>765 De Vernon</t>
  </si>
  <si>
    <t>Gatineau</t>
  </si>
  <si>
    <t>J9J 3K4</t>
  </si>
  <si>
    <t>DCP00981</t>
  </si>
  <si>
    <t>45060</t>
  </si>
  <si>
    <t>Les Industries Perform Air Inc.</t>
  </si>
  <si>
    <t>1 Avenue Liberté</t>
  </si>
  <si>
    <t>Candiac</t>
  </si>
  <si>
    <t>J5R 3X8</t>
  </si>
  <si>
    <t>DCP00982</t>
  </si>
  <si>
    <t>32288</t>
  </si>
  <si>
    <t>Les Services Polarbear</t>
  </si>
  <si>
    <t>1690 Rue Frontenac</t>
  </si>
  <si>
    <t>H2K 2Y9</t>
  </si>
  <si>
    <t>DCP00983</t>
  </si>
  <si>
    <t>400025</t>
  </si>
  <si>
    <t>Markev Air-Care Incorporated</t>
  </si>
  <si>
    <t>8 Gilbert Street</t>
  </si>
  <si>
    <t>E3A 4B2</t>
  </si>
  <si>
    <t>DCP00986</t>
  </si>
  <si>
    <t>14656</t>
  </si>
  <si>
    <t>Moise &amp; Poirier</t>
  </si>
  <si>
    <t>373 Chemin Larocque</t>
  </si>
  <si>
    <t>Salaberry De Valleyfield</t>
  </si>
  <si>
    <t>J6T 4C8</t>
  </si>
  <si>
    <t>DCP02164</t>
  </si>
  <si>
    <t>508333</t>
  </si>
  <si>
    <t>Multi Confort F.P.</t>
  </si>
  <si>
    <t>1750 rue du Perigord</t>
  </si>
  <si>
    <t>Québec</t>
  </si>
  <si>
    <t>G1G 5X3</t>
  </si>
  <si>
    <t>DCP00988</t>
  </si>
  <si>
    <t>363817</t>
  </si>
  <si>
    <t>Northern Air Mechanical Systems Inc.</t>
  </si>
  <si>
    <t>669 Heat</t>
  </si>
  <si>
    <t>1360 Kelly Lake Road</t>
  </si>
  <si>
    <t>Sudbury</t>
  </si>
  <si>
    <t>P3E 5P4</t>
  </si>
  <si>
    <t>Previously under IND (EMCO #363817) in FY17</t>
  </si>
  <si>
    <t>DCP02906</t>
  </si>
  <si>
    <t>1140500171</t>
  </si>
  <si>
    <t>Northumberland Heating &amp; Air Conditioning Ltd.</t>
  </si>
  <si>
    <t>PO Box 14</t>
  </si>
  <si>
    <t>B0E 1J0</t>
  </si>
  <si>
    <t>Previously under IND (EMCO #500171) FY17 - FY21</t>
  </si>
  <si>
    <t>DCP00990</t>
  </si>
  <si>
    <t>500171</t>
  </si>
  <si>
    <t>Moved to IND (EMCO #1140500171) in FY21</t>
  </si>
  <si>
    <t>DCP02880</t>
  </si>
  <si>
    <t>3720105500</t>
  </si>
  <si>
    <t>1007 front street</t>
  </si>
  <si>
    <t>Hearst</t>
  </si>
  <si>
    <t>P0L 1N0</t>
  </si>
  <si>
    <t>Previously under IND (EMCO #105500) FY18 - FY21</t>
  </si>
  <si>
    <t>DCP00993</t>
  </si>
  <si>
    <t>105500</t>
  </si>
  <si>
    <t>1007 Front Street</t>
  </si>
  <si>
    <t>Moved to IND (EMCO #3720105500) in FY21</t>
  </si>
  <si>
    <t>DCP02907</t>
  </si>
  <si>
    <t>1140400278</t>
  </si>
  <si>
    <t>Pelletier Electrique &amp; Refrigeration</t>
  </si>
  <si>
    <t>1523 Tobique Rd</t>
  </si>
  <si>
    <t>Drummond</t>
  </si>
  <si>
    <t>E3Y 2P8</t>
  </si>
  <si>
    <t>Previously under IND (EMCO #400278) FY20 - FY21</t>
  </si>
  <si>
    <t>DCP00996</t>
  </si>
  <si>
    <t>400278</t>
  </si>
  <si>
    <t>Moved to IND (EMCO #1140400278) in FY21</t>
  </si>
  <si>
    <t>DCP02770</t>
  </si>
  <si>
    <t>PhD Eco-Air Inc</t>
  </si>
  <si>
    <t xml:space="preserve">5083 Route 15 </t>
  </si>
  <si>
    <t>Portage</t>
  </si>
  <si>
    <t>E4N 2L3</t>
  </si>
  <si>
    <t>Previously under IND (EMCO #150026) FY - FY21</t>
  </si>
  <si>
    <t>DCP00997</t>
  </si>
  <si>
    <t>150026</t>
  </si>
  <si>
    <t>Moved to IND (EMCO #1140150026) in FY21</t>
  </si>
  <si>
    <t>DCP00998</t>
  </si>
  <si>
    <t>20490</t>
  </si>
  <si>
    <t>Plomberie Guillemette Inc.</t>
  </si>
  <si>
    <t>251 Ste-Anne</t>
  </si>
  <si>
    <t>Yamachiche</t>
  </si>
  <si>
    <t>G0X 3L0</t>
  </si>
  <si>
    <t>DCP02771</t>
  </si>
  <si>
    <t>Point Zero Refrigeration</t>
  </si>
  <si>
    <t xml:space="preserve">3 Trillium Drive         </t>
  </si>
  <si>
    <t>Quispamsis</t>
  </si>
  <si>
    <t>E2E 0K9</t>
  </si>
  <si>
    <t>Previously under IND (EMCO #870778) FY - FY21</t>
  </si>
  <si>
    <t>DCP00999</t>
  </si>
  <si>
    <t>870778</t>
  </si>
  <si>
    <t>Moved to IND (EMCO #1140870778) in FY21</t>
  </si>
  <si>
    <t>DCP02899</t>
  </si>
  <si>
    <t>1140330022</t>
  </si>
  <si>
    <t>Presidential Ventilation Systems Ltd.</t>
  </si>
  <si>
    <t>417 Bluewater Road</t>
  </si>
  <si>
    <t>Bedford</t>
  </si>
  <si>
    <t>B4B1J7</t>
  </si>
  <si>
    <t>Previously under IND (EMCO #330022) FY15 - FY21</t>
  </si>
  <si>
    <t>DCP01000</t>
  </si>
  <si>
    <t>330022</t>
  </si>
  <si>
    <t>Moved to IND (EMCO #1140330022) in FY21</t>
  </si>
  <si>
    <t>DCP01001</t>
  </si>
  <si>
    <t>44404</t>
  </si>
  <si>
    <t>Prestige Climatisation</t>
  </si>
  <si>
    <t>308, Chemin De La Traverse</t>
  </si>
  <si>
    <t>Ste-Anne Des Plaines</t>
  </si>
  <si>
    <t>J0N 1H0</t>
  </si>
  <si>
    <t>DCP01002</t>
  </si>
  <si>
    <t>50103</t>
  </si>
  <si>
    <t>Quilibrair</t>
  </si>
  <si>
    <t>1632 Des Eperviers</t>
  </si>
  <si>
    <t>Prevost</t>
  </si>
  <si>
    <t>J0R 1T0</t>
  </si>
  <si>
    <t>DCP01004</t>
  </si>
  <si>
    <t>81105</t>
  </si>
  <si>
    <t>R.C.C.T. Inc</t>
  </si>
  <si>
    <t>52 Rue Rivière</t>
  </si>
  <si>
    <t>J0J 1A0</t>
  </si>
  <si>
    <t>DCP01005</t>
  </si>
  <si>
    <t>5528</t>
  </si>
  <si>
    <t>Raynald Asselin Inc</t>
  </si>
  <si>
    <t>411 B, Principale</t>
  </si>
  <si>
    <t>Pohénégamook</t>
  </si>
  <si>
    <t>G0L1J0</t>
  </si>
  <si>
    <t>DCP02890</t>
  </si>
  <si>
    <t>1140330058</t>
  </si>
  <si>
    <t>Ready Refrigeration Inc.</t>
  </si>
  <si>
    <t xml:space="preserve">17 Murdock Mackay Court, Suite 101        </t>
  </si>
  <si>
    <t>Lower Sackville</t>
  </si>
  <si>
    <t>B4C 4G3</t>
  </si>
  <si>
    <t>Previously under IND (EMCO #330058) FY - FY21</t>
  </si>
  <si>
    <t>DCP01007</t>
  </si>
  <si>
    <t>330058</t>
  </si>
  <si>
    <t>17 Murdock Mackay Court, Suite 101</t>
  </si>
  <si>
    <t>Moved to IND (EMCO #1140330058) in FY21</t>
  </si>
  <si>
    <t>DCP01009</t>
  </si>
  <si>
    <t>176610</t>
  </si>
  <si>
    <t>Refrigeration &amp; Climatisation Sansoucy Inc.</t>
  </si>
  <si>
    <t>851 Rue Des Erables</t>
  </si>
  <si>
    <t>Saint-Cesaire</t>
  </si>
  <si>
    <t>J0L 1T0</t>
  </si>
  <si>
    <t>DCP01010</t>
  </si>
  <si>
    <t>9774</t>
  </si>
  <si>
    <t>Refrigeration et climatisation MCB</t>
  </si>
  <si>
    <t>1094 Rue De Quen</t>
  </si>
  <si>
    <t>Chicoutimi</t>
  </si>
  <si>
    <t>G7J 4E9</t>
  </si>
  <si>
    <t>DCP01011</t>
  </si>
  <si>
    <t>72957</t>
  </si>
  <si>
    <t>Refrigeration JF Demers</t>
  </si>
  <si>
    <t>245 131E Rue</t>
  </si>
  <si>
    <t>Saint-Georges</t>
  </si>
  <si>
    <t>G5Y 2S6</t>
  </si>
  <si>
    <t>DCP01012</t>
  </si>
  <si>
    <t>47512</t>
  </si>
  <si>
    <t>Refrigeration S.P.</t>
  </si>
  <si>
    <t>2030 Rue Bertrand</t>
  </si>
  <si>
    <t>Drummonville</t>
  </si>
  <si>
    <t>J2B 7B9</t>
  </si>
  <si>
    <t>DCP01013</t>
  </si>
  <si>
    <t>12070</t>
  </si>
  <si>
    <t>Rene Hamelin inc.</t>
  </si>
  <si>
    <t>156 Rue De L'Église</t>
  </si>
  <si>
    <t>St-Thuribe</t>
  </si>
  <si>
    <t>G0A 4H0</t>
  </si>
  <si>
    <t>DCP02772</t>
  </si>
  <si>
    <t>Riteway Heating &amp; Ventilation Services Ltd.</t>
  </si>
  <si>
    <t>193 McCauley Road</t>
  </si>
  <si>
    <t>Smith Creek</t>
  </si>
  <si>
    <t>E4G 2P5</t>
  </si>
  <si>
    <t>Previously under IND (EMCO #150021) FY - FY21</t>
  </si>
  <si>
    <t>DCP01015</t>
  </si>
  <si>
    <t>150021</t>
  </si>
  <si>
    <t xml:space="preserve">446 Picadilly Rd </t>
  </si>
  <si>
    <t>Picadilly</t>
  </si>
  <si>
    <t>E4E 5J6</t>
  </si>
  <si>
    <t>Moved to IND (EMCO #1140150021) in FY21</t>
  </si>
  <si>
    <t>DCP01018</t>
  </si>
  <si>
    <t>160020</t>
  </si>
  <si>
    <t>Service RG (1998) Inc.</t>
  </si>
  <si>
    <t>20 Roger Dorais</t>
  </si>
  <si>
    <t>St-Rémi</t>
  </si>
  <si>
    <t>J0L 2L0</t>
  </si>
  <si>
    <t>DCP01019</t>
  </si>
  <si>
    <t>8516</t>
  </si>
  <si>
    <t>SGL Climatisation chauffagec inc.</t>
  </si>
  <si>
    <t>Cp 56009, Csp Pere-Lelievre</t>
  </si>
  <si>
    <t>G1P 4P7</t>
  </si>
  <si>
    <t>DCP01020</t>
  </si>
  <si>
    <t>20997</t>
  </si>
  <si>
    <t>Sinergie Fraicheur</t>
  </si>
  <si>
    <t>1955 Rue Norman</t>
  </si>
  <si>
    <t>Saint-Laurent</t>
  </si>
  <si>
    <t>H4L 4H3</t>
  </si>
  <si>
    <t>DCP02300</t>
  </si>
  <si>
    <t xml:space="preserve">Solution Climat Confort </t>
  </si>
  <si>
    <t>940 Montee Pinet</t>
  </si>
  <si>
    <t>St-Calixte</t>
  </si>
  <si>
    <t>J0K 1Z0</t>
  </si>
  <si>
    <t>DCP02892</t>
  </si>
  <si>
    <t>1140900180</t>
  </si>
  <si>
    <t>South Shore HVAC Ltd.</t>
  </si>
  <si>
    <t>8 Leah Drive</t>
  </si>
  <si>
    <t>Wentzell Lake</t>
  </si>
  <si>
    <t>B0R 1E0</t>
  </si>
  <si>
    <t>Previously under IND (EMCO #900180) FY16 - FY21</t>
  </si>
  <si>
    <t>DCP01021</t>
  </si>
  <si>
    <t>900180</t>
  </si>
  <si>
    <t>Moved to IND (EMCO #1140900180) in FY21</t>
  </si>
  <si>
    <t>DCP02774</t>
  </si>
  <si>
    <t>Southwest Refrigeration Limited</t>
  </si>
  <si>
    <t>2252- Hwy 340</t>
  </si>
  <si>
    <t>Deerfield</t>
  </si>
  <si>
    <t>B5A5N9</t>
  </si>
  <si>
    <t>Previously under IND (EMCO #330082) in FY21</t>
  </si>
  <si>
    <t>DCP02398</t>
  </si>
  <si>
    <t xml:space="preserve">PO Box 10021 </t>
  </si>
  <si>
    <t>Yarmouth</t>
  </si>
  <si>
    <t>B5A 0A7</t>
  </si>
  <si>
    <t>Previously under IND (EMCO #330001 josh lahey) in FY21; Moved to IND (EMCO #1140330082) in FY21</t>
  </si>
  <si>
    <t>DCP02154</t>
  </si>
  <si>
    <t>330001 josh lahey</t>
  </si>
  <si>
    <t>Moved to IND (EMCO #330082) in FY21</t>
  </si>
  <si>
    <t>DCP02348</t>
  </si>
  <si>
    <t>Stefanair 9160-7721 Quebec inc</t>
  </si>
  <si>
    <t>4900 Boulevard des Laurentides</t>
  </si>
  <si>
    <t>H7K 2J5</t>
  </si>
  <si>
    <t>DCP02743</t>
  </si>
  <si>
    <t>1678</t>
  </si>
  <si>
    <t>Tessair et frères Inc.</t>
  </si>
  <si>
    <t>940 Montée Pinet</t>
  </si>
  <si>
    <t>Saint-Calixte</t>
  </si>
  <si>
    <t>DCP02893</t>
  </si>
  <si>
    <t>1140400254</t>
  </si>
  <si>
    <t>Titan Heating &amp; Cooling Inc.</t>
  </si>
  <si>
    <t>23 Declaration Dr.</t>
  </si>
  <si>
    <t>E3G 0B4</t>
  </si>
  <si>
    <t>Previously under IND (EMCO #400254) FY - FY21</t>
  </si>
  <si>
    <t>DCP01023</t>
  </si>
  <si>
    <t>400254</t>
  </si>
  <si>
    <t>Moved to IND (EMCO #1140400254) in FY21</t>
  </si>
  <si>
    <t>DCP01024</t>
  </si>
  <si>
    <t>3131</t>
  </si>
  <si>
    <t>TMP Refrigeration inc.</t>
  </si>
  <si>
    <t>1000 Rue Des Entreprises</t>
  </si>
  <si>
    <t>Ste-Agathe Des Monts</t>
  </si>
  <si>
    <t>J8C 2Z8</t>
  </si>
  <si>
    <t>DCP02894</t>
  </si>
  <si>
    <t>1140500165</t>
  </si>
  <si>
    <t>TNB Plumbing &amp; Heating Incorporated</t>
  </si>
  <si>
    <t>5457 Highway 4</t>
  </si>
  <si>
    <t>Westville</t>
  </si>
  <si>
    <t>B0K 2A0</t>
  </si>
  <si>
    <t>Previously under IND (EMCO #500165) FY17 - FY21</t>
  </si>
  <si>
    <t>DCP01025</t>
  </si>
  <si>
    <t>500165</t>
  </si>
  <si>
    <t>Moved to IND (EMCO #1140500165) in FY21</t>
  </si>
  <si>
    <t>DCP01027</t>
  </si>
  <si>
    <t>4559</t>
  </si>
  <si>
    <t>Ventil-Air</t>
  </si>
  <si>
    <t>Ventil-Air 2001</t>
  </si>
  <si>
    <t>3490 De La Recherche</t>
  </si>
  <si>
    <t>Jonquiere</t>
  </si>
  <si>
    <t>G7X 0L1</t>
  </si>
  <si>
    <t>DCP01028</t>
  </si>
  <si>
    <t>7742</t>
  </si>
  <si>
    <t>Ventilation Benoit Léveillé Inc.</t>
  </si>
  <si>
    <t>1580 Boul. St-Antoine</t>
  </si>
  <si>
    <t>St-Jerome</t>
  </si>
  <si>
    <t>J7Z 7M2</t>
  </si>
  <si>
    <t>DCP01029</t>
  </si>
  <si>
    <t>9239</t>
  </si>
  <si>
    <t>Ventilation C Fortier 2019 INC</t>
  </si>
  <si>
    <t>11 Rue Lucien Gobeil</t>
  </si>
  <si>
    <t>St-Lambert-De-Lauzon</t>
  </si>
  <si>
    <t>G0S2W0</t>
  </si>
  <si>
    <t>DCP02170</t>
  </si>
  <si>
    <t>24930</t>
  </si>
  <si>
    <t>Ventilation Stalair Inc</t>
  </si>
  <si>
    <t>1751 Rue Coulombe #100</t>
  </si>
  <si>
    <t>Sainte-Julie</t>
  </si>
  <si>
    <t>J3E 0C2</t>
  </si>
  <si>
    <t>Dual DBU/GBU (Amana Advantage w/ COD #129651)</t>
  </si>
  <si>
    <t>DCP01033</t>
  </si>
  <si>
    <t>4606008</t>
  </si>
  <si>
    <t>Wardlaw Heating &amp; Cooling Inc.</t>
  </si>
  <si>
    <t>347 Lake Street</t>
  </si>
  <si>
    <t>Sualt Ste. Marie</t>
  </si>
  <si>
    <t>P6B 3K7</t>
  </si>
  <si>
    <t>DCP01035</t>
  </si>
  <si>
    <t>84949</t>
  </si>
  <si>
    <t>Zone Confort Inc.</t>
  </si>
  <si>
    <t>223 Cardinal Suite #2</t>
  </si>
  <si>
    <t>St-Amable</t>
  </si>
  <si>
    <t>J0L 1N0</t>
  </si>
  <si>
    <t>Hot Water Products (11328700)</t>
  </si>
  <si>
    <t>Kris Kastner</t>
  </si>
  <si>
    <t>Derrick Pfeil</t>
  </si>
  <si>
    <t>DCP01063</t>
  </si>
  <si>
    <t>Allen's Heating and Cooling, LLC</t>
  </si>
  <si>
    <t>Engel'S Heating &amp; Cooling</t>
  </si>
  <si>
    <t xml:space="preserve">602 S 20th Street </t>
  </si>
  <si>
    <t>Dakota City</t>
  </si>
  <si>
    <t>NE</t>
  </si>
  <si>
    <t>DCP02213</t>
  </si>
  <si>
    <t>American Air LLC</t>
  </si>
  <si>
    <t>1300 Pierce Street</t>
  </si>
  <si>
    <t>Sioux City</t>
  </si>
  <si>
    <t>IA</t>
  </si>
  <si>
    <t>DCP01064</t>
  </si>
  <si>
    <t>Ben's Plumbing &amp; Repair, Inc.</t>
  </si>
  <si>
    <t xml:space="preserve">210 Clothier Street </t>
  </si>
  <si>
    <t>DCP01065</t>
  </si>
  <si>
    <t>Boyden Plumbing &amp; Heating, Inc.</t>
  </si>
  <si>
    <t>605 Railroad Street</t>
  </si>
  <si>
    <t>Boyden</t>
  </si>
  <si>
    <t>51234</t>
  </si>
  <si>
    <t>DCP01066</t>
  </si>
  <si>
    <t xml:space="preserve">Carlson's Heating </t>
  </si>
  <si>
    <t>106 N 14Th Street</t>
  </si>
  <si>
    <t>Beresford</t>
  </si>
  <si>
    <t>SD</t>
  </si>
  <si>
    <t>57004</t>
  </si>
  <si>
    <t>DCP01067</t>
  </si>
  <si>
    <t>Ellis Home Services</t>
  </si>
  <si>
    <t>503 N Pearl Street</t>
  </si>
  <si>
    <t>Wayne</t>
  </si>
  <si>
    <t>68787</t>
  </si>
  <si>
    <t>DCP01068</t>
  </si>
  <si>
    <t>Excel Comfort, Inc.</t>
  </si>
  <si>
    <t xml:space="preserve">708 West 7Th Street </t>
  </si>
  <si>
    <t>51103</t>
  </si>
  <si>
    <t>DCP01070</t>
  </si>
  <si>
    <t>J&amp;L Koch LLC (Verlins) DBA Verlin's Plumbing &amp; Heating</t>
  </si>
  <si>
    <t>1515 Main Street</t>
  </si>
  <si>
    <t>Westside</t>
  </si>
  <si>
    <t>DCP01071</t>
  </si>
  <si>
    <t>19</t>
  </si>
  <si>
    <t>Kamies Plumbing &amp; Heating, Inc.</t>
  </si>
  <si>
    <t>PO Box 362</t>
  </si>
  <si>
    <t>Sheldon</t>
  </si>
  <si>
    <t>51201</t>
  </si>
  <si>
    <t>DCP01072</t>
  </si>
  <si>
    <t>Mpire Heating &amp; Cooling, LLC</t>
  </si>
  <si>
    <t>404 4Th Street</t>
  </si>
  <si>
    <t>Sergeant Bluff</t>
  </si>
  <si>
    <t>DCP01073</t>
  </si>
  <si>
    <t>398</t>
  </si>
  <si>
    <t>O'Connor Heating &amp; Cooling LLC</t>
  </si>
  <si>
    <t>3812 Floyd Blvd</t>
  </si>
  <si>
    <t>51104</t>
  </si>
  <si>
    <t>DCP01074</t>
  </si>
  <si>
    <t>Reliance HVACR</t>
  </si>
  <si>
    <t>2700 W 3Rd Street</t>
  </si>
  <si>
    <t>DCP01075</t>
  </si>
  <si>
    <t>Tri-State Heating &amp; Cooling, LLC</t>
  </si>
  <si>
    <t>1919 Center Street</t>
  </si>
  <si>
    <t>DCP01076</t>
  </si>
  <si>
    <t>William Garrison DBA Garrison Heating &amp; Cooling</t>
  </si>
  <si>
    <t>4609 Harrison Street</t>
  </si>
  <si>
    <t>51108</t>
  </si>
  <si>
    <t>Johnstone Blackburn #252 (10068252)</t>
  </si>
  <si>
    <t>Ken Campbell</t>
  </si>
  <si>
    <t>DCP01086</t>
  </si>
  <si>
    <t>ALC00001</t>
  </si>
  <si>
    <t>Anderson Air, LLC</t>
  </si>
  <si>
    <t>419 Raleigh St. D</t>
  </si>
  <si>
    <t>Wilmington</t>
  </si>
  <si>
    <t>NC</t>
  </si>
  <si>
    <t>28412</t>
  </si>
  <si>
    <t>Previously under IND (JSS Blackburn #252 - #0001112)</t>
  </si>
  <si>
    <t>DCP01087</t>
  </si>
  <si>
    <t>BEL00002</t>
  </si>
  <si>
    <t>Bell's Supply Inc</t>
  </si>
  <si>
    <t>5419 East Oak Island Drive</t>
  </si>
  <si>
    <t>Oak Island</t>
  </si>
  <si>
    <t>28465</t>
  </si>
  <si>
    <t>DCP01088</t>
  </si>
  <si>
    <t>1191</t>
  </si>
  <si>
    <t>Blanchard Refrigeration Contractors, Inc. DBA Rich's Heating &amp; Air</t>
  </si>
  <si>
    <t>PO Box 590</t>
  </si>
  <si>
    <t>Rose Hill</t>
  </si>
  <si>
    <t>28458</t>
  </si>
  <si>
    <t>DCP01089</t>
  </si>
  <si>
    <t>BRI00001</t>
  </si>
  <si>
    <t>Brinson &amp; Sons Heating &amp; Air, Inc.</t>
  </si>
  <si>
    <t>3108 Kitty Hawk Rd</t>
  </si>
  <si>
    <t>28405</t>
  </si>
  <si>
    <t>DCP01090</t>
  </si>
  <si>
    <t>BRY00001</t>
  </si>
  <si>
    <t>Bryan's Heating and Air, LLC</t>
  </si>
  <si>
    <t>PO Box 1398</t>
  </si>
  <si>
    <t>Burgaw</t>
  </si>
  <si>
    <t>28457</t>
  </si>
  <si>
    <t>DCP01091</t>
  </si>
  <si>
    <t>DO00001</t>
  </si>
  <si>
    <t>D. O'Brien Service Company, Inc.</t>
  </si>
  <si>
    <t>PO Box 12788</t>
  </si>
  <si>
    <t>DCP01099</t>
  </si>
  <si>
    <t>AIRS001</t>
  </si>
  <si>
    <t>Moore Aire, LLC DBA Aire Serv of Brunswick County</t>
  </si>
  <si>
    <t>2345 Holden Beach Rd</t>
  </si>
  <si>
    <t>Supply</t>
  </si>
  <si>
    <t>28462</t>
  </si>
  <si>
    <t>DCP01104</t>
  </si>
  <si>
    <t>SALT001</t>
  </si>
  <si>
    <t>Salt Air Inc.</t>
  </si>
  <si>
    <t>308 Arizona Ave</t>
  </si>
  <si>
    <t>28401</t>
  </si>
  <si>
    <t>DCP01108</t>
  </si>
  <si>
    <t>3943</t>
  </si>
  <si>
    <t>Shepherd's Heating and Air, LLC</t>
  </si>
  <si>
    <t>915 North Lake Blvd Unit E</t>
  </si>
  <si>
    <t>Carolina Beach</t>
  </si>
  <si>
    <t>28428</t>
  </si>
  <si>
    <t>Johnstone Blackburn #344 (10068344)</t>
  </si>
  <si>
    <t>DCP01113</t>
  </si>
  <si>
    <t>3674</t>
  </si>
  <si>
    <t>Daniels Mechanical Services LLC</t>
  </si>
  <si>
    <t>1433 US Hwy 13 South</t>
  </si>
  <si>
    <t>Goldsboro</t>
  </si>
  <si>
    <t>27530</t>
  </si>
  <si>
    <t>Previously under IND (JSS #252 - #3674) FY16 - FY17</t>
  </si>
  <si>
    <t>DCP01114</t>
  </si>
  <si>
    <t>1559</t>
  </si>
  <si>
    <t>G-MAX INC dba GEORGE AND COMPANY</t>
  </si>
  <si>
    <t>George And Company</t>
  </si>
  <si>
    <t>105 Beau Parkway</t>
  </si>
  <si>
    <t>Elizabeth City</t>
  </si>
  <si>
    <t>27909</t>
  </si>
  <si>
    <t>Previously under IND (JSS Hamlin #59 - #0004689) FY18 - FY21</t>
  </si>
  <si>
    <t>DCP01115</t>
  </si>
  <si>
    <t>4552</t>
  </si>
  <si>
    <t>Hall's Electrical, LLC DBA HalltecHVAC</t>
  </si>
  <si>
    <t>567 Abbott Farm Road</t>
  </si>
  <si>
    <t>Ayden</t>
  </si>
  <si>
    <t>Previously under IND (JSS #344 - #4171) in FY18</t>
  </si>
  <si>
    <t>DCP01117</t>
  </si>
  <si>
    <t>3993</t>
  </si>
  <si>
    <t>LETCHWORTH'S HEATING &amp; AIR</t>
  </si>
  <si>
    <t>767 Beamon Old Creek Rd</t>
  </si>
  <si>
    <t>Snow Hill</t>
  </si>
  <si>
    <t>28580</t>
  </si>
  <si>
    <t>DCP01118</t>
  </si>
  <si>
    <t>3840</t>
  </si>
  <si>
    <t>Lilly Enterprises HVAC LLC</t>
  </si>
  <si>
    <t>687 Piney Neck Rd</t>
  </si>
  <si>
    <t>Vanceboro</t>
  </si>
  <si>
    <t>28586</t>
  </si>
  <si>
    <t>Previously under IND (JSS Blackburn #344 - #1864) FY17 - FY20</t>
  </si>
  <si>
    <t>DCP02807</t>
  </si>
  <si>
    <t>2076</t>
  </si>
  <si>
    <t>R &amp; K HEATING AND COOLING</t>
  </si>
  <si>
    <t>2238 Friar Drive</t>
  </si>
  <si>
    <t>Winterville</t>
  </si>
  <si>
    <t>DCP01123</t>
  </si>
  <si>
    <t>3851</t>
  </si>
  <si>
    <t>Service Plus HVAC, LLC</t>
  </si>
  <si>
    <t>Service Plus-Taxable</t>
  </si>
  <si>
    <t>824 John Small Avenue</t>
  </si>
  <si>
    <t>27889</t>
  </si>
  <si>
    <t>Previously under IND (JSS Blackburn #344 - #2162) FY19 - FY20</t>
  </si>
  <si>
    <t>DCP01124</t>
  </si>
  <si>
    <t>2210</t>
  </si>
  <si>
    <t>Stallings Plumbing, Heating &amp; AC, Inc.</t>
  </si>
  <si>
    <t>PO Box 3168</t>
  </si>
  <si>
    <t>Kinston</t>
  </si>
  <si>
    <t>28502</t>
  </si>
  <si>
    <t>Previously under IND (JSS Blackburn #252 - #2210) FY19 - FY20</t>
  </si>
  <si>
    <t>DCP01125</t>
  </si>
  <si>
    <t>2254</t>
  </si>
  <si>
    <t>The Air Doctor Commercial Refrigeration, Heating &amp; Air Conditioning, Inc.</t>
  </si>
  <si>
    <t>1213 Wichard Lane</t>
  </si>
  <si>
    <t>Greenville</t>
  </si>
  <si>
    <t>Previously under IND (JSS Blackburn #252 - #DOC00001G) FY18</t>
  </si>
  <si>
    <t>DCP02197</t>
  </si>
  <si>
    <t>2342</t>
  </si>
  <si>
    <t>Weathermakers Rep Ser</t>
  </si>
  <si>
    <t>204 River Road</t>
  </si>
  <si>
    <t>Winton</t>
  </si>
  <si>
    <t>27986</t>
  </si>
  <si>
    <t>Johnstone Cafferty #9 (10068009)</t>
  </si>
  <si>
    <t>DCP01126</t>
  </si>
  <si>
    <t>3982</t>
  </si>
  <si>
    <t>A.R. Svoboda, Inc.</t>
  </si>
  <si>
    <t>Durable Service</t>
  </si>
  <si>
    <t>306 Garfield St</t>
  </si>
  <si>
    <t>Holdrege</t>
  </si>
  <si>
    <t>68949</t>
  </si>
  <si>
    <t>DCP01127</t>
  </si>
  <si>
    <t>3920</t>
  </si>
  <si>
    <t>AAA Refrigeration</t>
  </si>
  <si>
    <t>Dovel Refrigeration</t>
  </si>
  <si>
    <t>111 W Walnut Street</t>
  </si>
  <si>
    <t>Red Oak</t>
  </si>
  <si>
    <t>51566</t>
  </si>
  <si>
    <t>DCP01128</t>
  </si>
  <si>
    <t>1164</t>
  </si>
  <si>
    <t>Adam's Plbg &amp; Htg</t>
  </si>
  <si>
    <t>11318 Jefferson St</t>
  </si>
  <si>
    <t>O'Dell</t>
  </si>
  <si>
    <t>68415</t>
  </si>
  <si>
    <t>DCP01131</t>
  </si>
  <si>
    <t>1203</t>
  </si>
  <si>
    <t>Advanced Temperature Systems</t>
  </si>
  <si>
    <t>Mark Werner</t>
  </si>
  <si>
    <t>1936 N 2Nd St</t>
  </si>
  <si>
    <t>Clinton</t>
  </si>
  <si>
    <t>52732</t>
  </si>
  <si>
    <t>DCP01132</t>
  </si>
  <si>
    <t>1226</t>
  </si>
  <si>
    <t>Affordable Services, L.L.C.</t>
  </si>
  <si>
    <t>PO Box 1132</t>
  </si>
  <si>
    <t>Oskaloosa</t>
  </si>
  <si>
    <t>52577</t>
  </si>
  <si>
    <t>DCP01133</t>
  </si>
  <si>
    <t>1252</t>
  </si>
  <si>
    <t>Air Care Heating &amp; Air LLC</t>
  </si>
  <si>
    <t>15031 Hearthstone Drive</t>
  </si>
  <si>
    <t>Council Bluffs</t>
  </si>
  <si>
    <t>51503</t>
  </si>
  <si>
    <t>DCP01134</t>
  </si>
  <si>
    <t>AIR COMFORT HTG &amp; CLG</t>
  </si>
  <si>
    <t>3617 Howard Blvd</t>
  </si>
  <si>
    <t>68601</t>
  </si>
  <si>
    <t>DCP01135</t>
  </si>
  <si>
    <t>1301</t>
  </si>
  <si>
    <t>A-J Sheet Metal, Inc.</t>
  </si>
  <si>
    <t>910 East 8th Street</t>
  </si>
  <si>
    <t>North Platte</t>
  </si>
  <si>
    <t>69101</t>
  </si>
  <si>
    <t>DCP01136</t>
  </si>
  <si>
    <t>1368</t>
  </si>
  <si>
    <t>All Systems, LLC</t>
  </si>
  <si>
    <t>303 Empire Avenue</t>
  </si>
  <si>
    <t>Fremont</t>
  </si>
  <si>
    <t>68025</t>
  </si>
  <si>
    <t>Dropped FY21 (Per D. Lewis 4/19/2021)</t>
  </si>
  <si>
    <t>DCP01137</t>
  </si>
  <si>
    <t>1489</t>
  </si>
  <si>
    <t>ANDERSON COMFORT</t>
  </si>
  <si>
    <t>17610 Storage Rd Suite B</t>
  </si>
  <si>
    <t>Omaha</t>
  </si>
  <si>
    <t>68136</t>
  </si>
  <si>
    <t>DCP01138</t>
  </si>
  <si>
    <t>1524</t>
  </si>
  <si>
    <t>Anytime Plumbing &amp; Heating, L.L.C.</t>
  </si>
  <si>
    <t>130 Washington</t>
  </si>
  <si>
    <t>Clatonia</t>
  </si>
  <si>
    <t>68328</t>
  </si>
  <si>
    <t>DCP01139</t>
  </si>
  <si>
    <t>5915</t>
  </si>
  <si>
    <t>Baroni Enterprises, Inc. DBA Johns Appliance Sales &amp; Service</t>
  </si>
  <si>
    <t>317 Main St</t>
  </si>
  <si>
    <t>Plattsmouth</t>
  </si>
  <si>
    <t>68048</t>
  </si>
  <si>
    <t>DCP01140</t>
  </si>
  <si>
    <t>1834</t>
  </si>
  <si>
    <t>Bell Brothers Heating and Air Conditioning, Inc.</t>
  </si>
  <si>
    <t xml:space="preserve">2822 6th Avenue </t>
  </si>
  <si>
    <t>Des Moines</t>
  </si>
  <si>
    <t>50313</t>
  </si>
  <si>
    <t>DCP02113</t>
  </si>
  <si>
    <t>Best Plumbing, Heating and Cooling, L.L.C.</t>
  </si>
  <si>
    <t>2044 Illinois Street</t>
  </si>
  <si>
    <t>Sidney</t>
  </si>
  <si>
    <t>DCP01141</t>
  </si>
  <si>
    <t>2026</t>
  </si>
  <si>
    <t>BLANKMAN SERVICES</t>
  </si>
  <si>
    <t>2501 S 32nd Avenue</t>
  </si>
  <si>
    <t>68105</t>
  </si>
  <si>
    <t>DCP01142</t>
  </si>
  <si>
    <t>Bohl Plumbing and Heating Inc</t>
  </si>
  <si>
    <t xml:space="preserve">1113 Central Avenue </t>
  </si>
  <si>
    <t>Nebraska City</t>
  </si>
  <si>
    <t>DCP01143</t>
  </si>
  <si>
    <t>2136</t>
  </si>
  <si>
    <t>Boyer Valley Heating &amp; Cooling, L.L.C.</t>
  </si>
  <si>
    <t>3250 Romeny Pl.</t>
  </si>
  <si>
    <t>Dunlap</t>
  </si>
  <si>
    <t>51529-5013</t>
  </si>
  <si>
    <t>DCP01144</t>
  </si>
  <si>
    <t>17833</t>
  </si>
  <si>
    <t>419 Walker Street</t>
  </si>
  <si>
    <t>Woodbine</t>
  </si>
  <si>
    <t>51579</t>
  </si>
  <si>
    <t>Additional location to JSS Cafferty #2136; Dropped prior to FY22</t>
  </si>
  <si>
    <t>DCP01145</t>
  </si>
  <si>
    <t>Buggy Pull Enterprises LLC ( DBA Precision Air )</t>
  </si>
  <si>
    <t>1201 3Rd Ave</t>
  </si>
  <si>
    <t>Scottsbluff</t>
  </si>
  <si>
    <t>DCP01146</t>
  </si>
  <si>
    <t>2457</t>
  </si>
  <si>
    <t>Carter's Heating &amp; Air Conditioning, Inc.</t>
  </si>
  <si>
    <t>PO Box 390067</t>
  </si>
  <si>
    <t>68139</t>
  </si>
  <si>
    <t>DCP01148</t>
  </si>
  <si>
    <t>3087</t>
  </si>
  <si>
    <t>Controlled Comfort LLC</t>
  </si>
  <si>
    <t>11701 Centennial Road, Suite 1</t>
  </si>
  <si>
    <t>Lavista</t>
  </si>
  <si>
    <t>68128</t>
  </si>
  <si>
    <t>DCP01149</t>
  </si>
  <si>
    <t>3102</t>
  </si>
  <si>
    <t>Cool Concepts LLC</t>
  </si>
  <si>
    <t>Midwest Heating &amp; Air</t>
  </si>
  <si>
    <t>3701 Touzalin Street</t>
  </si>
  <si>
    <t>Lincoln</t>
  </si>
  <si>
    <t>68507</t>
  </si>
  <si>
    <t>DCP01150</t>
  </si>
  <si>
    <t>18287</t>
  </si>
  <si>
    <t>Currie Heating and Air Conditioning, LLC DBA Bob Oliver Heating &amp; Air Conditioning</t>
  </si>
  <si>
    <t>1955 NW 92nd Court, Suite #3</t>
  </si>
  <si>
    <t>Olive</t>
  </si>
  <si>
    <t>50325</t>
  </si>
  <si>
    <t>DCP01151</t>
  </si>
  <si>
    <t>3288</t>
  </si>
  <si>
    <t>Custom Cooling &amp; Heating INC.</t>
  </si>
  <si>
    <t>11720 O Street</t>
  </si>
  <si>
    <t>68520</t>
  </si>
  <si>
    <t>DCP01152</t>
  </si>
  <si>
    <t>3300</t>
  </si>
  <si>
    <t>Cyclone Contracting Corporation</t>
  </si>
  <si>
    <t>4269 Cameron School Rd</t>
  </si>
  <si>
    <t>Ames</t>
  </si>
  <si>
    <t>50014</t>
  </si>
  <si>
    <t>DCP01153</t>
  </si>
  <si>
    <t>3615</t>
  </si>
  <si>
    <t>Diamond Heating &amp; Air Conditioning, Inc.</t>
  </si>
  <si>
    <t>PO Box 608</t>
  </si>
  <si>
    <t>68602</t>
  </si>
  <si>
    <t>DCP01155</t>
  </si>
  <si>
    <t>Fagot Refrigeration &amp; Electric, Inc.</t>
  </si>
  <si>
    <t>608 West Vine</t>
  </si>
  <si>
    <t>DCP01156</t>
  </si>
  <si>
    <t>4384</t>
  </si>
  <si>
    <t>Feekes Heating &amp; Air Conditioning Corporation</t>
  </si>
  <si>
    <t>321 W High St</t>
  </si>
  <si>
    <t>Avoca</t>
  </si>
  <si>
    <t>51521</t>
  </si>
  <si>
    <t>DCP01157</t>
  </si>
  <si>
    <t>4606</t>
  </si>
  <si>
    <t>Gabrilson Heating &amp; Air Conditioning Co. DBA Gabrilson Indoor Climate Solutions</t>
  </si>
  <si>
    <t>5442 Cary Avenue</t>
  </si>
  <si>
    <t>52807</t>
  </si>
  <si>
    <t>DCP01158</t>
  </si>
  <si>
    <t>4710</t>
  </si>
  <si>
    <t>Gilbert Plumbing &amp; Heating, Inc.</t>
  </si>
  <si>
    <t>19563 Hwy 69 North</t>
  </si>
  <si>
    <t>Leon</t>
  </si>
  <si>
    <t>50144</t>
  </si>
  <si>
    <t>DCP01159</t>
  </si>
  <si>
    <t>5031</t>
  </si>
  <si>
    <t>Hans Service, L.L.C.</t>
  </si>
  <si>
    <t>335 130 Road</t>
  </si>
  <si>
    <t>Clarks</t>
  </si>
  <si>
    <t>68628</t>
  </si>
  <si>
    <t>DCP01160</t>
  </si>
  <si>
    <t>3191</t>
  </si>
  <si>
    <t>Hemje Plumbing &amp; Heating, Inc.</t>
  </si>
  <si>
    <t>Craig Hemje Plbg, Htg &amp; A/C</t>
  </si>
  <si>
    <t>425 5Th Street</t>
  </si>
  <si>
    <t>Syracuse</t>
  </si>
  <si>
    <t>68446</t>
  </si>
  <si>
    <t>DCP01161</t>
  </si>
  <si>
    <t>Hometown Plumbing &amp; Heating Co.</t>
  </si>
  <si>
    <t>13606 118th Avenue</t>
  </si>
  <si>
    <t>DCP01162</t>
  </si>
  <si>
    <t>5387</t>
  </si>
  <si>
    <t>Howells Plumbing, Heating &amp; Air Conditioning, Inc.</t>
  </si>
  <si>
    <t>PO Box 266</t>
  </si>
  <si>
    <t>Howells</t>
  </si>
  <si>
    <t>68641</t>
  </si>
  <si>
    <t>DCP01163</t>
  </si>
  <si>
    <t>5415</t>
  </si>
  <si>
    <t>Hunter Heating and Cooling, LLC</t>
  </si>
  <si>
    <t>PO Box 128</t>
  </si>
  <si>
    <t>Wauneta</t>
  </si>
  <si>
    <t>69045</t>
  </si>
  <si>
    <t>DCP01164</t>
  </si>
  <si>
    <t>16862</t>
  </si>
  <si>
    <t>Independent Plumbing and Heating, Inc.</t>
  </si>
  <si>
    <t>1921 Broadway</t>
  </si>
  <si>
    <t>69361</t>
  </si>
  <si>
    <t>DCP01165</t>
  </si>
  <si>
    <t>5573</t>
  </si>
  <si>
    <t>Iowa Falls Heating &amp; Air Conditioning, Inc. DBA Reliable 1</t>
  </si>
  <si>
    <t>1854 Crescent Cr</t>
  </si>
  <si>
    <t>Iowa Falls</t>
  </si>
  <si>
    <t>50126</t>
  </si>
  <si>
    <t>DCP01166</t>
  </si>
  <si>
    <t>8911</t>
  </si>
  <si>
    <t>Justin Brown &amp; Carlie Brown DBA Right Way Service Heating &amp; Cooling</t>
  </si>
  <si>
    <t>9901 1900th Avenue</t>
  </si>
  <si>
    <t>Geneseo</t>
  </si>
  <si>
    <t>61254</t>
  </si>
  <si>
    <t>DCP01167</t>
  </si>
  <si>
    <t>K&amp;S Mechanical, LLC</t>
  </si>
  <si>
    <t>1838 Sutton Dr</t>
  </si>
  <si>
    <t>Wahoo</t>
  </si>
  <si>
    <t>DCP01168</t>
  </si>
  <si>
    <t>6268</t>
  </si>
  <si>
    <t>KC Heating &amp; Air Conditioning, LLC</t>
  </si>
  <si>
    <t>6108 Cedardale Rd</t>
  </si>
  <si>
    <t>Papillion</t>
  </si>
  <si>
    <t>68133</t>
  </si>
  <si>
    <t>DCP01170</t>
  </si>
  <si>
    <t>6450</t>
  </si>
  <si>
    <t>KPS HVAC Services, Inc.</t>
  </si>
  <si>
    <t>28476 Whipporwill Road</t>
  </si>
  <si>
    <t>Neola</t>
  </si>
  <si>
    <t>51559</t>
  </si>
  <si>
    <t>DCP01171</t>
  </si>
  <si>
    <t>14371</t>
  </si>
  <si>
    <t>Kratz Services, Inc.</t>
  </si>
  <si>
    <t>49126 US Hwy 20</t>
  </si>
  <si>
    <t>Oneill</t>
  </si>
  <si>
    <t>68763</t>
  </si>
  <si>
    <t>DCP01173</t>
  </si>
  <si>
    <t>6680</t>
  </si>
  <si>
    <t>LEWIS HEATING &amp; A/C</t>
  </si>
  <si>
    <t>3013 Field Sike Drive</t>
  </si>
  <si>
    <t>Bettendorf</t>
  </si>
  <si>
    <t>52722</t>
  </si>
  <si>
    <t>DCP01174</t>
  </si>
  <si>
    <t>17564</t>
  </si>
  <si>
    <t>Loescher Heating &amp; Air Conditioning Co.</t>
  </si>
  <si>
    <t>1705 Westwood Drive</t>
  </si>
  <si>
    <t>61032</t>
  </si>
  <si>
    <t>DCP02687</t>
  </si>
  <si>
    <t>6778</t>
  </si>
  <si>
    <t>LOFTUS HEATING,INC.</t>
  </si>
  <si>
    <t>420 East 7th Street</t>
  </si>
  <si>
    <t>Logan</t>
  </si>
  <si>
    <t>51546</t>
  </si>
  <si>
    <t>DCP01175</t>
  </si>
  <si>
    <t>3166</t>
  </si>
  <si>
    <t>LTD. Corp. DBA Country Propane Heating and Cooling</t>
  </si>
  <si>
    <t>19161 S 23 Highway</t>
  </si>
  <si>
    <t>Milo</t>
  </si>
  <si>
    <t>50166</t>
  </si>
  <si>
    <t>DCP01176</t>
  </si>
  <si>
    <t>6855</t>
  </si>
  <si>
    <t>Lynch Contracting, Inc.</t>
  </si>
  <si>
    <t>Lynch Heating &amp; Plumbing</t>
  </si>
  <si>
    <t>732 N Marquette Street</t>
  </si>
  <si>
    <t>52802</t>
  </si>
  <si>
    <t>DCP01177</t>
  </si>
  <si>
    <t>16162</t>
  </si>
  <si>
    <t>M and A Mechanical Corporation</t>
  </si>
  <si>
    <t>River Cities 2</t>
  </si>
  <si>
    <t>228 Chicago Ave</t>
  </si>
  <si>
    <t>Savanna</t>
  </si>
  <si>
    <t>61074</t>
  </si>
  <si>
    <t>DCP01178</t>
  </si>
  <si>
    <t>7075</t>
  </si>
  <si>
    <t>M.C. Larkins Corp. DBA Pure Comfort</t>
  </si>
  <si>
    <t>3713 Touzalin Ave</t>
  </si>
  <si>
    <t>68506</t>
  </si>
  <si>
    <t>DCP01179</t>
  </si>
  <si>
    <t>7092</t>
  </si>
  <si>
    <t>Mc Cool Junction Htg &amp; A/C</t>
  </si>
  <si>
    <t>419 Road O - Lot-Ste 1</t>
  </si>
  <si>
    <t>Mccool Junction</t>
  </si>
  <si>
    <t>68401</t>
  </si>
  <si>
    <t>DCP01180</t>
  </si>
  <si>
    <t>7403</t>
  </si>
  <si>
    <t>Milford Air Conditioning &amp; Appliance, Inc.</t>
  </si>
  <si>
    <t>309 1St Street</t>
  </si>
  <si>
    <t>Milford</t>
  </si>
  <si>
    <t>68405</t>
  </si>
  <si>
    <t>DCP01181</t>
  </si>
  <si>
    <t>72961</t>
  </si>
  <si>
    <t>Modern Mechanical, LLC</t>
  </si>
  <si>
    <t>675 Ne 45Th Place</t>
  </si>
  <si>
    <t>DCP01182</t>
  </si>
  <si>
    <t>7505</t>
  </si>
  <si>
    <t>Monroe HVAC, Inc.</t>
  </si>
  <si>
    <t>409 West A St</t>
  </si>
  <si>
    <t>Valentine</t>
  </si>
  <si>
    <t>69201</t>
  </si>
  <si>
    <t>DCP01183</t>
  </si>
  <si>
    <t>7601</t>
  </si>
  <si>
    <t>Myers Heating and Air-Conditioning, Inc.</t>
  </si>
  <si>
    <t>318 E Capitol Street</t>
  </si>
  <si>
    <t>Grand Island</t>
  </si>
  <si>
    <t>68801</t>
  </si>
  <si>
    <t>DCP01185</t>
  </si>
  <si>
    <t>7807</t>
  </si>
  <si>
    <t>Noakes Refrigeration, Heating, &amp; Air Conditioning Service, Inc.</t>
  </si>
  <si>
    <t>511 S. 6th Street</t>
  </si>
  <si>
    <t>Beatrice</t>
  </si>
  <si>
    <t>68310-4420</t>
  </si>
  <si>
    <t>DCP01187</t>
  </si>
  <si>
    <t>16824</t>
  </si>
  <si>
    <t>Raccoon Valley Mechanical</t>
  </si>
  <si>
    <t>25 Ellefson Dr</t>
  </si>
  <si>
    <t>De Soto</t>
  </si>
  <si>
    <t>50069</t>
  </si>
  <si>
    <t>DCP01188</t>
  </si>
  <si>
    <t>8696</t>
  </si>
  <si>
    <t>Rainmaster Irrigation Co. DBA Lauritsen Heating &amp; Cooling</t>
  </si>
  <si>
    <t>425 28Th St</t>
  </si>
  <si>
    <t>DCP01189</t>
  </si>
  <si>
    <t>2252</t>
  </si>
  <si>
    <t>Rawson Enterprises Inc. DBA Rawson Mechanical</t>
  </si>
  <si>
    <t>22325 Carpenter St</t>
  </si>
  <si>
    <t>Hartford</t>
  </si>
  <si>
    <t>50118</t>
  </si>
  <si>
    <t>DCP01191</t>
  </si>
  <si>
    <t>9113</t>
  </si>
  <si>
    <t>Rutt's Heating and Air Conditioning, Inc.</t>
  </si>
  <si>
    <t>1001 W 1St Street</t>
  </si>
  <si>
    <t>Hastings</t>
  </si>
  <si>
    <t>68901</t>
  </si>
  <si>
    <t>DCP01193</t>
  </si>
  <si>
    <t>9356</t>
  </si>
  <si>
    <t>ServiceOne, Inc.</t>
  </si>
  <si>
    <t>9335 J Street</t>
  </si>
  <si>
    <t>68127</t>
  </si>
  <si>
    <t>DCP01192</t>
  </si>
  <si>
    <t>9358</t>
  </si>
  <si>
    <t>Serviceone, Inc. - Dubuque</t>
  </si>
  <si>
    <t>1840 Radford Road</t>
  </si>
  <si>
    <t>Dubuque</t>
  </si>
  <si>
    <t>52002</t>
  </si>
  <si>
    <t>DCP02517</t>
  </si>
  <si>
    <t>Solutions Heating &amp; Air Conditioning, LLC</t>
  </si>
  <si>
    <t>706 Fort Crook Road</t>
  </si>
  <si>
    <t>North Bellevue</t>
  </si>
  <si>
    <t>DCP01194</t>
  </si>
  <si>
    <t>9791</t>
  </si>
  <si>
    <t>STEIN HEATING &amp; CLG INC</t>
  </si>
  <si>
    <t>1120 E 2nd</t>
  </si>
  <si>
    <t>Webster City</t>
  </si>
  <si>
    <t>50595</t>
  </si>
  <si>
    <t>DCP01195</t>
  </si>
  <si>
    <t>9935</t>
  </si>
  <si>
    <t>Swanson Tech Service Inc.</t>
  </si>
  <si>
    <t>450 Hillcrest Boulevard</t>
  </si>
  <si>
    <t>Spencer</t>
  </si>
  <si>
    <t>68777</t>
  </si>
  <si>
    <t>DCP01196</t>
  </si>
  <si>
    <t>9996</t>
  </si>
  <si>
    <t>Taylor Heating &amp; Cooling, LLC</t>
  </si>
  <si>
    <t>525 Buffalo Run Road</t>
  </si>
  <si>
    <t>Broken Bow</t>
  </si>
  <si>
    <t>68822</t>
  </si>
  <si>
    <t>DCP01197</t>
  </si>
  <si>
    <t>10313</t>
  </si>
  <si>
    <t>Triton Plumbing Heating &amp; Air Conditioning INC.</t>
  </si>
  <si>
    <t>1132 W Locust Street</t>
  </si>
  <si>
    <t>52804</t>
  </si>
  <si>
    <t>DCP01198</t>
  </si>
  <si>
    <t>Vander Linden Services, L.L.C.</t>
  </si>
  <si>
    <t>1119 W 3Rd Street</t>
  </si>
  <si>
    <t>Pella</t>
  </si>
  <si>
    <t>DCP01199</t>
  </si>
  <si>
    <t>17388</t>
  </si>
  <si>
    <t>Wayne Services LLC DBA Delta Mechanical</t>
  </si>
  <si>
    <t>1408 Nw 146th Avenue</t>
  </si>
  <si>
    <t>Madrid</t>
  </si>
  <si>
    <t>50156</t>
  </si>
  <si>
    <t>Johnstone Duncan #172 (10068172)</t>
  </si>
  <si>
    <t>Lee Nunn</t>
  </si>
  <si>
    <t>DCP02688</t>
  </si>
  <si>
    <t>0005104</t>
  </si>
  <si>
    <t>AIRE SERV OF NORTHEAST GEORGIA</t>
  </si>
  <si>
    <t>191 Walls Complex Circle</t>
  </si>
  <si>
    <t>Clarkesville</t>
  </si>
  <si>
    <t>30523</t>
  </si>
  <si>
    <t>DCP02689</t>
  </si>
  <si>
    <t>0001155</t>
  </si>
  <si>
    <t>2043 Hwy 292</t>
  </si>
  <si>
    <t>Inman</t>
  </si>
  <si>
    <t>29349</t>
  </si>
  <si>
    <t>DCP02690</t>
  </si>
  <si>
    <t>0005579</t>
  </si>
  <si>
    <t>Blue Ridge Heating and Air, LLC</t>
  </si>
  <si>
    <t>319 Garlington Rd C1</t>
  </si>
  <si>
    <t>29615</t>
  </si>
  <si>
    <t>DCP02691</t>
  </si>
  <si>
    <t>0001434</t>
  </si>
  <si>
    <t>1326 Piedmont Hwy</t>
  </si>
  <si>
    <t>Piedmont</t>
  </si>
  <si>
    <t>29673</t>
  </si>
  <si>
    <t>DCP02643</t>
  </si>
  <si>
    <t>0004325</t>
  </si>
  <si>
    <t>Home Comfort Systems Heating, Cooling &amp; Plumbing</t>
  </si>
  <si>
    <t>1312 Ninety Six Hwy</t>
  </si>
  <si>
    <t>Greenwood</t>
  </si>
  <si>
    <t>DCP02565</t>
  </si>
  <si>
    <t>Lawson Heating and Air</t>
  </si>
  <si>
    <t>175 Watkins Road</t>
  </si>
  <si>
    <t>29606</t>
  </si>
  <si>
    <t>DCP02792</t>
  </si>
  <si>
    <t>U00082</t>
  </si>
  <si>
    <t>Palmetto Hvac Services</t>
  </si>
  <si>
    <t>1061 Zimmerman Lake Road</t>
  </si>
  <si>
    <t>Spartanburg</t>
  </si>
  <si>
    <t>Johnstone Grimme #101 (10068101)</t>
  </si>
  <si>
    <t>Debora Ko</t>
  </si>
  <si>
    <t>DCP02116</t>
  </si>
  <si>
    <t>AAA Heating &amp; Air Conditioning INC.</t>
  </si>
  <si>
    <t>142 S. Forbes Road</t>
  </si>
  <si>
    <t>Possibly GBU/DBU (COD #250413 - Aplus)</t>
  </si>
  <si>
    <t>DCP01206</t>
  </si>
  <si>
    <t>Aaron York's Quality AC &amp; Htg. Inc.</t>
  </si>
  <si>
    <t>824 South West Street</t>
  </si>
  <si>
    <t>Indianapolis</t>
  </si>
  <si>
    <t>DCP01208</t>
  </si>
  <si>
    <t>Air-Master Heating &amp; Air Conditioning, LLC</t>
  </si>
  <si>
    <t>701 I St</t>
  </si>
  <si>
    <t>DCP02468</t>
  </si>
  <si>
    <t>20691</t>
  </si>
  <si>
    <t>Allen Plumbing Company</t>
  </si>
  <si>
    <t>Allen Home Services</t>
  </si>
  <si>
    <t>595 Emerson Ave Ste 400</t>
  </si>
  <si>
    <t>46143</t>
  </si>
  <si>
    <t>DCP01212</t>
  </si>
  <si>
    <t>C2 IT LLC DBA Nelson Comfort</t>
  </si>
  <si>
    <t>7840 Camargo Rd</t>
  </si>
  <si>
    <t>Cincinnati</t>
  </si>
  <si>
    <t>DCP01213</t>
  </si>
  <si>
    <t>Caliguri Heating &amp; Cooling, LLC</t>
  </si>
  <si>
    <t>9982 Skyridge</t>
  </si>
  <si>
    <t>45252</t>
  </si>
  <si>
    <t>DCP01214</t>
  </si>
  <si>
    <t>Chuck Pfaehler's Peak Heating &amp; Air, Inc.</t>
  </si>
  <si>
    <t>2043 Alexandria Pike</t>
  </si>
  <si>
    <t>Highland Heights</t>
  </si>
  <si>
    <t>DCP02538</t>
  </si>
  <si>
    <t>Comfort Air Technologies INC</t>
  </si>
  <si>
    <t>7628 Dixie Hwy</t>
  </si>
  <si>
    <t>DCP01215</t>
  </si>
  <si>
    <t>Comfort Heating and Air Conditioning, LLC</t>
  </si>
  <si>
    <t>5544 Eureka Dr. Suite 1</t>
  </si>
  <si>
    <t>45011</t>
  </si>
  <si>
    <t>Dropped FY21 (Per V. Huerta 7/14/2021)</t>
  </si>
  <si>
    <t>DCP01216</t>
  </si>
  <si>
    <t>Daniels HVAC LLC</t>
  </si>
  <si>
    <t>883 Bethany Ridge Road</t>
  </si>
  <si>
    <t>West Union</t>
  </si>
  <si>
    <t>Dropped FY21 (Per D. Ko 3/4/2022)</t>
  </si>
  <si>
    <t>DCP02434</t>
  </si>
  <si>
    <t>20810</t>
  </si>
  <si>
    <t>Detmer and Sons Daikin</t>
  </si>
  <si>
    <t>1170 Channingway Drive</t>
  </si>
  <si>
    <t>Fairborn</t>
  </si>
  <si>
    <t>45324</t>
  </si>
  <si>
    <t>DCP02566</t>
  </si>
  <si>
    <t>23687</t>
  </si>
  <si>
    <t>Fire &amp; Ice Heating &amp; Air</t>
  </si>
  <si>
    <t>2155 US 119</t>
  </si>
  <si>
    <t>Greensburg</t>
  </si>
  <si>
    <t>15601</t>
  </si>
  <si>
    <t>DCP01217</t>
  </si>
  <si>
    <t>19471</t>
  </si>
  <si>
    <t>Gibson Heating and Cooling, LLC</t>
  </si>
  <si>
    <t xml:space="preserve">140 South Broadway St. </t>
  </si>
  <si>
    <t>DCP01218</t>
  </si>
  <si>
    <t>Greenbox Heating &amp; Air / Climate Control</t>
  </si>
  <si>
    <t>1060 West High Street #120</t>
  </si>
  <si>
    <t>Previously under IND (JSS Grimme #18778) FY - FY</t>
  </si>
  <si>
    <t>DCP02793</t>
  </si>
  <si>
    <t>23793</t>
  </si>
  <si>
    <t>HAMPTON MECHANICAL</t>
  </si>
  <si>
    <t>4720 High Point Drive</t>
  </si>
  <si>
    <t>Gibsonia</t>
  </si>
  <si>
    <t>15044</t>
  </si>
  <si>
    <t>DCP01219</t>
  </si>
  <si>
    <t>Home Sense LLC</t>
  </si>
  <si>
    <t>2201 E 46Th St</t>
  </si>
  <si>
    <t>DCP01222</t>
  </si>
  <si>
    <t>J.M. Mechanical LLC</t>
  </si>
  <si>
    <t>4930 Provident Dr</t>
  </si>
  <si>
    <t>DCP02527</t>
  </si>
  <si>
    <t>226</t>
  </si>
  <si>
    <t>Jakes Heating &amp; Air, LLC</t>
  </si>
  <si>
    <t>108 E Main St</t>
  </si>
  <si>
    <t>Knightstown</t>
  </si>
  <si>
    <t>46148</t>
  </si>
  <si>
    <t>DCP01223</t>
  </si>
  <si>
    <t>Jolly Enterprises</t>
  </si>
  <si>
    <t>101 Beacon Drive</t>
  </si>
  <si>
    <t>Wilder</t>
  </si>
  <si>
    <t>John Quattro</t>
  </si>
  <si>
    <t>DCP02567</t>
  </si>
  <si>
    <t>25041</t>
  </si>
  <si>
    <t>Kennihan Plumbing &amp; Heating, Inc.</t>
  </si>
  <si>
    <t xml:space="preserve">530 Steiner Bridge Road </t>
  </si>
  <si>
    <t>Valencia</t>
  </si>
  <si>
    <t>16059</t>
  </si>
  <si>
    <t>DCP01224</t>
  </si>
  <si>
    <t>Korrect Plumbing, Heating &amp; Air Conditioning, Inc.</t>
  </si>
  <si>
    <t>7967 W Third St</t>
  </si>
  <si>
    <t>DCP01225</t>
  </si>
  <si>
    <t>LCS Heating and Cooling, LLC</t>
  </si>
  <si>
    <t>6481 Ruby St</t>
  </si>
  <si>
    <t>46236</t>
  </si>
  <si>
    <t>DCP02847</t>
  </si>
  <si>
    <t>MAIER HTG. &amp; COOLING LLC</t>
  </si>
  <si>
    <t>900 Ohio River Blvd</t>
  </si>
  <si>
    <t>Rochester</t>
  </si>
  <si>
    <t>DCP01227</t>
  </si>
  <si>
    <t>MCXI, LLC DBA Duncan Home Services</t>
  </si>
  <si>
    <t>704 S State Rd 135</t>
  </si>
  <si>
    <t>Dropped FY21 (Per D. Ko 10/7/2021)</t>
  </si>
  <si>
    <t>DCP01230</t>
  </si>
  <si>
    <t>Polar Service Group, Inc.</t>
  </si>
  <si>
    <t>Poston Brothers</t>
  </si>
  <si>
    <t xml:space="preserve">5555 North Bend Rd. </t>
  </si>
  <si>
    <t>Burlington</t>
  </si>
  <si>
    <t>41005</t>
  </si>
  <si>
    <t>Previously under IND (JSS Grimme #5351) in FY19</t>
  </si>
  <si>
    <t>DCP01233</t>
  </si>
  <si>
    <t>Reliable Comfort, Inc.</t>
  </si>
  <si>
    <t>Reliable Comfort Heating And Air Conditioning</t>
  </si>
  <si>
    <t>1132 North O'Brien Street</t>
  </si>
  <si>
    <t>47274</t>
  </si>
  <si>
    <t>DCP01234</t>
  </si>
  <si>
    <t>17093</t>
  </si>
  <si>
    <t>River View Heating &amp; Cooling Inc.</t>
  </si>
  <si>
    <t>6809 Montgomery Rd</t>
  </si>
  <si>
    <t>45236</t>
  </si>
  <si>
    <t>DCP01235</t>
  </si>
  <si>
    <t>Robinson Heating and Air Conditioning Inc.</t>
  </si>
  <si>
    <t xml:space="preserve">1208 Second Ave </t>
  </si>
  <si>
    <t>DCP01236</t>
  </si>
  <si>
    <t>Rylie Investments LLC DBA Armor Air</t>
  </si>
  <si>
    <t xml:space="preserve">2461 Directors Row </t>
  </si>
  <si>
    <t>DCP01237</t>
  </si>
  <si>
    <t>Schneller Plumbing, Heating &amp; Air Co.</t>
  </si>
  <si>
    <t>Schneller &amp; Knochelmann Plumbing, Heating &amp; Air</t>
  </si>
  <si>
    <t>1079 Ohio Pike</t>
  </si>
  <si>
    <t>DCP02196</t>
  </si>
  <si>
    <t>13893</t>
  </si>
  <si>
    <t>Service Experts Dayton</t>
  </si>
  <si>
    <t>799 Space Dr</t>
  </si>
  <si>
    <t>Beavercreek</t>
  </si>
  <si>
    <t>45434</t>
  </si>
  <si>
    <t>DCP02806</t>
  </si>
  <si>
    <t>910 Gbraddock Ave</t>
  </si>
  <si>
    <t>Braddock</t>
  </si>
  <si>
    <t>DCP01238</t>
  </si>
  <si>
    <t xml:space="preserve">Titam Mechanical Solutions LLC DBA Aire Serv of Fairfield </t>
  </si>
  <si>
    <t>11005 St. Rt. 128</t>
  </si>
  <si>
    <t>Harrison</t>
  </si>
  <si>
    <t>45030</t>
  </si>
  <si>
    <t>DCP01239</t>
  </si>
  <si>
    <t>TOM'S PLUMBING INC / DBA MULLENS PLUMBING HEATING &amp; COOLING</t>
  </si>
  <si>
    <t>PO Box 8591</t>
  </si>
  <si>
    <t>South Charleston</t>
  </si>
  <si>
    <t>DCP01240</t>
  </si>
  <si>
    <t>918</t>
  </si>
  <si>
    <t>Tri-City Elite</t>
  </si>
  <si>
    <t>10655 Willfleet Drive</t>
  </si>
  <si>
    <t>DCP01242</t>
  </si>
  <si>
    <t>3212</t>
  </si>
  <si>
    <t>Victory Air Mechanical, LLC</t>
  </si>
  <si>
    <t xml:space="preserve">2704 Hyannis Drive </t>
  </si>
  <si>
    <t>45251</t>
  </si>
  <si>
    <t>DCP02264</t>
  </si>
  <si>
    <t>Watkins Mechanical LTD</t>
  </si>
  <si>
    <t>10 Parker Drive</t>
  </si>
  <si>
    <t>Springboro</t>
  </si>
  <si>
    <t>DCP01243</t>
  </si>
  <si>
    <t>WCA Group, LLC</t>
  </si>
  <si>
    <t>Williams Comfort Air</t>
  </si>
  <si>
    <t>1077 3rd Avenue SW</t>
  </si>
  <si>
    <t>Carmel</t>
  </si>
  <si>
    <t>46032</t>
  </si>
  <si>
    <t>DCP01244</t>
  </si>
  <si>
    <t>Wingate Mechanical Inc.</t>
  </si>
  <si>
    <t xml:space="preserve">11860 Kemper Springs Dr. </t>
  </si>
  <si>
    <t>Johnstone Hamlin #59 (10068059)</t>
  </si>
  <si>
    <t>DCP01245</t>
  </si>
  <si>
    <t>0004628</t>
  </si>
  <si>
    <t>365 Comfort L.L.C.</t>
  </si>
  <si>
    <t>1 Crosby Circle</t>
  </si>
  <si>
    <t>Poqouson</t>
  </si>
  <si>
    <t>23662</t>
  </si>
  <si>
    <t>DCP01248</t>
  </si>
  <si>
    <t>641150</t>
  </si>
  <si>
    <t>Art Newsome, Inc.</t>
  </si>
  <si>
    <t>728 Middle Ground Blvd.</t>
  </si>
  <si>
    <t>Newport News</t>
  </si>
  <si>
    <t>23606</t>
  </si>
  <si>
    <t>DCP01249</t>
  </si>
  <si>
    <t>0004673</t>
  </si>
  <si>
    <t>Atlantic Heating and Cooling, Ltd.</t>
  </si>
  <si>
    <t>PO Box 132</t>
  </si>
  <si>
    <t>Kill Devil Hills</t>
  </si>
  <si>
    <t>27948</t>
  </si>
  <si>
    <t>DCP01250</t>
  </si>
  <si>
    <t>0001294</t>
  </si>
  <si>
    <t>Bert's, Inc.</t>
  </si>
  <si>
    <t>PO Box 2575</t>
  </si>
  <si>
    <t>23609</t>
  </si>
  <si>
    <t>DCP01251</t>
  </si>
  <si>
    <t>0002482</t>
  </si>
  <si>
    <t>Boyce &amp; White, Inc. DBA Mac's Heating &amp; Cooling</t>
  </si>
  <si>
    <t xml:space="preserve">605 Industrial Park Dr.Unit P </t>
  </si>
  <si>
    <t>DCP01252</t>
  </si>
  <si>
    <t>0001338</t>
  </si>
  <si>
    <t>Brauer's Mechanical Inc.</t>
  </si>
  <si>
    <t xml:space="preserve">306A Wythe Creek Rd. </t>
  </si>
  <si>
    <t>Poquoson</t>
  </si>
  <si>
    <t>Previously under IND (JSS Hamlin #59 - #201008) FY17 - FY20</t>
  </si>
  <si>
    <t>DCP01254</t>
  </si>
  <si>
    <t>0001558</t>
  </si>
  <si>
    <t>Comfortable Climate Heating and AC</t>
  </si>
  <si>
    <t>2823 George Washington Hwy</t>
  </si>
  <si>
    <t>Hayes</t>
  </si>
  <si>
    <t>DCP01255</t>
  </si>
  <si>
    <t>0001692</t>
  </si>
  <si>
    <t>Designed Comfort LLC</t>
  </si>
  <si>
    <t>2811 Build America Drive</t>
  </si>
  <si>
    <t>DCP01256</t>
  </si>
  <si>
    <t>775674</t>
  </si>
  <si>
    <t>E.L. Sawyer Heating &amp; Cooling, Incorporated</t>
  </si>
  <si>
    <t>1217 Hartford Dr.</t>
  </si>
  <si>
    <t>Virginia Beach</t>
  </si>
  <si>
    <t>23464</t>
  </si>
  <si>
    <t>DCP01257</t>
  </si>
  <si>
    <t>0004305</t>
  </si>
  <si>
    <t>Energy Pro Heating &amp; Cooling Inc.</t>
  </si>
  <si>
    <t>4011 Seabord Ct. #A2</t>
  </si>
  <si>
    <t>Portsmouth</t>
  </si>
  <si>
    <t>23701</t>
  </si>
  <si>
    <t>DCP01258</t>
  </si>
  <si>
    <t>0001825</t>
  </si>
  <si>
    <t>Fair Mechanical LLC</t>
  </si>
  <si>
    <t>4861 Hampshire Ave.</t>
  </si>
  <si>
    <t>Norfolk</t>
  </si>
  <si>
    <t>23513</t>
  </si>
  <si>
    <t>DCP01260</t>
  </si>
  <si>
    <t>0004897</t>
  </si>
  <si>
    <t>Griffin Air, LLC</t>
  </si>
  <si>
    <t>PO Box 176</t>
  </si>
  <si>
    <t>Hartfield</t>
  </si>
  <si>
    <t>23071</t>
  </si>
  <si>
    <t>DCP02859</t>
  </si>
  <si>
    <t>5317</t>
  </si>
  <si>
    <t>Kemick Services</t>
  </si>
  <si>
    <t>1020 Outlands Way</t>
  </si>
  <si>
    <t>23456</t>
  </si>
  <si>
    <t>DCP01262</t>
  </si>
  <si>
    <t>0004338</t>
  </si>
  <si>
    <t>McKown Heating and Cooling LLC</t>
  </si>
  <si>
    <t>308 Ponca Cir</t>
  </si>
  <si>
    <t>23462</t>
  </si>
  <si>
    <t>DCP02651</t>
  </si>
  <si>
    <t>Miller's Septic Services INC DBA Miller Services</t>
  </si>
  <si>
    <t>15457 George Washington Memorial Highway</t>
  </si>
  <si>
    <t>Saluda</t>
  </si>
  <si>
    <t>Eric Lieser</t>
  </si>
  <si>
    <t>DCP02273</t>
  </si>
  <si>
    <t>0003826</t>
  </si>
  <si>
    <t>MSC of Virginia, Inc. DBA Bell Cow Heating and Cooling</t>
  </si>
  <si>
    <t xml:space="preserve">4011 Seaboard Ct. Suite 5 </t>
  </si>
  <si>
    <t>DCP01264</t>
  </si>
  <si>
    <t>0002646</t>
  </si>
  <si>
    <t>Nelson's Heating and Cooling Inc.</t>
  </si>
  <si>
    <t>8105 Richmond Rd., Ate 111</t>
  </si>
  <si>
    <t>Toano</t>
  </si>
  <si>
    <t>23168</t>
  </si>
  <si>
    <t>DCP01265</t>
  </si>
  <si>
    <t>0002689</t>
  </si>
  <si>
    <t>Norris Mechanical, LLC</t>
  </si>
  <si>
    <t>100 Freedom Avenue</t>
  </si>
  <si>
    <t>Powell'S Point</t>
  </si>
  <si>
    <t>27941</t>
  </si>
  <si>
    <t>DCP01266</t>
  </si>
  <si>
    <t>0004654</t>
  </si>
  <si>
    <t>Outer Banks Heating and Cooling</t>
  </si>
  <si>
    <t>701 Fresh Pond Dr.</t>
  </si>
  <si>
    <t>DCP01267</t>
  </si>
  <si>
    <t>0002729</t>
  </si>
  <si>
    <t>Owens Heating and AC Inc.</t>
  </si>
  <si>
    <t>8395 Richmond Rd.</t>
  </si>
  <si>
    <t>DCP01268</t>
  </si>
  <si>
    <t>0004061</t>
  </si>
  <si>
    <t>Philbrick Inc.</t>
  </si>
  <si>
    <t>4999 Portsmouth Blvd.</t>
  </si>
  <si>
    <t>DCP01269</t>
  </si>
  <si>
    <t>0004183</t>
  </si>
  <si>
    <t>Premier Heating &amp; Air, LLC</t>
  </si>
  <si>
    <t>2742 Kemp Lane</t>
  </si>
  <si>
    <t>DCP01270</t>
  </si>
  <si>
    <t>0002947</t>
  </si>
  <si>
    <t>Riverside Petroleum Company, Inc. DBA Riverside Heating and Air Conditioning</t>
  </si>
  <si>
    <t>12549 Warwick Blvd</t>
  </si>
  <si>
    <t>DCP02278</t>
  </si>
  <si>
    <t>0005291</t>
  </si>
  <si>
    <t>Rogers Mechanical LLC</t>
  </si>
  <si>
    <t>14407 Rockahock Rd.</t>
  </si>
  <si>
    <t>Lanexa</t>
  </si>
  <si>
    <t>DCP01271</t>
  </si>
  <si>
    <t>0003054</t>
  </si>
  <si>
    <t>Shane's Service Incorporated</t>
  </si>
  <si>
    <t>126 Bow Ct.</t>
  </si>
  <si>
    <t>Chesapeake</t>
  </si>
  <si>
    <t>23325</t>
  </si>
  <si>
    <t>Previously under IND (JSS Hamlin #790088)</t>
  </si>
  <si>
    <t>DCP01273</t>
  </si>
  <si>
    <t>0004879</t>
  </si>
  <si>
    <t>The Fire and Water Co</t>
  </si>
  <si>
    <t xml:space="preserve">6890 George Washington Hwy </t>
  </si>
  <si>
    <t>Gloucester</t>
  </si>
  <si>
    <t>DCP01274</t>
  </si>
  <si>
    <t>0003273</t>
  </si>
  <si>
    <t>Thomasson Enterprises Inc. DBA House Call Company</t>
  </si>
  <si>
    <t>4200 Portsmouth Blvd., Ste #780</t>
  </si>
  <si>
    <t>23321</t>
  </si>
  <si>
    <t>Previously under IND (JSS Hamlin #59 - #863628) in FY18</t>
  </si>
  <si>
    <t>DCP01276</t>
  </si>
  <si>
    <t>0001366</t>
  </si>
  <si>
    <t>Virginia Air Pro Heating &amp; Air Conditioning, Inc. DBA Bud's Plumbing, Heating, Air Conditioning &amp; Electrical (York Co)</t>
  </si>
  <si>
    <t>417 Old York Hampton Hwy</t>
  </si>
  <si>
    <t>Yorktown</t>
  </si>
  <si>
    <t>23692</t>
  </si>
  <si>
    <t>Johnstone Ketner #16 (10068016)</t>
  </si>
  <si>
    <t>Toby Williams</t>
  </si>
  <si>
    <t>Jason Trout</t>
  </si>
  <si>
    <t>DCP02568</t>
  </si>
  <si>
    <t>AIR FLOW TECHNOLOGIES</t>
  </si>
  <si>
    <t>1003 S 3rd</t>
  </si>
  <si>
    <t>Yukon</t>
  </si>
  <si>
    <t>DCP02469</t>
  </si>
  <si>
    <t>23190</t>
  </si>
  <si>
    <t>CLARK HEATING &amp; COOLING</t>
  </si>
  <si>
    <t>12229 SW 14th Street</t>
  </si>
  <si>
    <t>73099</t>
  </si>
  <si>
    <t>DCP02103</t>
  </si>
  <si>
    <t>Direct Air, LLC</t>
  </si>
  <si>
    <t>3601 S Service Rd. I35</t>
  </si>
  <si>
    <t>Moore</t>
  </si>
  <si>
    <t>DCP02235</t>
  </si>
  <si>
    <t>Gordon's Service Experts</t>
  </si>
  <si>
    <t xml:space="preserve">12354 N Sunnylane Rd. </t>
  </si>
  <si>
    <t>DCP02692</t>
  </si>
  <si>
    <t>21679</t>
  </si>
  <si>
    <t>H.V.A.C. Services By Vu</t>
  </si>
  <si>
    <t>NHAT VU</t>
  </si>
  <si>
    <t>4036 W Park Place</t>
  </si>
  <si>
    <t>Oklahoma City</t>
  </si>
  <si>
    <t>73107</t>
  </si>
  <si>
    <t>DCP02427</t>
  </si>
  <si>
    <t>21150</t>
  </si>
  <si>
    <t>Home Comfort Solutions LLC</t>
  </si>
  <si>
    <t>9305 Shady Grove Road</t>
  </si>
  <si>
    <t>73160</t>
  </si>
  <si>
    <t>DCP02143</t>
  </si>
  <si>
    <t>21723</t>
  </si>
  <si>
    <t>HUNTER SUPER TECHS</t>
  </si>
  <si>
    <t>707 S Lake Murray Drive</t>
  </si>
  <si>
    <t>73401</t>
  </si>
  <si>
    <t>Dropped FY21 (Per T. Williams 1/18/2022); Previously Dual DBU/GBU (Amana Advantage)</t>
  </si>
  <si>
    <t>DCP02142</t>
  </si>
  <si>
    <t>20185</t>
  </si>
  <si>
    <t>HVAC Solutions, LLC</t>
  </si>
  <si>
    <t>TRIPLE PLAY HOME SERVICES</t>
  </si>
  <si>
    <t>820 Irish Lane</t>
  </si>
  <si>
    <t>Edmond</t>
  </si>
  <si>
    <t>DCP02618</t>
  </si>
  <si>
    <t>22486</t>
  </si>
  <si>
    <t>Norman Heating and Cooling LLC</t>
  </si>
  <si>
    <t xml:space="preserve">17571 S Sunnylane Rd </t>
  </si>
  <si>
    <t>Norman</t>
  </si>
  <si>
    <t>DCP02849</t>
  </si>
  <si>
    <t>23779</t>
  </si>
  <si>
    <t>1301 Cornell Parkway</t>
  </si>
  <si>
    <t>73108</t>
  </si>
  <si>
    <t>DCP02144</t>
  </si>
  <si>
    <t>22576</t>
  </si>
  <si>
    <t>ROBINSON AIR</t>
  </si>
  <si>
    <t>10 SW H</t>
  </si>
  <si>
    <t>Lawton</t>
  </si>
  <si>
    <t>73501</t>
  </si>
  <si>
    <t>DCP02096</t>
  </si>
  <si>
    <t>TPC HEATING &amp; AIR</t>
  </si>
  <si>
    <t>1009 SW 22nd</t>
  </si>
  <si>
    <t>Johnstone McInnis #246 (10068246)</t>
  </si>
  <si>
    <t>Jim Sharp</t>
  </si>
  <si>
    <t>DCP01283</t>
  </si>
  <si>
    <t>10407</t>
  </si>
  <si>
    <t>AirTech Mechanical Services, Inc.</t>
  </si>
  <si>
    <t>153 Two Lakes Trail</t>
  </si>
  <si>
    <t>New Bern</t>
  </si>
  <si>
    <t>28560-6325</t>
  </si>
  <si>
    <t>DCP01285</t>
  </si>
  <si>
    <t>10486</t>
  </si>
  <si>
    <t>CENTRAL COOLING &amp; HEATING INC.</t>
  </si>
  <si>
    <t>208 Heatwood Drive</t>
  </si>
  <si>
    <t>Hampstead</t>
  </si>
  <si>
    <t>28443</t>
  </si>
  <si>
    <t>DCP01287</t>
  </si>
  <si>
    <t>2898</t>
  </si>
  <si>
    <t>HCK Holdings, Inc. DBA Four Seasons Heating and Cooling</t>
  </si>
  <si>
    <t>411 Live Oak Street</t>
  </si>
  <si>
    <t>Beaufort</t>
  </si>
  <si>
    <t>28546</t>
  </si>
  <si>
    <t>DCP01288</t>
  </si>
  <si>
    <t>ISLAND BREEZE HVAC, LLC.</t>
  </si>
  <si>
    <t>4242 Wilbanks Way</t>
  </si>
  <si>
    <t>Bullock</t>
  </si>
  <si>
    <t>27507-9723</t>
  </si>
  <si>
    <t>DCP01290</t>
  </si>
  <si>
    <t>Kennedy Heating &amp; Air Inc.</t>
  </si>
  <si>
    <t xml:space="preserve">174 River Winding Road </t>
  </si>
  <si>
    <t>28540</t>
  </si>
  <si>
    <t>DCP01291</t>
  </si>
  <si>
    <t>Robert A Sanders DBA Sanders Service Company</t>
  </si>
  <si>
    <t xml:space="preserve">144 Penguin Lane </t>
  </si>
  <si>
    <t>Johnstone Melhinch #124 (10068124)</t>
  </si>
  <si>
    <t>DCP01292</t>
  </si>
  <si>
    <t>14323</t>
  </si>
  <si>
    <t>6 &amp; Fix Heating &amp; Cooling, Inc</t>
  </si>
  <si>
    <t>Green Country Service</t>
  </si>
  <si>
    <t>3517 Angier Ave.</t>
  </si>
  <si>
    <t>Durham</t>
  </si>
  <si>
    <t>27675</t>
  </si>
  <si>
    <t>Previously under IND (JSS Melhinch #124 - #00969) FY18 - FY19</t>
  </si>
  <si>
    <t>Darren Harkley</t>
  </si>
  <si>
    <t>DCP02600</t>
  </si>
  <si>
    <t>Air System Services, Inc.</t>
  </si>
  <si>
    <t xml:space="preserve">2849 S Smithfield Rd </t>
  </si>
  <si>
    <t>Knightdale</t>
  </si>
  <si>
    <t>DCP01294</t>
  </si>
  <si>
    <t>07075</t>
  </si>
  <si>
    <t>Albemarle Heating &amp; Air, Inc.</t>
  </si>
  <si>
    <t>102 Keystone Place</t>
  </si>
  <si>
    <t>Charlottesville</t>
  </si>
  <si>
    <t>22902</t>
  </si>
  <si>
    <t>Oye Orija</t>
  </si>
  <si>
    <t>DCP02614</t>
  </si>
  <si>
    <t>ALL ABOUT CARE HEATING &amp; AIR, INC.</t>
  </si>
  <si>
    <t xml:space="preserve">2420 Farrington Point Dr </t>
  </si>
  <si>
    <t>Winston Salem</t>
  </si>
  <si>
    <t>Previously under IND (JSS Melhinch #124 - #264376260) in FY21</t>
  </si>
  <si>
    <t>DCP02599</t>
  </si>
  <si>
    <t>Moved to IND (JSS Melhinch #124 - #1232) in FY21</t>
  </si>
  <si>
    <t>DCP01295</t>
  </si>
  <si>
    <t>06569</t>
  </si>
  <si>
    <t>Alleghany Highlands Mechanical, Inc.</t>
  </si>
  <si>
    <t>PO Box 310</t>
  </si>
  <si>
    <t>Covington</t>
  </si>
  <si>
    <t>24426</t>
  </si>
  <si>
    <t>DCP01296</t>
  </si>
  <si>
    <t>12195</t>
  </si>
  <si>
    <t>ALTERNATIVE GREEN ENERGY SOLUTIONS, LLC.</t>
  </si>
  <si>
    <t>803 Jamestown Road</t>
  </si>
  <si>
    <t>Morganton</t>
  </si>
  <si>
    <t>Brian Cash</t>
  </si>
  <si>
    <t>DCP02693</t>
  </si>
  <si>
    <t>3876</t>
  </si>
  <si>
    <t>B&amp;H HEAT &amp; AC INC</t>
  </si>
  <si>
    <t>2011 Bethel Drive</t>
  </si>
  <si>
    <t>High Point</t>
  </si>
  <si>
    <t>27260</t>
  </si>
  <si>
    <t>DCP02354</t>
  </si>
  <si>
    <t>BOWMAN MECHANICAL RDU, LLC</t>
  </si>
  <si>
    <t>145 Technical Court</t>
  </si>
  <si>
    <t>Garner</t>
  </si>
  <si>
    <t>DCP01298</t>
  </si>
  <si>
    <t>CAPITAL CITY HEATING AND COOLING, INC.</t>
  </si>
  <si>
    <t>11508 Allecingie Pkwy #200</t>
  </si>
  <si>
    <t>Garrett List</t>
  </si>
  <si>
    <t>DCP02694</t>
  </si>
  <si>
    <t>9422</t>
  </si>
  <si>
    <t>CARROLL PLUMBING &amp; HEATING, INC</t>
  </si>
  <si>
    <t>2108 Maywill st</t>
  </si>
  <si>
    <t>23230</t>
  </si>
  <si>
    <t>DCP02695</t>
  </si>
  <si>
    <t>12208</t>
  </si>
  <si>
    <t>COLONIAL PLUMBING &amp;  HEATING</t>
  </si>
  <si>
    <t>114 Charlotte Avenue</t>
  </si>
  <si>
    <t>Colonial Heights</t>
  </si>
  <si>
    <t>23834</t>
  </si>
  <si>
    <t>DCP01299</t>
  </si>
  <si>
    <t>06473</t>
  </si>
  <si>
    <t>Comfort Monster RDU, Inc.</t>
  </si>
  <si>
    <t>1100 Corporation Parkway</t>
  </si>
  <si>
    <t>Raleigh</t>
  </si>
  <si>
    <t>27610</t>
  </si>
  <si>
    <t>Dropped FY21 (Per K. Campbell 6/24/2021)</t>
  </si>
  <si>
    <t>DCP01300</t>
  </si>
  <si>
    <t>08253</t>
  </si>
  <si>
    <t>Cundiff Heating &amp; Air Conditioning, Inc.</t>
  </si>
  <si>
    <t>4111 Plantation Road</t>
  </si>
  <si>
    <t>Roanoke</t>
  </si>
  <si>
    <t>Previously under COD (#167184) FY13 - FY17</t>
  </si>
  <si>
    <t>Terry Kendrick</t>
  </si>
  <si>
    <t>DCP02794</t>
  </si>
  <si>
    <t>8835</t>
  </si>
  <si>
    <t>DAVIS HEATING &amp; AC RM, VA</t>
  </si>
  <si>
    <t>531 Weaver Street</t>
  </si>
  <si>
    <t>Rocky Mount</t>
  </si>
  <si>
    <t>24151</t>
  </si>
  <si>
    <t>DCP01301</t>
  </si>
  <si>
    <t>01981</t>
  </si>
  <si>
    <t>Earnhardt Heating &amp; Cooling, Inc.</t>
  </si>
  <si>
    <t>PO Box 261</t>
  </si>
  <si>
    <t>Trinity</t>
  </si>
  <si>
    <t>27370</t>
  </si>
  <si>
    <t>DCP01302</t>
  </si>
  <si>
    <t>06477</t>
  </si>
  <si>
    <t>Elliott Electric, Inc.</t>
  </si>
  <si>
    <t>205 Webster St</t>
  </si>
  <si>
    <t>South Boston</t>
  </si>
  <si>
    <t>24592</t>
  </si>
  <si>
    <t>DCP02852</t>
  </si>
  <si>
    <t>0002635</t>
  </si>
  <si>
    <t>5610 Randleman road</t>
  </si>
  <si>
    <t>Randleman</t>
  </si>
  <si>
    <t>27417</t>
  </si>
  <si>
    <t>DCP02598</t>
  </si>
  <si>
    <t>Hawley Air, LLC</t>
  </si>
  <si>
    <t xml:space="preserve">205 Creekmeadow Drive </t>
  </si>
  <si>
    <t>27295-9201</t>
  </si>
  <si>
    <t>DCP02837</t>
  </si>
  <si>
    <t>16569</t>
  </si>
  <si>
    <t>HICKEY ELECTRIC CO.</t>
  </si>
  <si>
    <t>4262 S Amherst Hwy</t>
  </si>
  <si>
    <t>Madison Heights</t>
  </si>
  <si>
    <t>24572</t>
  </si>
  <si>
    <t>DCP01305</t>
  </si>
  <si>
    <t>11663</t>
  </si>
  <si>
    <t>Ideal Comfort LLC</t>
  </si>
  <si>
    <t>2753 Salem Road</t>
  </si>
  <si>
    <t>Spout Spring</t>
  </si>
  <si>
    <t>24593</t>
  </si>
  <si>
    <t>DCP01306</t>
  </si>
  <si>
    <t>06099</t>
  </si>
  <si>
    <t>Island Breeze HVAC LLC</t>
  </si>
  <si>
    <t>27807</t>
  </si>
  <si>
    <t>DCP01307</t>
  </si>
  <si>
    <t>05824</t>
  </si>
  <si>
    <t>Johnny on the Spot, LLC</t>
  </si>
  <si>
    <t>108 West Cemetary St</t>
  </si>
  <si>
    <t>Maiden</t>
  </si>
  <si>
    <t>28650</t>
  </si>
  <si>
    <t>DCP01309</t>
  </si>
  <si>
    <t>MOSELEYS HVAC &amp; REFRIGERATION, INC.</t>
  </si>
  <si>
    <t>101 Hope Lane</t>
  </si>
  <si>
    <t>Clayton</t>
  </si>
  <si>
    <t>27527</t>
  </si>
  <si>
    <t>Dropped FY21 (Per J. Glass 9/10/2021) in FY21</t>
  </si>
  <si>
    <t>DCP01310</t>
  </si>
  <si>
    <t>05362</t>
  </si>
  <si>
    <t>Palmer's Heating and Air Conditioning. LLC</t>
  </si>
  <si>
    <t>PO Box 982</t>
  </si>
  <si>
    <t>27360</t>
  </si>
  <si>
    <t>DCP01311</t>
  </si>
  <si>
    <t>00391</t>
  </si>
  <si>
    <t>R&amp;C Services Heating and Cooling LLC</t>
  </si>
  <si>
    <t>1821 Hillandale Road, 1B-142</t>
  </si>
  <si>
    <t>DCP01312</t>
  </si>
  <si>
    <t>100141</t>
  </si>
  <si>
    <t>S.H.A. Mechanical, Inc.</t>
  </si>
  <si>
    <t>PO Box 887</t>
  </si>
  <si>
    <t>Troutman</t>
  </si>
  <si>
    <t>28166</t>
  </si>
  <si>
    <t>DCP02520</t>
  </si>
  <si>
    <t>17392</t>
  </si>
  <si>
    <t>Seth Robertson Heating &amp; Cooling LLC</t>
  </si>
  <si>
    <t>1007 Lakewood Trail</t>
  </si>
  <si>
    <t>Martinsville</t>
  </si>
  <si>
    <t>24112</t>
  </si>
  <si>
    <t>DCP02696</t>
  </si>
  <si>
    <t>100144</t>
  </si>
  <si>
    <t>SOUTHERN AIR OF GRANITE FALLS</t>
  </si>
  <si>
    <t>2414 Connelly Springs Road</t>
  </si>
  <si>
    <t>Granite Falls</t>
  </si>
  <si>
    <t>28630</t>
  </si>
  <si>
    <t>DCP01314</t>
  </si>
  <si>
    <t>16873</t>
  </si>
  <si>
    <t>T&amp;M SERVICES INC</t>
  </si>
  <si>
    <t>2360 Drive Inn Road</t>
  </si>
  <si>
    <t>Lincolnton</t>
  </si>
  <si>
    <t>28092</t>
  </si>
  <si>
    <t>DCP01315</t>
  </si>
  <si>
    <t>00669</t>
  </si>
  <si>
    <t>Thermo Direct, Inc.</t>
  </si>
  <si>
    <t>134 Donmoor Ct</t>
  </si>
  <si>
    <t>27529</t>
  </si>
  <si>
    <t>DCP01316</t>
  </si>
  <si>
    <t>14663</t>
  </si>
  <si>
    <t>Tim Jenkins Services, Inc.</t>
  </si>
  <si>
    <t>JENKINS HVAC</t>
  </si>
  <si>
    <t>3602 East Highway 27</t>
  </si>
  <si>
    <t>Iron Station</t>
  </si>
  <si>
    <t>DCP01317</t>
  </si>
  <si>
    <t>09138</t>
  </si>
  <si>
    <t>W.C. Butler Heating and Air Conditioning, Inc.</t>
  </si>
  <si>
    <t>301 Walnut Ave</t>
  </si>
  <si>
    <t>Vinton</t>
  </si>
  <si>
    <t>24179</t>
  </si>
  <si>
    <t>DCP01318</t>
  </si>
  <si>
    <t>13351</t>
  </si>
  <si>
    <t>Woodfin Heating, Inc.</t>
  </si>
  <si>
    <t>1823 North Hamilton St</t>
  </si>
  <si>
    <t>DCP01320</t>
  </si>
  <si>
    <t>11217</t>
  </si>
  <si>
    <t>Your Service Professional, Inc.</t>
  </si>
  <si>
    <t>10676 Cone Road</t>
  </si>
  <si>
    <t>Middlesex</t>
  </si>
  <si>
    <t>27577</t>
  </si>
  <si>
    <t>Johnstone Milligan #335 (10068335)</t>
  </si>
  <si>
    <t>DCP01321</t>
  </si>
  <si>
    <t>0002562</t>
  </si>
  <si>
    <t>AirWorks Cooling &amp; Heating</t>
  </si>
  <si>
    <t>Richard Latino</t>
  </si>
  <si>
    <t>1123 Industrial Drive</t>
  </si>
  <si>
    <t>Matthews</t>
  </si>
  <si>
    <t>28105</t>
  </si>
  <si>
    <t>DCP02881</t>
  </si>
  <si>
    <t>18908</t>
  </si>
  <si>
    <t>Cornerstone Comfort Inc.</t>
  </si>
  <si>
    <t>2056 Lane Road Ext</t>
  </si>
  <si>
    <t>Gastonia</t>
  </si>
  <si>
    <t>DCP01322</t>
  </si>
  <si>
    <t>000806</t>
  </si>
  <si>
    <t>Moved to IND (JSS #335 - #18908) in FY21</t>
  </si>
  <si>
    <t>DCP02882</t>
  </si>
  <si>
    <t>18929</t>
  </si>
  <si>
    <t>Custom Comfort LLC</t>
  </si>
  <si>
    <t>1353 Pell Drive</t>
  </si>
  <si>
    <t>DCP01323</t>
  </si>
  <si>
    <t>000464</t>
  </si>
  <si>
    <t>Moved to IND (JSS #335 - #18929) In FY21</t>
  </si>
  <si>
    <t>DCP02572</t>
  </si>
  <si>
    <t>0002293</t>
  </si>
  <si>
    <t>David J Barch</t>
  </si>
  <si>
    <t>3137 Mathis Drive</t>
  </si>
  <si>
    <t>Charlotte</t>
  </si>
  <si>
    <t>DCP02885</t>
  </si>
  <si>
    <t>16852</t>
  </si>
  <si>
    <t>Horne Heating &amp; Air Conditioning Co.</t>
  </si>
  <si>
    <t>6805 Craig Street</t>
  </si>
  <si>
    <t>28214</t>
  </si>
  <si>
    <t>DCP01324</t>
  </si>
  <si>
    <t>0001417</t>
  </si>
  <si>
    <t>Moved to IND (JSS #335 - #16852) in FY21</t>
  </si>
  <si>
    <t>DCP02788</t>
  </si>
  <si>
    <t>0002615</t>
  </si>
  <si>
    <t>OCTAVIAN RANKIN</t>
  </si>
  <si>
    <t>3637 N. Graham St.</t>
  </si>
  <si>
    <t>DCP01326</t>
  </si>
  <si>
    <t>0001746</t>
  </si>
  <si>
    <t>PRECISION MECHANICAL COMPANY</t>
  </si>
  <si>
    <t>12602 NC 138 Highway</t>
  </si>
  <si>
    <t>Norwood</t>
  </si>
  <si>
    <t>DCP01327</t>
  </si>
  <si>
    <t>000608</t>
  </si>
  <si>
    <t>Precision Mechanical Company, L.L.C.</t>
  </si>
  <si>
    <t>28128</t>
  </si>
  <si>
    <t>DCP01328</t>
  </si>
  <si>
    <t>000084</t>
  </si>
  <si>
    <t>Ross &amp; Witmer, Inc.</t>
  </si>
  <si>
    <t>4620 Rozzells Ferry Road</t>
  </si>
  <si>
    <t>28216</t>
  </si>
  <si>
    <t>DCP01329</t>
  </si>
  <si>
    <t>000071</t>
  </si>
  <si>
    <t>Singleton Heating &amp; Air Conditioning Company, Inc.</t>
  </si>
  <si>
    <t>Rust Mechanical</t>
  </si>
  <si>
    <t>400 Valleydale Road</t>
  </si>
  <si>
    <t>Johnstone Petit #79 (10068079)</t>
  </si>
  <si>
    <t>Mark Maricelli</t>
  </si>
  <si>
    <t>Barry Tumminello</t>
  </si>
  <si>
    <t>DCP01337</t>
  </si>
  <si>
    <t>220972</t>
  </si>
  <si>
    <t>Accutemp Services, LLC</t>
  </si>
  <si>
    <t>2027 N. Harco Dr.</t>
  </si>
  <si>
    <t>Baton Rouge</t>
  </si>
  <si>
    <t>70815</t>
  </si>
  <si>
    <t>DCP01338</t>
  </si>
  <si>
    <t>Advanced Air, LLC</t>
  </si>
  <si>
    <t>302 Paul Mallard Rd.</t>
  </si>
  <si>
    <t>Luling</t>
  </si>
  <si>
    <t>70070</t>
  </si>
  <si>
    <t>DCP01339</t>
  </si>
  <si>
    <t>8550</t>
  </si>
  <si>
    <t>Air Conditioning Ambulance Service, Inc.</t>
  </si>
  <si>
    <t>20 Veterans Blvd., Ste #101</t>
  </si>
  <si>
    <t>Kenner</t>
  </si>
  <si>
    <t>70062</t>
  </si>
  <si>
    <t>DCP01340</t>
  </si>
  <si>
    <t>7191</t>
  </si>
  <si>
    <t>Air One Heating &amp; Cooling, Inc.</t>
  </si>
  <si>
    <t>4917 Thrush Street</t>
  </si>
  <si>
    <t>Metairie</t>
  </si>
  <si>
    <t>70001</t>
  </si>
  <si>
    <t>DCP01342</t>
  </si>
  <si>
    <t>9944</t>
  </si>
  <si>
    <t>Albers Air Conditioning &amp; Heating, Inc.</t>
  </si>
  <si>
    <t>34633 Grantham College Rd.</t>
  </si>
  <si>
    <t>Slidell</t>
  </si>
  <si>
    <t>70460</t>
  </si>
  <si>
    <t>DCP01344</t>
  </si>
  <si>
    <t>2557</t>
  </si>
  <si>
    <t>A-Professional Heating &amp; Air Conditioning LLC</t>
  </si>
  <si>
    <t>1200 Mckaskle Dr.</t>
  </si>
  <si>
    <t>Hammond</t>
  </si>
  <si>
    <t>70403</t>
  </si>
  <si>
    <t>DCP01347</t>
  </si>
  <si>
    <t>210045</t>
  </si>
  <si>
    <t>Baton Rouge Air Conditioning &amp; Heating, Inc.</t>
  </si>
  <si>
    <t>Lafay</t>
  </si>
  <si>
    <t>2331 Chatawa</t>
  </si>
  <si>
    <t>DCP01348</t>
  </si>
  <si>
    <t>5191</t>
  </si>
  <si>
    <t>Cajun Comfort, Inc.</t>
  </si>
  <si>
    <t>15711 Airline Hwy</t>
  </si>
  <si>
    <t>Norco</t>
  </si>
  <si>
    <t>70079</t>
  </si>
  <si>
    <t>DCP02569</t>
  </si>
  <si>
    <t>CALLOWAY &amp; SONS LLC**</t>
  </si>
  <si>
    <t xml:space="preserve">40 Oak Tree Drive </t>
  </si>
  <si>
    <t>70458</t>
  </si>
  <si>
    <t>DCP01350</t>
  </si>
  <si>
    <t>4433</t>
  </si>
  <si>
    <t>Corcoran Mechanical, L.L.C. DBA Expert Air A/C - Heating</t>
  </si>
  <si>
    <t>58 Zinna Dr.</t>
  </si>
  <si>
    <t>70433</t>
  </si>
  <si>
    <t>DCP01352</t>
  </si>
  <si>
    <t>DoneRite HVAC</t>
  </si>
  <si>
    <t>31201 Old Baton Rouge Hwy</t>
  </si>
  <si>
    <t>DCP01353</t>
  </si>
  <si>
    <t>8937</t>
  </si>
  <si>
    <t>Donnie Natal Air Conditioning, LLC</t>
  </si>
  <si>
    <t>Call Natal's LLC</t>
  </si>
  <si>
    <t>2630 Banks Street</t>
  </si>
  <si>
    <t>New Orleans</t>
  </si>
  <si>
    <t>70119</t>
  </si>
  <si>
    <t>DCP01356</t>
  </si>
  <si>
    <t>4335</t>
  </si>
  <si>
    <t>Doug's Refrigeration and Air Conditioning, Inc.</t>
  </si>
  <si>
    <t>Doug's Service Company</t>
  </si>
  <si>
    <t>1459 Tiger Dr.</t>
  </si>
  <si>
    <t>Thibodaux</t>
  </si>
  <si>
    <t>70301</t>
  </si>
  <si>
    <t>DCP01343</t>
  </si>
  <si>
    <t>LA20801</t>
  </si>
  <si>
    <t>Dream Team Heating &amp; Air DBA Dream Team Services, LLC</t>
  </si>
  <si>
    <t>Annison Heating &amp; AirConditioning LLC</t>
  </si>
  <si>
    <t>30590 LA 16</t>
  </si>
  <si>
    <t>Denham Springs</t>
  </si>
  <si>
    <t>70726</t>
  </si>
  <si>
    <t>Dropped FY20 (Per M. Maricelli 11/11/2020); Brought back FY20</t>
  </si>
  <si>
    <t>DCP01357</t>
  </si>
  <si>
    <t>2084</t>
  </si>
  <si>
    <t>Express Heating &amp; Air Conditioning Services, LLC</t>
  </si>
  <si>
    <t>1809 Jutland Drive</t>
  </si>
  <si>
    <t>Harvey</t>
  </si>
  <si>
    <t>70058</t>
  </si>
  <si>
    <t>DCP02697</t>
  </si>
  <si>
    <t>221647</t>
  </si>
  <si>
    <t>Facilities Maintenance Management, LLC.</t>
  </si>
  <si>
    <t>137 ASPEN SQUARE</t>
  </si>
  <si>
    <t>DCP01358</t>
  </si>
  <si>
    <t>20404</t>
  </si>
  <si>
    <t>General Heating and Air Conditioning Company, L.L.C.</t>
  </si>
  <si>
    <t>3500 Monticello Ave.</t>
  </si>
  <si>
    <t>70118</t>
  </si>
  <si>
    <t>DCP01359</t>
  </si>
  <si>
    <t>30310</t>
  </si>
  <si>
    <t>Gowland's Heating &amp; A/C L.L.C.</t>
  </si>
  <si>
    <t>1020 Old Spanish Trail #8</t>
  </si>
  <si>
    <t>DCP01360</t>
  </si>
  <si>
    <t>H&amp;E COMFORT SERVICES LLC</t>
  </si>
  <si>
    <t>709 Dr. Gorman Drive</t>
  </si>
  <si>
    <t>Belle Chasse</t>
  </si>
  <si>
    <t>DCP01361</t>
  </si>
  <si>
    <t>20852</t>
  </si>
  <si>
    <t>Harris Refrigeration Service, Inc.</t>
  </si>
  <si>
    <t>149 Jupiter St.</t>
  </si>
  <si>
    <t>Morgan City</t>
  </si>
  <si>
    <t>70381</t>
  </si>
  <si>
    <t>DCP01362</t>
  </si>
  <si>
    <t>LA4036</t>
  </si>
  <si>
    <t>Home Comfort Enterprises, L.LC. DBA River City One Hour Air Conditioning &amp; Heating</t>
  </si>
  <si>
    <t>Oh-023 Home Comfort Enterprises - High Volume</t>
  </si>
  <si>
    <t>15025 Market Street</t>
  </si>
  <si>
    <t>70817</t>
  </si>
  <si>
    <t>DCP01363</t>
  </si>
  <si>
    <t>220873</t>
  </si>
  <si>
    <t>Oh-023 Home Comfort Enterprises</t>
  </si>
  <si>
    <t>DCP01364</t>
  </si>
  <si>
    <t>5971</t>
  </si>
  <si>
    <t>Hughes Mechanical Contractors LLC</t>
  </si>
  <si>
    <t>9210 Main St.</t>
  </si>
  <si>
    <t>Zachary</t>
  </si>
  <si>
    <t>70791</t>
  </si>
  <si>
    <t>DCP02800</t>
  </si>
  <si>
    <t>LA22008</t>
  </si>
  <si>
    <t>Indoor Air Experts</t>
  </si>
  <si>
    <t>107 Row 3</t>
  </si>
  <si>
    <t>DCP01367</t>
  </si>
  <si>
    <t>1905</t>
  </si>
  <si>
    <t>Keefe's A/C, Heating, &amp; Electrical DBA Keefe's Air Condition &amp; Heating, Inc.</t>
  </si>
  <si>
    <t>1919 Enterprise Drive</t>
  </si>
  <si>
    <t>DCP02351</t>
  </si>
  <si>
    <t>LIGHTNING SERVICE INC.</t>
  </si>
  <si>
    <t>3201 Metairie Road</t>
  </si>
  <si>
    <t>DCP01370</t>
  </si>
  <si>
    <t>24764</t>
  </si>
  <si>
    <t>Nash Heating &amp; Air Conditioning, Inc.</t>
  </si>
  <si>
    <t>2900 Lauset Street</t>
  </si>
  <si>
    <t>DCP01369</t>
  </si>
  <si>
    <t>20484</t>
  </si>
  <si>
    <t>Nash Heating &amp; Air Conditioning, Inc. - High Volume</t>
  </si>
  <si>
    <t>DCP02306</t>
  </si>
  <si>
    <t>LA22066</t>
  </si>
  <si>
    <t>National Controls &amp; Service Group</t>
  </si>
  <si>
    <t>2008 Washington Street</t>
  </si>
  <si>
    <t>Franklinton</t>
  </si>
  <si>
    <t>70438</t>
  </si>
  <si>
    <t>Dropped FY21 (Per B. Tumminello 2/22/2022)</t>
  </si>
  <si>
    <t>DCP01371</t>
  </si>
  <si>
    <t>LA20668</t>
  </si>
  <si>
    <t>Nu-Air Heating and Cooling, LLC</t>
  </si>
  <si>
    <t>1438 Rue Bayonne</t>
  </si>
  <si>
    <t>Mandeville</t>
  </si>
  <si>
    <t>70471</t>
  </si>
  <si>
    <t>Previously under IND (JSS Petit #79 - #0020668) in FY19</t>
  </si>
  <si>
    <t>DCP01373</t>
  </si>
  <si>
    <t>9303</t>
  </si>
  <si>
    <t>ONE HOUR A/C &amp; HEATING</t>
  </si>
  <si>
    <t>Haber Services, Inc</t>
  </si>
  <si>
    <t>1785 Highway 59</t>
  </si>
  <si>
    <t>70448</t>
  </si>
  <si>
    <t>DCP02698</t>
  </si>
  <si>
    <t>LA20256</t>
  </si>
  <si>
    <t>PABST COOLING SOLUTIONS, INC.</t>
  </si>
  <si>
    <t>22258 Marshal Road</t>
  </si>
  <si>
    <t>DCP01375</t>
  </si>
  <si>
    <t>200775</t>
  </si>
  <si>
    <t>Ram Heating &amp; Air Conditioning, LLC</t>
  </si>
  <si>
    <t>10145 Mammoth Avenue</t>
  </si>
  <si>
    <t>70814</t>
  </si>
  <si>
    <t>DCP01376</t>
  </si>
  <si>
    <t>1799</t>
  </si>
  <si>
    <t>Rescue Wayne's Air &amp; Heat, L.L.C.</t>
  </si>
  <si>
    <t>5565 Highway 1</t>
  </si>
  <si>
    <t>Lockport</t>
  </si>
  <si>
    <t>70374</t>
  </si>
  <si>
    <t>DCP01377</t>
  </si>
  <si>
    <t>LA2170</t>
  </si>
  <si>
    <t>River City's Total Maintenance</t>
  </si>
  <si>
    <t>5801 Plauche Street</t>
  </si>
  <si>
    <t>Harahan</t>
  </si>
  <si>
    <t>70123</t>
  </si>
  <si>
    <t>DCP01378</t>
  </si>
  <si>
    <t>9796</t>
  </si>
  <si>
    <t>Rob's Air Conditioning &amp; Heating, Inc.</t>
  </si>
  <si>
    <t>2057 Paxton Street</t>
  </si>
  <si>
    <t>DCP01382</t>
  </si>
  <si>
    <t>221770</t>
  </si>
  <si>
    <t>Team Poteete Mechanical LLC</t>
  </si>
  <si>
    <t>27830 Old South Walker Rd.</t>
  </si>
  <si>
    <t>Walker</t>
  </si>
  <si>
    <t>70785</t>
  </si>
  <si>
    <t>DCP01383</t>
  </si>
  <si>
    <t>221207</t>
  </si>
  <si>
    <t>Valentine Mechanical Services, L.L.C.</t>
  </si>
  <si>
    <t>32964 Paille Lane</t>
  </si>
  <si>
    <t>Springfield</t>
  </si>
  <si>
    <t>70462</t>
  </si>
  <si>
    <t>Secondary RNC Account under IND (JSS Petit #1301200)</t>
  </si>
  <si>
    <t>DCP02511</t>
  </si>
  <si>
    <t>Valentine Mechanical Services, L.L.C. (RNC)</t>
  </si>
  <si>
    <t>RNC Account (Main Account JSS Petit #221207); Dropped FY21 (Per B. Tumminello 2/22/2022)</t>
  </si>
  <si>
    <t>Johnstone Reese #155 (10068155)</t>
  </si>
  <si>
    <t>Courtney Stalder</t>
  </si>
  <si>
    <t>DCP01385</t>
  </si>
  <si>
    <t>Davis Heating &amp; Air Conditioning, Inc.</t>
  </si>
  <si>
    <t xml:space="preserve">115 S Gave Ave, Unit 2 </t>
  </si>
  <si>
    <t>Iowa City</t>
  </si>
  <si>
    <t>52244</t>
  </si>
  <si>
    <t>DCP01386</t>
  </si>
  <si>
    <t>Edwards Plumbing Heating &amp; Air Conditioning, Inc.</t>
  </si>
  <si>
    <t>407 North K Avenue</t>
  </si>
  <si>
    <t>52349-2512</t>
  </si>
  <si>
    <t>DCP02699</t>
  </si>
  <si>
    <t>2014</t>
  </si>
  <si>
    <t>Gary Hinderaker Plbg Heat A/C</t>
  </si>
  <si>
    <t>2202 East Bremer Ave</t>
  </si>
  <si>
    <t>Waverly</t>
  </si>
  <si>
    <t>50677</t>
  </si>
  <si>
    <t>DCP01387</t>
  </si>
  <si>
    <t>Gosch's, Inc.</t>
  </si>
  <si>
    <t>329 2nd Avenue SE</t>
  </si>
  <si>
    <t>Cresco</t>
  </si>
  <si>
    <t>DCP01388</t>
  </si>
  <si>
    <t>Hoien Enterprises, LLC</t>
  </si>
  <si>
    <t xml:space="preserve">33809 270th St </t>
  </si>
  <si>
    <t>Reinbeck</t>
  </si>
  <si>
    <t>DCP01389</t>
  </si>
  <si>
    <t>Joe's Heating, Cooling, and Plumbing, LLC</t>
  </si>
  <si>
    <t>100 Oak Street</t>
  </si>
  <si>
    <t>Allison</t>
  </si>
  <si>
    <t>50602</t>
  </si>
  <si>
    <t>DCP01390</t>
  </si>
  <si>
    <t>Kuenster Heating &amp; Air, L.L.C.</t>
  </si>
  <si>
    <t>206 6th Street</t>
  </si>
  <si>
    <t>Kalona</t>
  </si>
  <si>
    <t>52247</t>
  </si>
  <si>
    <t>DCP02549</t>
  </si>
  <si>
    <t>Kurts Plumbing and Heating</t>
  </si>
  <si>
    <t>203 West Spruce Street</t>
  </si>
  <si>
    <t>Monona</t>
  </si>
  <si>
    <t>DCP01391</t>
  </si>
  <si>
    <t>2987</t>
  </si>
  <si>
    <t>Mills Inc</t>
  </si>
  <si>
    <t>1906 Gilbert Street</t>
  </si>
  <si>
    <t>Charles City</t>
  </si>
  <si>
    <t>DCP02428</t>
  </si>
  <si>
    <t>4254</t>
  </si>
  <si>
    <t>The Prull Group, Inc.</t>
  </si>
  <si>
    <t>270 50th Avenue SW</t>
  </si>
  <si>
    <t>Cedar Rapids</t>
  </si>
  <si>
    <t>52404</t>
  </si>
  <si>
    <t>DCP01392</t>
  </si>
  <si>
    <t>Thomas Company, Ltd.</t>
  </si>
  <si>
    <t>204 W. 5th Street</t>
  </si>
  <si>
    <t>Tama</t>
  </si>
  <si>
    <t>52339</t>
  </si>
  <si>
    <t>DCP01393</t>
  </si>
  <si>
    <t>Thomas Heating &amp; Air LLC</t>
  </si>
  <si>
    <t>202 Sand Trap Circle</t>
  </si>
  <si>
    <t>Tipton</t>
  </si>
  <si>
    <t>Johnstone Temple #63 (10068063)</t>
  </si>
  <si>
    <t>DCP01395</t>
  </si>
  <si>
    <t>21772</t>
  </si>
  <si>
    <t>A Best Air &amp; Heat Inc</t>
  </si>
  <si>
    <t>13737 E 11Th St</t>
  </si>
  <si>
    <t>Tulsa</t>
  </si>
  <si>
    <t>74108</t>
  </si>
  <si>
    <t>Previously under COD (#172885) FY15 - FY17</t>
  </si>
  <si>
    <t>DCP01396</t>
  </si>
  <si>
    <t>22091</t>
  </si>
  <si>
    <t>A.S.A.P. Heating and Air, Inc.</t>
  </si>
  <si>
    <t>1319 N. 105Th E. Ave.</t>
  </si>
  <si>
    <t>74116</t>
  </si>
  <si>
    <t>Dropped FY21 (Per B. Terrell 3/14/2022)</t>
  </si>
  <si>
    <t>DCP02121</t>
  </si>
  <si>
    <t>A1 Mechanical Services</t>
  </si>
  <si>
    <t xml:space="preserve">7407 E 46th Place </t>
  </si>
  <si>
    <t>Dropped FY21 (Per T. Williams 1/19/2022)</t>
  </si>
  <si>
    <t>DCP01397</t>
  </si>
  <si>
    <t>22297</t>
  </si>
  <si>
    <t>ACTION AIR HEATING AND COOLING</t>
  </si>
  <si>
    <t>415 W. Cherokee</t>
  </si>
  <si>
    <t>Wagoner</t>
  </si>
  <si>
    <t>74467</t>
  </si>
  <si>
    <t>DCP01399</t>
  </si>
  <si>
    <t>11192</t>
  </si>
  <si>
    <t>Air Solutions Heating &amp; Cooling, Inc.</t>
  </si>
  <si>
    <t>108 Wellston Park Road</t>
  </si>
  <si>
    <t>Sand Springs</t>
  </si>
  <si>
    <t>74063</t>
  </si>
  <si>
    <t>DCP02392</t>
  </si>
  <si>
    <t>10721</t>
  </si>
  <si>
    <t>Airco Service, Inc.</t>
  </si>
  <si>
    <t>11311 E. 58th</t>
  </si>
  <si>
    <t>DCP01400</t>
  </si>
  <si>
    <t xml:space="preserve">B &amp; B Sheetmetal </t>
  </si>
  <si>
    <t xml:space="preserve">PO Box 273 </t>
  </si>
  <si>
    <t>Collinsville</t>
  </si>
  <si>
    <t>DCP01401</t>
  </si>
  <si>
    <t>18967</t>
  </si>
  <si>
    <t>Banker Heating and Air, L.L.C.</t>
  </si>
  <si>
    <t>9140 S. 114Th St S.</t>
  </si>
  <si>
    <t>Bixby</t>
  </si>
  <si>
    <t>74008</t>
  </si>
  <si>
    <t>DCP01402</t>
  </si>
  <si>
    <t>20097</t>
  </si>
  <si>
    <t>Bee-cool Mechanical</t>
  </si>
  <si>
    <t>12387 W. Lariat</t>
  </si>
  <si>
    <t>DCP01404</t>
  </si>
  <si>
    <t>22450</t>
  </si>
  <si>
    <t>COLWELL HEAT AND AIR</t>
  </si>
  <si>
    <t>PO Box 206</t>
  </si>
  <si>
    <t>Tonkawa</t>
  </si>
  <si>
    <t>74653</t>
  </si>
  <si>
    <t>DCP01405</t>
  </si>
  <si>
    <t>21383</t>
  </si>
  <si>
    <t>Corey Turner DBA ACR services</t>
  </si>
  <si>
    <t>5002 E. 430 Road</t>
  </si>
  <si>
    <t>Oologah</t>
  </si>
  <si>
    <t>Dropped FY21 (Per B. Terrell 9/27/2021)</t>
  </si>
  <si>
    <t>DCP01406</t>
  </si>
  <si>
    <t>2458</t>
  </si>
  <si>
    <t>Custom Heating &amp; Air Conditioning, Inc.</t>
  </si>
  <si>
    <t>901 S. 9Th</t>
  </si>
  <si>
    <t>Broken Arrow</t>
  </si>
  <si>
    <t>74012</t>
  </si>
  <si>
    <t>DCP01407</t>
  </si>
  <si>
    <t>2289</t>
  </si>
  <si>
    <t>Dense Mechanical Contractors, Inc.</t>
  </si>
  <si>
    <t>409 E Broadway</t>
  </si>
  <si>
    <t>Enid</t>
  </si>
  <si>
    <t>73701</t>
  </si>
  <si>
    <t>DCP01409</t>
  </si>
  <si>
    <t>19017</t>
  </si>
  <si>
    <t>EVANS SERVICES</t>
  </si>
  <si>
    <t>10895 N 170Th E Ave</t>
  </si>
  <si>
    <t>Owasso</t>
  </si>
  <si>
    <t>74055</t>
  </si>
  <si>
    <t>DCP01411</t>
  </si>
  <si>
    <t>HOLMES HEATING AND COOLING</t>
  </si>
  <si>
    <t>465907 E. 855 Road</t>
  </si>
  <si>
    <t>Stilwell</t>
  </si>
  <si>
    <t>DCP01403</t>
  </si>
  <si>
    <t>22888</t>
  </si>
  <si>
    <t>J.C. MECHANICAL</t>
  </si>
  <si>
    <t>Colby James Wilson</t>
  </si>
  <si>
    <t>36849 Pinehill Road</t>
  </si>
  <si>
    <t>Bristow</t>
  </si>
  <si>
    <t>74010</t>
  </si>
  <si>
    <t>DCP01415</t>
  </si>
  <si>
    <t>24808</t>
  </si>
  <si>
    <t xml:space="preserve">My Guys Heat &amp; Air </t>
  </si>
  <si>
    <t xml:space="preserve">110 N 4Th St </t>
  </si>
  <si>
    <t>Porum</t>
  </si>
  <si>
    <t>DCP01416</t>
  </si>
  <si>
    <t>Rip's Heat &amp; Air</t>
  </si>
  <si>
    <t>119062 S 4130 Road</t>
  </si>
  <si>
    <t>Eufaula</t>
  </si>
  <si>
    <t>DCP01417</t>
  </si>
  <si>
    <t>22394</t>
  </si>
  <si>
    <t>Royce Heating and Air</t>
  </si>
  <si>
    <t>340 Mockingbird Lane</t>
  </si>
  <si>
    <t>Muskogee</t>
  </si>
  <si>
    <t>74401</t>
  </si>
  <si>
    <t>DCP02460</t>
  </si>
  <si>
    <t>5266</t>
  </si>
  <si>
    <t>Service Experts Heating &amp; Air Conditioning LLC DBA Jack Nelson Company Service Experts, LLC</t>
  </si>
  <si>
    <t>1115 N 105th E Place</t>
  </si>
  <si>
    <t>DCP01419</t>
  </si>
  <si>
    <t xml:space="preserve">Superior Air Services </t>
  </si>
  <si>
    <t xml:space="preserve">10404 E. 55Th Pl. Suite Y </t>
  </si>
  <si>
    <t>DCP01420</t>
  </si>
  <si>
    <t>15442</t>
  </si>
  <si>
    <t>Superior Refrigeration, Heating, &amp; Air, Inc.</t>
  </si>
  <si>
    <t>3216 E. Admiral</t>
  </si>
  <si>
    <t>74110</t>
  </si>
  <si>
    <t>Johnstone Ware #160 (10068160)</t>
  </si>
  <si>
    <t>DCP02429</t>
  </si>
  <si>
    <t>37484</t>
  </si>
  <si>
    <t>AIRMAX, LLC</t>
  </si>
  <si>
    <t>4236 Rivers Avenue</t>
  </si>
  <si>
    <t>North Charleston</t>
  </si>
  <si>
    <t>29405-6636</t>
  </si>
  <si>
    <t>Previously under IND (JSS Ware #103079) FY14 - FY??</t>
  </si>
  <si>
    <t>DCP01423</t>
  </si>
  <si>
    <t>36672</t>
  </si>
  <si>
    <t>All American Heating and Air, Inc.</t>
  </si>
  <si>
    <t>3220 Leaphart Road</t>
  </si>
  <si>
    <t>West Columbia</t>
  </si>
  <si>
    <t>29169</t>
  </si>
  <si>
    <t>DCP01424</t>
  </si>
  <si>
    <t>37100</t>
  </si>
  <si>
    <t>ASAP Mechanical, LLC</t>
  </si>
  <si>
    <t>1710 Dutch Fork Road</t>
  </si>
  <si>
    <t>Irmo</t>
  </si>
  <si>
    <t>29063</t>
  </si>
  <si>
    <t>Dropped FY21 (Per J. Turner 7/15/2021)</t>
  </si>
  <si>
    <t>DCP01425</t>
  </si>
  <si>
    <t>36873</t>
  </si>
  <si>
    <t>Barrus Heating &amp; Air, LLC</t>
  </si>
  <si>
    <t>PO Box 1845</t>
  </si>
  <si>
    <t>Summerville</t>
  </si>
  <si>
    <t>29484</t>
  </si>
  <si>
    <t>DCP02512</t>
  </si>
  <si>
    <t>66558</t>
  </si>
  <si>
    <t>BUILDING PERFORMANCE GROUP, LLC</t>
  </si>
  <si>
    <t>5125-C Bush River Road</t>
  </si>
  <si>
    <t>29212-3650</t>
  </si>
  <si>
    <t>DCP01429</t>
  </si>
  <si>
    <t>37211</t>
  </si>
  <si>
    <t>C &amp; H Repair Service, Inc.</t>
  </si>
  <si>
    <t>Aire Serv Heating And Air</t>
  </si>
  <si>
    <t>109 Manning Drive</t>
  </si>
  <si>
    <t>DCP01431</t>
  </si>
  <si>
    <t>38263</t>
  </si>
  <si>
    <t>Carolina Refrigeration Services LLC</t>
  </si>
  <si>
    <t>1024 Industrial Court</t>
  </si>
  <si>
    <t>29072</t>
  </si>
  <si>
    <t>DCP01432</t>
  </si>
  <si>
    <t>44957</t>
  </si>
  <si>
    <t>Central Carolina Heating &amp; Air, Inc.</t>
  </si>
  <si>
    <t>Fulmer</t>
  </si>
  <si>
    <t>626 Nance Street</t>
  </si>
  <si>
    <t>Newberry</t>
  </si>
  <si>
    <t>29108</t>
  </si>
  <si>
    <t>DCP02230</t>
  </si>
  <si>
    <t>Climate Professionals LLC., dba Aire Serv</t>
  </si>
  <si>
    <t xml:space="preserve">257 Treeland Drive, suite B </t>
  </si>
  <si>
    <t>Ladson</t>
  </si>
  <si>
    <t>DCP01434</t>
  </si>
  <si>
    <t>47434</t>
  </si>
  <si>
    <t>Coastal Air Solutions II, Inc.</t>
  </si>
  <si>
    <t>Dale Morris</t>
  </si>
  <si>
    <t>409 South Live Oak Drive</t>
  </si>
  <si>
    <t>Moncks Corner</t>
  </si>
  <si>
    <t>29461</t>
  </si>
  <si>
    <t>DCP02617</t>
  </si>
  <si>
    <t>67562</t>
  </si>
  <si>
    <t>Cool C HVAC Services, LLC</t>
  </si>
  <si>
    <t>320 Pinopolis Park Dr.</t>
  </si>
  <si>
    <t>DCP01435</t>
  </si>
  <si>
    <t>38266</t>
  </si>
  <si>
    <t>CUSTOM CLIMATE HTG &amp; AIR</t>
  </si>
  <si>
    <t>490 Long Point Road</t>
  </si>
  <si>
    <t>Mount Pleasant</t>
  </si>
  <si>
    <t>29464-8206</t>
  </si>
  <si>
    <t>DCP01437</t>
  </si>
  <si>
    <t>41307</t>
  </si>
  <si>
    <t>Four Seasons Heating &amp; Air, LLC</t>
  </si>
  <si>
    <t>1475 Stuart Engals Blvd</t>
  </si>
  <si>
    <t>Mt Pleasant</t>
  </si>
  <si>
    <t>29464-9787</t>
  </si>
  <si>
    <t>DCP01438</t>
  </si>
  <si>
    <t>67342</t>
  </si>
  <si>
    <t>GREEN DOT HOME SERVICES, LLC</t>
  </si>
  <si>
    <t>3303 Merchant Court</t>
  </si>
  <si>
    <t>DCP01439</t>
  </si>
  <si>
    <t>39851</t>
  </si>
  <si>
    <t>Holy City Heating and Air, LLC</t>
  </si>
  <si>
    <t>2212 Seroy Dr</t>
  </si>
  <si>
    <t>Charleston</t>
  </si>
  <si>
    <t>29412</t>
  </si>
  <si>
    <t>DCP02215</t>
  </si>
  <si>
    <t>67702</t>
  </si>
  <si>
    <t>LAKE MURRAY HEATING AND AIR, LLC</t>
  </si>
  <si>
    <t>1922 Martin Road</t>
  </si>
  <si>
    <t>Chapin</t>
  </si>
  <si>
    <t>29036-7835</t>
  </si>
  <si>
    <t>DCP01441</t>
  </si>
  <si>
    <t>37607</t>
  </si>
  <si>
    <t>Mid-State Heating and Air, LLC</t>
  </si>
  <si>
    <t>6807 Monticello Road</t>
  </si>
  <si>
    <t>29203-2057</t>
  </si>
  <si>
    <t>DCP01442</t>
  </si>
  <si>
    <t>37403</t>
  </si>
  <si>
    <t>Miles Holding Company, LLC</t>
  </si>
  <si>
    <t>Limric Plumbing, Heating &amp; Air</t>
  </si>
  <si>
    <t>4546 Dorchester Rd</t>
  </si>
  <si>
    <t>N Charleston</t>
  </si>
  <si>
    <t>29405-6847</t>
  </si>
  <si>
    <t>DCP01443</t>
  </si>
  <si>
    <t>37460</t>
  </si>
  <si>
    <t>Mountain Air Heating and Cooling, LLC</t>
  </si>
  <si>
    <t>1147 North Fire Tower</t>
  </si>
  <si>
    <t>Blythewood</t>
  </si>
  <si>
    <t>29016</t>
  </si>
  <si>
    <t>DCP02134</t>
  </si>
  <si>
    <t>67796</t>
  </si>
  <si>
    <t>NEXT GEN HEATING AND AIR</t>
  </si>
  <si>
    <t>277 Walnut Street</t>
  </si>
  <si>
    <t>Salley</t>
  </si>
  <si>
    <t>29137</t>
  </si>
  <si>
    <t>DCP01444</t>
  </si>
  <si>
    <t>43199</t>
  </si>
  <si>
    <t>Passion Heating and Air LLC</t>
  </si>
  <si>
    <t>3436 Maybank Hwy, Unit C</t>
  </si>
  <si>
    <t>Johns Island</t>
  </si>
  <si>
    <t>29455</t>
  </si>
  <si>
    <t>DCP01446</t>
  </si>
  <si>
    <t>38007</t>
  </si>
  <si>
    <t>Resort Maintenance Incorporated</t>
  </si>
  <si>
    <t>Kevin Colson</t>
  </si>
  <si>
    <t>1326 Ben Sawyer Blvd</t>
  </si>
  <si>
    <t>Mt. Pleasant</t>
  </si>
  <si>
    <t>29464</t>
  </si>
  <si>
    <t>DCP01448</t>
  </si>
  <si>
    <t>42095</t>
  </si>
  <si>
    <t>Snelgroves HVAC LLC</t>
  </si>
  <si>
    <t>356 Arrowhead Lane</t>
  </si>
  <si>
    <t>Round O</t>
  </si>
  <si>
    <t>29474-4224</t>
  </si>
  <si>
    <t>Johnstone Wood #304 (10068304)</t>
  </si>
  <si>
    <t>DCP01450</t>
  </si>
  <si>
    <t>15985</t>
  </si>
  <si>
    <t>Arce Heating and AC, LLC</t>
  </si>
  <si>
    <t>2207 Durand Rd</t>
  </si>
  <si>
    <t>Fort Mill</t>
  </si>
  <si>
    <t>29715</t>
  </si>
  <si>
    <t>DCP01452</t>
  </si>
  <si>
    <t>16030</t>
  </si>
  <si>
    <t>Coastline Heating and Cooling LLC</t>
  </si>
  <si>
    <t>4095 Lakeshore Dr</t>
  </si>
  <si>
    <t>Little River</t>
  </si>
  <si>
    <t>29566</t>
  </si>
  <si>
    <t>Moved to IND (JSS Wood #17300) in FY21</t>
  </si>
  <si>
    <t>Kara Cosby</t>
  </si>
  <si>
    <t>DCP02829</t>
  </si>
  <si>
    <t>12234</t>
  </si>
  <si>
    <t>Comfort Zone Of The Carolinas</t>
  </si>
  <si>
    <t>1740 East Main St</t>
  </si>
  <si>
    <t>Rock Hill</t>
  </si>
  <si>
    <t>29730</t>
  </si>
  <si>
    <t>DCP01454</t>
  </si>
  <si>
    <t>12867</t>
  </si>
  <si>
    <t>Freeman's Heating &amp; Cooling LLC</t>
  </si>
  <si>
    <t>109 Mckenzie Street</t>
  </si>
  <si>
    <t>DCP01455</t>
  </si>
  <si>
    <t>15732</t>
  </si>
  <si>
    <t>Harper Company of the Carolinas LLC</t>
  </si>
  <si>
    <t>4532A York Hwy</t>
  </si>
  <si>
    <t>29732</t>
  </si>
  <si>
    <t>DCP01456</t>
  </si>
  <si>
    <t>14644</t>
  </si>
  <si>
    <t>Hudson Air LLC</t>
  </si>
  <si>
    <t>1029 B Riverview Rd</t>
  </si>
  <si>
    <t>DCP02470</t>
  </si>
  <si>
    <t>1784</t>
  </si>
  <si>
    <t>North Myrtle Beach Htg &amp; Clg</t>
  </si>
  <si>
    <t>3329 Hwy 50</t>
  </si>
  <si>
    <t>DCP01459</t>
  </si>
  <si>
    <t>9069</t>
  </si>
  <si>
    <t>Quality Service Company LLC</t>
  </si>
  <si>
    <t>2208 National Ave</t>
  </si>
  <si>
    <t>29501</t>
  </si>
  <si>
    <t>DCP01460</t>
  </si>
  <si>
    <t>12172</t>
  </si>
  <si>
    <t>Reid Heating &amp; Air, Inc.</t>
  </si>
  <si>
    <t>1076 Starling Drive</t>
  </si>
  <si>
    <t>DCP02828</t>
  </si>
  <si>
    <t>17300</t>
  </si>
  <si>
    <t>SALT LIFE HOLDINGS LLC DBA COASTLINE HEATING AND COOLING</t>
  </si>
  <si>
    <t>3699 Sea Mountain Hwy</t>
  </si>
  <si>
    <t>Previously under IND (JSS Wood #16030) FY18 - FY21</t>
  </si>
  <si>
    <t>DCP01461</t>
  </si>
  <si>
    <t>10122</t>
  </si>
  <si>
    <t>Sandpiper Heating &amp; Air Conditioning, LLC</t>
  </si>
  <si>
    <t>9983-1 Trader Lane Ext 1</t>
  </si>
  <si>
    <t>Calabash</t>
  </si>
  <si>
    <t>28467</t>
  </si>
  <si>
    <t>Refrigerative Supply Limited (7861000)</t>
  </si>
  <si>
    <t>Nevil Harsha</t>
  </si>
  <si>
    <t>Susie Potgieter</t>
  </si>
  <si>
    <t>DCP01463</t>
  </si>
  <si>
    <t>45383</t>
  </si>
  <si>
    <t>4 Seasons Electrical Mechanical Contractors of B.C. Ltd.</t>
  </si>
  <si>
    <t>Unit 12-6782 Veyaness</t>
  </si>
  <si>
    <t>Victoria</t>
  </si>
  <si>
    <t>V8M2C2</t>
  </si>
  <si>
    <t>Previously under COD (#178441) FY15 - FY19</t>
  </si>
  <si>
    <t>Derek Chamberlin</t>
  </si>
  <si>
    <t>David Erhardt</t>
  </si>
  <si>
    <t>DCP01464</t>
  </si>
  <si>
    <t>30016</t>
  </si>
  <si>
    <t>A-1 Heating (St. Albert) Ltd.</t>
  </si>
  <si>
    <t>A-1 Heating (Access Plumbing And Heating Ltd., A1 Heating / One Hour Plumbing</t>
  </si>
  <si>
    <t>101-190 Carleton Drive</t>
  </si>
  <si>
    <t>St Albert</t>
  </si>
  <si>
    <t>AB</t>
  </si>
  <si>
    <t xml:space="preserve">T8N 6W2   </t>
  </si>
  <si>
    <t>Previously under COD (#149959) FY17 - FY19</t>
  </si>
  <si>
    <t>Jeff Morin</t>
  </si>
  <si>
    <t>DCP01466</t>
  </si>
  <si>
    <t>Acorn Heating and Gas Ltd.</t>
  </si>
  <si>
    <t>Acorn Service Group</t>
  </si>
  <si>
    <t>6714 Corbould Rd</t>
  </si>
  <si>
    <t>Delta</t>
  </si>
  <si>
    <t>V4L1A1</t>
  </si>
  <si>
    <t>Previously under COD (#170656) in FY19</t>
  </si>
  <si>
    <t>DCP01467</t>
  </si>
  <si>
    <t>44980</t>
  </si>
  <si>
    <t>Aerotherm Solutions Ltd.</t>
  </si>
  <si>
    <t>1580C Willow St</t>
  </si>
  <si>
    <t>Campbell River</t>
  </si>
  <si>
    <t>V9W 3M7</t>
  </si>
  <si>
    <t>DCP01468</t>
  </si>
  <si>
    <t>30263</t>
  </si>
  <si>
    <t>Airco Heating and Cooling Ltd.</t>
  </si>
  <si>
    <t>20157 71A Ave</t>
  </si>
  <si>
    <t>Langley</t>
  </si>
  <si>
    <t>V2Y 3A1</t>
  </si>
  <si>
    <t>DCP01469</t>
  </si>
  <si>
    <t>47397</t>
  </si>
  <si>
    <t>Airmasters Mechanical Ltd.</t>
  </si>
  <si>
    <t>7177 Culloden St</t>
  </si>
  <si>
    <t>Vancouver</t>
  </si>
  <si>
    <t>V5X4K1</t>
  </si>
  <si>
    <t>Previously under COD (#187498) FY18 - FY19; Dropped FY21 (Per N. Harsha 11/3/2021)</t>
  </si>
  <si>
    <t>Nick Hill</t>
  </si>
  <si>
    <t>DCP01470</t>
  </si>
  <si>
    <t>30294</t>
  </si>
  <si>
    <t>Airtech Services Ltd.</t>
  </si>
  <si>
    <t>Bay 1, 3601 19Th Street, Ne</t>
  </si>
  <si>
    <t>Calgary</t>
  </si>
  <si>
    <t>T2E6S8</t>
  </si>
  <si>
    <t>DCP02109</t>
  </si>
  <si>
    <t>AirVantage Heating &amp; Cooling Ltd.</t>
  </si>
  <si>
    <t>6A - 3095 McCallum Road</t>
  </si>
  <si>
    <t>Abbotsford</t>
  </si>
  <si>
    <t>V2S 7W4</t>
  </si>
  <si>
    <t>DCP01472</t>
  </si>
  <si>
    <t>Align Climate Solutions Inc.</t>
  </si>
  <si>
    <t>222 41105 Tantalus Road</t>
  </si>
  <si>
    <t>Squamish</t>
  </si>
  <si>
    <t>V8B 0N3</t>
  </si>
  <si>
    <t>DCP01473</t>
  </si>
  <si>
    <t>30470</t>
  </si>
  <si>
    <t>ALL ELEMENTS INDUSTRIES LTD</t>
  </si>
  <si>
    <t>1625B Northwest Blvd</t>
  </si>
  <si>
    <t>Creston</t>
  </si>
  <si>
    <t>V0B1G6</t>
  </si>
  <si>
    <t>Dropped FY21 (Per D. Chamberlin 11/3/2021)</t>
  </si>
  <si>
    <t>DCP01475</t>
  </si>
  <si>
    <t>30824</t>
  </si>
  <si>
    <t>Ashton Service Group Inc.</t>
  </si>
  <si>
    <t>Ashton Mechanical Ltd,</t>
  </si>
  <si>
    <t>140-4631 Shell Road</t>
  </si>
  <si>
    <t>V6X3M4</t>
  </si>
  <si>
    <t>DCP01477</t>
  </si>
  <si>
    <t>47335</t>
  </si>
  <si>
    <t>Bakerview Heating &amp; Cooling Ltd.</t>
  </si>
  <si>
    <t>4-18812 96Th Ave</t>
  </si>
  <si>
    <t>Surrey</t>
  </si>
  <si>
    <t>V4N3R1</t>
  </si>
  <si>
    <t>Previously under COD (#170110) in FY19</t>
  </si>
  <si>
    <t>DCP01478</t>
  </si>
  <si>
    <t>30464</t>
  </si>
  <si>
    <t>Bill Clarke Heating and Cooling LTD</t>
  </si>
  <si>
    <t>2180 Champion Way</t>
  </si>
  <si>
    <t>V9B 0R9</t>
  </si>
  <si>
    <t>DCP01479</t>
  </si>
  <si>
    <t>31084</t>
  </si>
  <si>
    <t>Bryan's Mechanical Ltd.</t>
  </si>
  <si>
    <t>2122 Northfield Road</t>
  </si>
  <si>
    <t>Nanaimo</t>
  </si>
  <si>
    <t>V9S 3B9</t>
  </si>
  <si>
    <t>Previously under COD (#167141) FY16 - FY19</t>
  </si>
  <si>
    <t>DCP01480</t>
  </si>
  <si>
    <t>CBM HVAC Inc.</t>
  </si>
  <si>
    <t>101 Douglas Glen Point</t>
  </si>
  <si>
    <t>T2Z 3G1</t>
  </si>
  <si>
    <t>DCP02615</t>
  </si>
  <si>
    <t>31266</t>
  </si>
  <si>
    <t>Charlton &amp; Hill Home Services Ltd. DBA Charlton &amp; Hill</t>
  </si>
  <si>
    <t>2650 - 5th Avenue, North</t>
  </si>
  <si>
    <t>Lethbridge</t>
  </si>
  <si>
    <t>T1H 6J6</t>
  </si>
  <si>
    <t>DCP01481</t>
  </si>
  <si>
    <t>31316</t>
  </si>
  <si>
    <t>Class A Heating &amp; Air</t>
  </si>
  <si>
    <t>9551 Windsor St</t>
  </si>
  <si>
    <t>Chilliwack</t>
  </si>
  <si>
    <t>V2P6C3</t>
  </si>
  <si>
    <t>DCP02620</t>
  </si>
  <si>
    <t>31337</t>
  </si>
  <si>
    <t>COASTAL ENERGY LTD</t>
  </si>
  <si>
    <t>1814 Fremont Road, Unit A</t>
  </si>
  <si>
    <t>V9S 3H4</t>
  </si>
  <si>
    <t>Eddie Byrne</t>
  </si>
  <si>
    <t>DCP01482</t>
  </si>
  <si>
    <t>31377</t>
  </si>
  <si>
    <t>Comfort Tech Heating and Cooling Ltd.</t>
  </si>
  <si>
    <t>1988 Kirschner Road</t>
  </si>
  <si>
    <t>Kelowna</t>
  </si>
  <si>
    <t>V1Y4N6</t>
  </si>
  <si>
    <t>Previously under COD (#171386) FY18 - FY19</t>
  </si>
  <si>
    <t>DCP01483</t>
  </si>
  <si>
    <t>46442</t>
  </si>
  <si>
    <t>COOKE &amp; SONS MECH LTD</t>
  </si>
  <si>
    <t>Unit 1-13819 232 Street</t>
  </si>
  <si>
    <t>Maple Ridge</t>
  </si>
  <si>
    <t>V4R0C7</t>
  </si>
  <si>
    <t>Previously under COD (#177476) FY18 - FY19; Dropped FY21 (Per N. Harsha 11/3/2021)</t>
  </si>
  <si>
    <t>DCP01484</t>
  </si>
  <si>
    <t>31742</t>
  </si>
  <si>
    <t>E.L. Fox &amp; Sons Plumbing &amp; Heating Ltd.</t>
  </si>
  <si>
    <t>Unit 2  740 Waddington Drive</t>
  </si>
  <si>
    <t>Vernon</t>
  </si>
  <si>
    <t>V1T9E9</t>
  </si>
  <si>
    <t>Previously under COD (#175387) FY18 - FY19</t>
  </si>
  <si>
    <t>DCP02167</t>
  </si>
  <si>
    <t>31765</t>
  </si>
  <si>
    <t>Enviroware Projects Ltd.</t>
  </si>
  <si>
    <t>4918 Hardwick Street</t>
  </si>
  <si>
    <t>Burnaby</t>
  </si>
  <si>
    <t>V5G 1P7</t>
  </si>
  <si>
    <t>DCP01485</t>
  </si>
  <si>
    <t>31798</t>
  </si>
  <si>
    <t>Exchange Energy Van Isle Inc.</t>
  </si>
  <si>
    <t>2865 Roberts Road C</t>
  </si>
  <si>
    <t>V9L6W3</t>
  </si>
  <si>
    <t>Previously under COD (#182232) FY17 - FY19</t>
  </si>
  <si>
    <t>DCP01486</t>
  </si>
  <si>
    <t>48463</t>
  </si>
  <si>
    <t>Furnace Family Calgary Inc.</t>
  </si>
  <si>
    <t>Bay#8, 7139 40th Street S.E.</t>
  </si>
  <si>
    <t>T2C 2H7</t>
  </si>
  <si>
    <t>Dual DBU/GBU (Aplus w/ COD #196064)</t>
  </si>
  <si>
    <t>DCP02179</t>
  </si>
  <si>
    <t>Furnace Family Inc. DBA Furnace Family</t>
  </si>
  <si>
    <t>10351 61Avenue NW</t>
  </si>
  <si>
    <t>Edmonton</t>
  </si>
  <si>
    <t>T6H 1L1</t>
  </si>
  <si>
    <t>Dual DBU/GBU (Aplus w/ COD #179208)</t>
  </si>
  <si>
    <t>DCP01487</t>
  </si>
  <si>
    <t>Harmony Heating &amp; Air</t>
  </si>
  <si>
    <t>Bay 113, 427 51st Avenue SE</t>
  </si>
  <si>
    <t>T2H 0M8</t>
  </si>
  <si>
    <t>DCP01488</t>
  </si>
  <si>
    <t>Heli Cool HA/CR Ltd.</t>
  </si>
  <si>
    <t>10A Manitou Road</t>
  </si>
  <si>
    <t>Fernie</t>
  </si>
  <si>
    <t>V0B 1M0</t>
  </si>
  <si>
    <t>DCP01489</t>
  </si>
  <si>
    <t>46619</t>
  </si>
  <si>
    <t>Horizon Heating Ltd.</t>
  </si>
  <si>
    <t>#28 - 666 Goddard Avenue, Ne.</t>
  </si>
  <si>
    <t>T2K 5X3</t>
  </si>
  <si>
    <t>Previously under COD (#108186) in FY19; Dropped FY21 (Per J. Morin 3/19/2022)</t>
  </si>
  <si>
    <t>DCP01491</t>
  </si>
  <si>
    <t>32221</t>
  </si>
  <si>
    <t>Instant Plumbing &amp; Heating Ltd.</t>
  </si>
  <si>
    <t>3625 6Th Street Ne</t>
  </si>
  <si>
    <t>T2E 2L1</t>
  </si>
  <si>
    <t>Previously under COD (#167855) FY18 - FY19</t>
  </si>
  <si>
    <t>Barrett Misiwich</t>
  </si>
  <si>
    <t>DCP01493</t>
  </si>
  <si>
    <t>32119</t>
  </si>
  <si>
    <t>J &amp; A Heating &amp; Plumbing Ltd.</t>
  </si>
  <si>
    <t>101059106 Saskatchewan Ltd, 628393 Saskatchewan Ltd</t>
  </si>
  <si>
    <t>2302 Avenue C North</t>
  </si>
  <si>
    <t>Saskatoon</t>
  </si>
  <si>
    <t>SK</t>
  </si>
  <si>
    <t>S7L5X5</t>
  </si>
  <si>
    <t>Previously under COD (#171186) FY17 - FY19</t>
  </si>
  <si>
    <t>DCP01494</t>
  </si>
  <si>
    <t>32337</t>
  </si>
  <si>
    <t>JPS Furnace &amp; Air Conditioning Ltd.</t>
  </si>
  <si>
    <t>Jps Home Heating &amp; Air Conditioning Ltd.</t>
  </si>
  <si>
    <t>124-2331 50 Ave Se</t>
  </si>
  <si>
    <t xml:space="preserve">T2B 0N1   </t>
  </si>
  <si>
    <t>Previously under COD (#147470) FY15 - FY19</t>
  </si>
  <si>
    <t>DCP01495</t>
  </si>
  <si>
    <t xml:space="preserve">K &amp; R Commercial Refrigeration Ltd. </t>
  </si>
  <si>
    <t>5626 Inlet Ave</t>
  </si>
  <si>
    <t>Sechelt</t>
  </si>
  <si>
    <t>V0N 0A3</t>
  </si>
  <si>
    <t>DCP01499</t>
  </si>
  <si>
    <t>32586</t>
  </si>
  <si>
    <t>McMullen's Refrigeration &amp; Heating Ltd.</t>
  </si>
  <si>
    <t>125 Clearwill Ave</t>
  </si>
  <si>
    <t>Red Dear</t>
  </si>
  <si>
    <t>T4E0A1</t>
  </si>
  <si>
    <t>Previously under COD (#255573) FY17 - FY19; Moved to IND (RSL #32586 a) in FY19; Previously under IND (RSL #32586 a) FY - FY21</t>
  </si>
  <si>
    <t>DCP01498</t>
  </si>
  <si>
    <t>32586 a</t>
  </si>
  <si>
    <t>Red Deer</t>
  </si>
  <si>
    <t>T4E 0A1</t>
  </si>
  <si>
    <t>Previously under IND (RSL #32586) in FY19; Moved to IND (RSL #32586) in FY21</t>
  </si>
  <si>
    <t>DCP01500</t>
  </si>
  <si>
    <t>32852</t>
  </si>
  <si>
    <t>Northwind Heating Ltd.</t>
  </si>
  <si>
    <t>Unit 105 - 14772 64Th Ave</t>
  </si>
  <si>
    <t>V3S1X7</t>
  </si>
  <si>
    <t>Previously under COD (#175793) FY17 - FY19</t>
  </si>
  <si>
    <t>DCP01502</t>
  </si>
  <si>
    <t>30361</t>
  </si>
  <si>
    <t>Peter Schalkx DBA True North Mechanical</t>
  </si>
  <si>
    <t>35220 Riverside Road</t>
  </si>
  <si>
    <t>Mission</t>
  </si>
  <si>
    <t>V2V 4J1</t>
  </si>
  <si>
    <t>DCP01503</t>
  </si>
  <si>
    <t>33185</t>
  </si>
  <si>
    <t>RedBlue HeatPumps &amp; Refrigeration Inc.</t>
  </si>
  <si>
    <t>2785 Leigh Road</t>
  </si>
  <si>
    <t>V9B0V4</t>
  </si>
  <si>
    <t>Previously under COD (#169727) FY17 - FY19</t>
  </si>
  <si>
    <t>Joel Chevrefils / Regan Moore</t>
  </si>
  <si>
    <t>DCP01504</t>
  </si>
  <si>
    <t>33219</t>
  </si>
  <si>
    <t>Reliable Heating &amp; Air Conditioning Ltd.</t>
  </si>
  <si>
    <t>2621 Portage Ave</t>
  </si>
  <si>
    <t>Winnipeg</t>
  </si>
  <si>
    <t>MB</t>
  </si>
  <si>
    <t>R3J0P7</t>
  </si>
  <si>
    <t>Previously under COD (#165062) FY15 - FY19</t>
  </si>
  <si>
    <t>DCP01505</t>
  </si>
  <si>
    <t>33296</t>
  </si>
  <si>
    <t xml:space="preserve">Romaniuk Heating &amp; Air Conditioning Ltd. </t>
  </si>
  <si>
    <t xml:space="preserve">8403 Davies Road Nw </t>
  </si>
  <si>
    <t>T6E 4N3</t>
  </si>
  <si>
    <t>Dropped FY21 (Per J. Morin 3/19/2022)</t>
  </si>
  <si>
    <t>DCP02700</t>
  </si>
  <si>
    <t>47800</t>
  </si>
  <si>
    <t>Rundle HVAC Ltd.</t>
  </si>
  <si>
    <t>14 Heart Road</t>
  </si>
  <si>
    <t>Lac Des Arcs</t>
  </si>
  <si>
    <t>T1W 2W3</t>
  </si>
  <si>
    <t>DCP01506</t>
  </si>
  <si>
    <t>Sarsons Mechanical Services Ltd.</t>
  </si>
  <si>
    <t>1101 Main Street.</t>
  </si>
  <si>
    <t>Okanagan Falls</t>
  </si>
  <si>
    <t>V0H 1R0</t>
  </si>
  <si>
    <t>Dual DBU/GBU (Amana Advantage w/ COD #136580)</t>
  </si>
  <si>
    <t>DCP01507</t>
  </si>
  <si>
    <t>33459</t>
  </si>
  <si>
    <t>Shift Air Mechanical Ltd.</t>
  </si>
  <si>
    <t>10-4816 35B Street Se</t>
  </si>
  <si>
    <t>T2B 3N1</t>
  </si>
  <si>
    <t>Previously under COD (#145366) FY18 - FY19</t>
  </si>
  <si>
    <t>DCP01508</t>
  </si>
  <si>
    <t>33462</t>
  </si>
  <si>
    <t>Shorty's Plumbing &amp; Heating Inc.</t>
  </si>
  <si>
    <t>3390 Wilkes Ave</t>
  </si>
  <si>
    <t>R3S1A8</t>
  </si>
  <si>
    <t>DCP01509</t>
  </si>
  <si>
    <t>Simplex Mechanical Ltd</t>
  </si>
  <si>
    <t>12507 75th Avenue</t>
  </si>
  <si>
    <t>V3W 0R5</t>
  </si>
  <si>
    <t>DCP01510</t>
  </si>
  <si>
    <t>31104</t>
  </si>
  <si>
    <t>Tempco Refrigeration &amp; Air Conditioning Ltd.</t>
  </si>
  <si>
    <t>7239 Duncan Street</t>
  </si>
  <si>
    <t>Powell River</t>
  </si>
  <si>
    <t>V8A 5M6</t>
  </si>
  <si>
    <t>DCP01511</t>
  </si>
  <si>
    <t>33700</t>
  </si>
  <si>
    <t xml:space="preserve">Temprite Climate Solutions Ltd. </t>
  </si>
  <si>
    <t>Unit 50 - 2960 Moray Ave</t>
  </si>
  <si>
    <t>Courtenay</t>
  </si>
  <si>
    <t>V9N 7S7</t>
  </si>
  <si>
    <t>Previously under COD (#166329) FY14 - FY19</t>
  </si>
  <si>
    <t>DCP01513</t>
  </si>
  <si>
    <t>44869</t>
  </si>
  <si>
    <t>Thomson Industries Ltd.</t>
  </si>
  <si>
    <t>Unit 100 – 1628 Kebet Way</t>
  </si>
  <si>
    <t>Port Coquitlam</t>
  </si>
  <si>
    <t>V3C 5W9</t>
  </si>
  <si>
    <t>Previously under COD (#167711) FY15 - FY19</t>
  </si>
  <si>
    <t>DCP01512</t>
  </si>
  <si>
    <t>47787</t>
  </si>
  <si>
    <t>Secondary Account tied to #44869; Dropped FY21 (Per J. Morin 3/19/2022)</t>
  </si>
  <si>
    <t>DCP01514</t>
  </si>
  <si>
    <t>33665</t>
  </si>
  <si>
    <t>Titanium Mechanical Inc.</t>
  </si>
  <si>
    <t>34044 Road 38 East</t>
  </si>
  <si>
    <t>Labroquerie West</t>
  </si>
  <si>
    <t>R0A0W2</t>
  </si>
  <si>
    <t>Previously under COD (#181949) FY17 - FY19</t>
  </si>
  <si>
    <t>Jason Paul</t>
  </si>
  <si>
    <t>DCP01515</t>
  </si>
  <si>
    <t>33756</t>
  </si>
  <si>
    <t>Town &amp; Country Plumbing &amp; Heating (2004) Ltd.</t>
  </si>
  <si>
    <t>Town &amp; Country Plumbing &amp; Heating Mj</t>
  </si>
  <si>
    <t>693 Fairford Street West</t>
  </si>
  <si>
    <t>Moose Jaw</t>
  </si>
  <si>
    <t>S6H7P8</t>
  </si>
  <si>
    <t>Previously under COD (#173368) FY14 - FY19</t>
  </si>
  <si>
    <t>DCP01516</t>
  </si>
  <si>
    <t>33754</t>
  </si>
  <si>
    <t>1450 South Railway St</t>
  </si>
  <si>
    <t>Regina</t>
  </si>
  <si>
    <t>S4P0A2</t>
  </si>
  <si>
    <t>Previously under COD (#154636) FY14 - FY19</t>
  </si>
  <si>
    <t>DCP01517</t>
  </si>
  <si>
    <t>33764</t>
  </si>
  <si>
    <t>Tradesman Mechanical Services Ltd</t>
  </si>
  <si>
    <t>975 Main St</t>
  </si>
  <si>
    <t>R2W3P6</t>
  </si>
  <si>
    <t>DCP01518</t>
  </si>
  <si>
    <t>30698</t>
  </si>
  <si>
    <t>Valleyside Heating &amp; Air Conditioning</t>
  </si>
  <si>
    <t>1476 Columbia Road</t>
  </si>
  <si>
    <t>Castlegar</t>
  </si>
  <si>
    <t>V1N4L6</t>
  </si>
  <si>
    <t>Previously under COD (#181450) FY17 - FY19</t>
  </si>
  <si>
    <t>DCP02855</t>
  </si>
  <si>
    <t>47341</t>
  </si>
  <si>
    <t>Vetted HVAC Services Ltd.</t>
  </si>
  <si>
    <t>46 Myrtle Ave</t>
  </si>
  <si>
    <t>Yorkton</t>
  </si>
  <si>
    <t>S3N 1P5</t>
  </si>
  <si>
    <t>Previously under IND (RSL #47712) in FY21</t>
  </si>
  <si>
    <t>DCP02789</t>
  </si>
  <si>
    <t>Moved to IND (RSL #47341) in FY21</t>
  </si>
  <si>
    <t>DCP01519</t>
  </si>
  <si>
    <t>33941</t>
  </si>
  <si>
    <t>WEATHERMAKERS</t>
  </si>
  <si>
    <t>9441 - 58 Ave</t>
  </si>
  <si>
    <t>T6E 0B8</t>
  </si>
  <si>
    <t>DCP01520</t>
  </si>
  <si>
    <t>33950</t>
  </si>
  <si>
    <t>Weiss-Johnson Sheet Metal Ltd.</t>
  </si>
  <si>
    <t>5803 Roper Road</t>
  </si>
  <si>
    <t>T6B 3L6</t>
  </si>
  <si>
    <t>Previously under COD (#144782) in FY19</t>
  </si>
  <si>
    <t>DCP01521</t>
  </si>
  <si>
    <t>33971</t>
  </si>
  <si>
    <t>West Bay Mechanical Ltd.</t>
  </si>
  <si>
    <t>584 Ledsham Road</t>
  </si>
  <si>
    <t>V9C 1J8</t>
  </si>
  <si>
    <t>Previously under COD (#136582) in FY19</t>
  </si>
  <si>
    <t>DCP01522</t>
  </si>
  <si>
    <t>44850</t>
  </si>
  <si>
    <t xml:space="preserve">Williams HVAC Ltd. </t>
  </si>
  <si>
    <t>Bay 4 4315 64Th Ave Se</t>
  </si>
  <si>
    <t>T2C2C8</t>
  </si>
  <si>
    <t>Previously under COD (#162437) in FY19; Dropped FY21 (Per D. Chamberlin 11/17/2021)</t>
  </si>
  <si>
    <t>DCP01523</t>
  </si>
  <si>
    <t>44879</t>
  </si>
  <si>
    <t>Yeti Refrigeration Inc.</t>
  </si>
  <si>
    <t>Devcon Industries</t>
  </si>
  <si>
    <t>1835-1St Ave</t>
  </si>
  <si>
    <t>Prince George</t>
  </si>
  <si>
    <t>V2L2Y8</t>
  </si>
  <si>
    <t>Previously under COD (#182626) FY17 - FY19</t>
  </si>
  <si>
    <t>Stevens Equipment Supply (10059000)</t>
  </si>
  <si>
    <t>Robert Savoie</t>
  </si>
  <si>
    <t>Tyler Giangiordano</t>
  </si>
  <si>
    <t>DCP02897</t>
  </si>
  <si>
    <t>1 800 cooling</t>
  </si>
  <si>
    <t xml:space="preserve">2232 E Rose Garden Loop </t>
  </si>
  <si>
    <t>Phoenix</t>
  </si>
  <si>
    <t>DCP02498</t>
  </si>
  <si>
    <t>888 Heating LLC</t>
  </si>
  <si>
    <t>7338 South Alton Way #16K</t>
  </si>
  <si>
    <t>Centennial</t>
  </si>
  <si>
    <t>CO</t>
  </si>
  <si>
    <t>DCP01529</t>
  </si>
  <si>
    <t>25309</t>
  </si>
  <si>
    <t>A &amp; R Consulting, LLC DBA Air Medix</t>
  </si>
  <si>
    <t>677 Tremaine Ct</t>
  </si>
  <si>
    <t>89052</t>
  </si>
  <si>
    <t>Previously under COD (#176098) FY18 - FY19</t>
  </si>
  <si>
    <t>DCP01531</t>
  </si>
  <si>
    <t>A.C. Infantry LLC</t>
  </si>
  <si>
    <t>39982 W Coltin Way</t>
  </si>
  <si>
    <t>Maricopa</t>
  </si>
  <si>
    <t>DCP02898</t>
  </si>
  <si>
    <t xml:space="preserve">A/C Doctors </t>
  </si>
  <si>
    <t>1394 N Farrell Ct</t>
  </si>
  <si>
    <t>Gilbert</t>
  </si>
  <si>
    <t>DCP01532</t>
  </si>
  <si>
    <t>25325</t>
  </si>
  <si>
    <t>A-1 Mechanical, Inc.</t>
  </si>
  <si>
    <t>5985 Polaris Ave</t>
  </si>
  <si>
    <t>89118</t>
  </si>
  <si>
    <t>Previously under COD (#107907) FY17 - FY19</t>
  </si>
  <si>
    <t>DCP02701</t>
  </si>
  <si>
    <t>25865</t>
  </si>
  <si>
    <t>ABT MECHANICAL INC</t>
  </si>
  <si>
    <t>1185 S 1680 W</t>
  </si>
  <si>
    <t>Orem</t>
  </si>
  <si>
    <t>84058</t>
  </si>
  <si>
    <t>DCP01534</t>
  </si>
  <si>
    <t>24985</t>
  </si>
  <si>
    <t>Advanced Heating and Air Conditioning, Inc.</t>
  </si>
  <si>
    <t>1465 N 200 W</t>
  </si>
  <si>
    <t>84341-6804</t>
  </si>
  <si>
    <t>DCP01535</t>
  </si>
  <si>
    <t>24874</t>
  </si>
  <si>
    <t>Affirmative Air, LLC</t>
  </si>
  <si>
    <t>325 W Southern Ave</t>
  </si>
  <si>
    <t>Tempe</t>
  </si>
  <si>
    <t>85282</t>
  </si>
  <si>
    <t>Dropped FY21 (Per D. Morrison 10/5/2021)</t>
  </si>
  <si>
    <t>Gregg Dunn</t>
  </si>
  <si>
    <t>DCP02266</t>
  </si>
  <si>
    <t>Agape Mechanical</t>
  </si>
  <si>
    <t>21486Humbolt Ct. Ste. 100</t>
  </si>
  <si>
    <t>Lakeville</t>
  </si>
  <si>
    <t>DCP01537</t>
  </si>
  <si>
    <t>25766</t>
  </si>
  <si>
    <t>Air Comfort Complete, Inc.</t>
  </si>
  <si>
    <t>2322 E 13th St</t>
  </si>
  <si>
    <t>Loveland</t>
  </si>
  <si>
    <t>80537</t>
  </si>
  <si>
    <t>DCP01538</t>
  </si>
  <si>
    <t>24780</t>
  </si>
  <si>
    <t>Air Conditioning By Jay, Inc.</t>
  </si>
  <si>
    <t>7595 E Gray Road, Suite 1</t>
  </si>
  <si>
    <t>Scottsdale</t>
  </si>
  <si>
    <t>85260</t>
  </si>
  <si>
    <t>Previously under COD (#240822) FY15 - FY17</t>
  </si>
  <si>
    <t>DCP01539</t>
  </si>
  <si>
    <t>24787</t>
  </si>
  <si>
    <t>Air Conditioning Maintenance, Co.</t>
  </si>
  <si>
    <t>ACS - Air Conditioning Services</t>
  </si>
  <si>
    <t>4925 N Shamrock Place, Ste 155</t>
  </si>
  <si>
    <t>Tucson</t>
  </si>
  <si>
    <t>85705</t>
  </si>
  <si>
    <t>Previously under COD (#127716) FY15 - FY17</t>
  </si>
  <si>
    <t>DCP02878</t>
  </si>
  <si>
    <t>26080</t>
  </si>
  <si>
    <t>Air Conditioning of Arizona</t>
  </si>
  <si>
    <t>20815 N. 25th Place A102</t>
  </si>
  <si>
    <t>DCP02702</t>
  </si>
  <si>
    <t>26056</t>
  </si>
  <si>
    <t>AIR CONTROL LLC</t>
  </si>
  <si>
    <t>1330 W AUTO DRIVE</t>
  </si>
  <si>
    <t>85284</t>
  </si>
  <si>
    <t>DCP02703</t>
  </si>
  <si>
    <t>25429</t>
  </si>
  <si>
    <t>Air Doctor Inc.</t>
  </si>
  <si>
    <t>8635 Sahara Ave #429</t>
  </si>
  <si>
    <t>89117</t>
  </si>
  <si>
    <t>DCP01542</t>
  </si>
  <si>
    <t>Air Innovations, Inc.</t>
  </si>
  <si>
    <t>5000 Cy Avenue</t>
  </si>
  <si>
    <t>Casper</t>
  </si>
  <si>
    <t>WY</t>
  </si>
  <si>
    <t>DCP02497</t>
  </si>
  <si>
    <t>Air Repair, Inc.</t>
  </si>
  <si>
    <t>530 E Hunt Highway, Suite 103</t>
  </si>
  <si>
    <t>Santan Valley</t>
  </si>
  <si>
    <t>DCP01545</t>
  </si>
  <si>
    <t>24481</t>
  </si>
  <si>
    <t>AirTech Heating and Cooling of Brainerd L.L.C.</t>
  </si>
  <si>
    <t>624 W Washington Street</t>
  </si>
  <si>
    <t>Brainerd</t>
  </si>
  <si>
    <t>56401</t>
  </si>
  <si>
    <t>DCP01546</t>
  </si>
  <si>
    <t>25335</t>
  </si>
  <si>
    <t>Alaskan Quality Services LV L.L.C.</t>
  </si>
  <si>
    <t>Alaskan Plumbing, Heating And Air</t>
  </si>
  <si>
    <t>5070 Arville St Suite 7</t>
  </si>
  <si>
    <t>DCP01547</t>
  </si>
  <si>
    <t>All Climate Systems, LLC</t>
  </si>
  <si>
    <t xml:space="preserve">12295 Pennsylvania St., #2B </t>
  </si>
  <si>
    <t>Thornton</t>
  </si>
  <si>
    <t>DCP01548</t>
  </si>
  <si>
    <t>25308</t>
  </si>
  <si>
    <t>Aloha Services, Inc. DBA Aloha Air Conditioning</t>
  </si>
  <si>
    <t>807 Monticello Dr</t>
  </si>
  <si>
    <t>89107</t>
  </si>
  <si>
    <t>Previously under COD (#247067) FY17 - FY19</t>
  </si>
  <si>
    <t>DCP02493</t>
  </si>
  <si>
    <t>Anderson Heating Inc</t>
  </si>
  <si>
    <t>1446 7th Street</t>
  </si>
  <si>
    <t>Houlton</t>
  </si>
  <si>
    <t>WI</t>
  </si>
  <si>
    <t>DCP01550</t>
  </si>
  <si>
    <t>25538</t>
  </si>
  <si>
    <t>Any Hour Inc DBA Any Hour Services</t>
  </si>
  <si>
    <t>1374 W. 130th S.</t>
  </si>
  <si>
    <t>DCP01551</t>
  </si>
  <si>
    <t>25342</t>
  </si>
  <si>
    <t>Apple Aire, Inc.</t>
  </si>
  <si>
    <t>4020 Youngfield St</t>
  </si>
  <si>
    <t>Wheat Ridge</t>
  </si>
  <si>
    <t>80033</t>
  </si>
  <si>
    <t>DCP01552</t>
  </si>
  <si>
    <t>24796</t>
  </si>
  <si>
    <t>Arizona Comfort Systems Heating and Cooling, Inc.</t>
  </si>
  <si>
    <t>131 S Schrader Road</t>
  </si>
  <si>
    <t>Sierra Vista</t>
  </si>
  <si>
    <t>85613</t>
  </si>
  <si>
    <t>DCP01553</t>
  </si>
  <si>
    <t>25404</t>
  </si>
  <si>
    <t>Arizona Refrigeration Service, Inc.</t>
  </si>
  <si>
    <t>820 W 1St St</t>
  </si>
  <si>
    <t>85281</t>
  </si>
  <si>
    <t>DCP02494</t>
  </si>
  <si>
    <t>B &amp; B PLUMBING INC</t>
  </si>
  <si>
    <t>25593 109th Street NW</t>
  </si>
  <si>
    <t>Zimmerman</t>
  </si>
  <si>
    <t>DCP01555</t>
  </si>
  <si>
    <t>24769</t>
  </si>
  <si>
    <t>B &amp; H Refrigeration Company</t>
  </si>
  <si>
    <t>1410 S 2Nd Avenue</t>
  </si>
  <si>
    <t>Yuma</t>
  </si>
  <si>
    <t>85364</t>
  </si>
  <si>
    <t>Previously under COD (#240932) FY14 - FY17</t>
  </si>
  <si>
    <t>DCP01556</t>
  </si>
  <si>
    <t>16836</t>
  </si>
  <si>
    <t>Black-Haak Heating, Inc.</t>
  </si>
  <si>
    <t>PO Box 7075</t>
  </si>
  <si>
    <t>Appleton</t>
  </si>
  <si>
    <t>54912</t>
  </si>
  <si>
    <t>DCP01557</t>
  </si>
  <si>
    <t>Blue Best LLC</t>
  </si>
  <si>
    <t>Blue Best Heating &amp; Air</t>
  </si>
  <si>
    <t>600 N 500 W Suite #8</t>
  </si>
  <si>
    <t>Bountiful</t>
  </si>
  <si>
    <t>DCP01558</t>
  </si>
  <si>
    <t>20653</t>
  </si>
  <si>
    <t>Bob's Home Heating and Cooling, LLC</t>
  </si>
  <si>
    <t>327 Mankato Ave</t>
  </si>
  <si>
    <t>Winona</t>
  </si>
  <si>
    <t>55987</t>
  </si>
  <si>
    <t>DCP01559</t>
  </si>
  <si>
    <t>18486</t>
  </si>
  <si>
    <t>Boehm's, Inc.</t>
  </si>
  <si>
    <t>1598 Selby Ave</t>
  </si>
  <si>
    <t>St Paul</t>
  </si>
  <si>
    <t>55104</t>
  </si>
  <si>
    <t>DCP01560</t>
  </si>
  <si>
    <t>24473</t>
  </si>
  <si>
    <t xml:space="preserve">Boy's Mechanical, Inc. DBA Airtech, Inc. </t>
  </si>
  <si>
    <t>55075</t>
  </si>
  <si>
    <t>DCP02340</t>
  </si>
  <si>
    <t>20678</t>
  </si>
  <si>
    <t>Braaten Plumbing</t>
  </si>
  <si>
    <t>5237C 134th Avenue NW</t>
  </si>
  <si>
    <t>Williston</t>
  </si>
  <si>
    <t>ND</t>
  </si>
  <si>
    <t>58801</t>
  </si>
  <si>
    <t>DCP01561</t>
  </si>
  <si>
    <t>22426</t>
  </si>
  <si>
    <t>Brad Smith</t>
  </si>
  <si>
    <t>Thielmann &amp; Sons Heating And Cooling; Hartford Heating &amp; Ac; Burlington Heating &amp; Air Conditioning</t>
  </si>
  <si>
    <t>17020 W. National Ave</t>
  </si>
  <si>
    <t>New Berlin</t>
  </si>
  <si>
    <t>53151</t>
  </si>
  <si>
    <t>DCP01562</t>
  </si>
  <si>
    <t>16379</t>
  </si>
  <si>
    <t>Bruces Plumbing &amp; Htg</t>
  </si>
  <si>
    <t>315 Armstrong Blvd N</t>
  </si>
  <si>
    <t>Saint James</t>
  </si>
  <si>
    <t>56081</t>
  </si>
  <si>
    <t>Dropped FY15; brought back on in FY20</t>
  </si>
  <si>
    <t>DCP01563</t>
  </si>
  <si>
    <t>19050</t>
  </si>
  <si>
    <t>Bryan Hanson DBA Bryan Hanson's Heating and Cooling</t>
  </si>
  <si>
    <t>10961 12Th St Se</t>
  </si>
  <si>
    <t>Dazey</t>
  </si>
  <si>
    <t>58429</t>
  </si>
  <si>
    <t>DCP01564</t>
  </si>
  <si>
    <t>14781</t>
  </si>
  <si>
    <t>Burnsville Heating &amp; Air Conditioning, Inc.</t>
  </si>
  <si>
    <t>3451 W. Burnsville Parkway</t>
  </si>
  <si>
    <t>Burnsville</t>
  </si>
  <si>
    <t>55337</t>
  </si>
  <si>
    <t>DCP01565</t>
  </si>
  <si>
    <t>25777</t>
  </si>
  <si>
    <t>Button - Up Inc</t>
  </si>
  <si>
    <t xml:space="preserve">31215 Fallen Falcon Trail </t>
  </si>
  <si>
    <t>Oak Creek</t>
  </si>
  <si>
    <t>DCP02394</t>
  </si>
  <si>
    <t>C.M. John, Inc. DBA Johns Refrigeration</t>
  </si>
  <si>
    <t>211 E 10th Drive, Suite 2</t>
  </si>
  <si>
    <t>Mesa</t>
  </si>
  <si>
    <t>DCP01567</t>
  </si>
  <si>
    <t>24568</t>
  </si>
  <si>
    <t>Canton Heating &amp; Cooling, LLC</t>
  </si>
  <si>
    <t>PO Box 98</t>
  </si>
  <si>
    <t>55922</t>
  </si>
  <si>
    <t>DCP01568</t>
  </si>
  <si>
    <t>22185</t>
  </si>
  <si>
    <t>Cardinal Heating &amp; Air Conditioning, Inc.</t>
  </si>
  <si>
    <t>3361 Brooks Drive</t>
  </si>
  <si>
    <t>Sun Prairie</t>
  </si>
  <si>
    <t>53590</t>
  </si>
  <si>
    <t>DCP01569</t>
  </si>
  <si>
    <t>17088</t>
  </si>
  <si>
    <t>Centerpoint Energy Resources Corp.</t>
  </si>
  <si>
    <t>6161 Golden Valley</t>
  </si>
  <si>
    <t>Golden Valley</t>
  </si>
  <si>
    <t>55422</t>
  </si>
  <si>
    <t>DCP01570</t>
  </si>
  <si>
    <t>23709</t>
  </si>
  <si>
    <t>Chase Construction LLC</t>
  </si>
  <si>
    <t>4710 37Th St Se</t>
  </si>
  <si>
    <t>Forestville</t>
  </si>
  <si>
    <t>54213</t>
  </si>
  <si>
    <t>DCP01571</t>
  </si>
  <si>
    <t>25017</t>
  </si>
  <si>
    <t>CKG3, Inc. DBA Charlie's Heating and Air</t>
  </si>
  <si>
    <t>814 4Th Avenue</t>
  </si>
  <si>
    <t>Havre</t>
  </si>
  <si>
    <t>MT</t>
  </si>
  <si>
    <t>59501</t>
  </si>
  <si>
    <t>DCP02391</t>
  </si>
  <si>
    <t>Colorado Eco-Mechanical</t>
  </si>
  <si>
    <t>2754 47th Street</t>
  </si>
  <si>
    <t>Boulder</t>
  </si>
  <si>
    <t>Matt Morse</t>
  </si>
  <si>
    <t>DCP02791</t>
  </si>
  <si>
    <t>COLORADO PREMIER CONTRACTING INC</t>
  </si>
  <si>
    <t>966 South Jersey Street</t>
  </si>
  <si>
    <t>Denver</t>
  </si>
  <si>
    <t>DCP01572</t>
  </si>
  <si>
    <t>11961</t>
  </si>
  <si>
    <t>Comfort By Design, Inc.</t>
  </si>
  <si>
    <t>Frier's Comfort By Design</t>
  </si>
  <si>
    <t>240 North Broadway</t>
  </si>
  <si>
    <t>Ellsworth</t>
  </si>
  <si>
    <t>54011</t>
  </si>
  <si>
    <t>DCP02339</t>
  </si>
  <si>
    <t>25801</t>
  </si>
  <si>
    <t>Comfort Crew Heating &amp; Air Conditioning LLC</t>
  </si>
  <si>
    <t>3332 E Patrick St</t>
  </si>
  <si>
    <t>85295</t>
  </si>
  <si>
    <t>DCP01573</t>
  </si>
  <si>
    <t>19827</t>
  </si>
  <si>
    <t>Comfort Matters Heating &amp; Cooling Inc.</t>
  </si>
  <si>
    <t>18071 Territorial Road</t>
  </si>
  <si>
    <t>Maple Grove</t>
  </si>
  <si>
    <t>55369</t>
  </si>
  <si>
    <t>DCP02122</t>
  </si>
  <si>
    <t>Cool Touch, LLC</t>
  </si>
  <si>
    <t>Dual DBU/GBU (PLP; Amana Advantage w/ COD #201714)</t>
  </si>
  <si>
    <t>DCP02471</t>
  </si>
  <si>
    <t>25946</t>
  </si>
  <si>
    <t>Cooley's, Inc.</t>
  </si>
  <si>
    <t>350 E. Bridge Street</t>
  </si>
  <si>
    <t>Hotchkiss</t>
  </si>
  <si>
    <t>81419</t>
  </si>
  <si>
    <t>DCP01575</t>
  </si>
  <si>
    <t>10242</t>
  </si>
  <si>
    <t>Cooling &amp; Heating Unlimited, Inc.</t>
  </si>
  <si>
    <t>725 Airport Road</t>
  </si>
  <si>
    <t>Bismarck</t>
  </si>
  <si>
    <t>58504</t>
  </si>
  <si>
    <t>DCP01576</t>
  </si>
  <si>
    <t>25334</t>
  </si>
  <si>
    <t>Cooper Heating &amp; Cooling, Inc.</t>
  </si>
  <si>
    <t>11780 Colmans Way</t>
  </si>
  <si>
    <t>Broomfield</t>
  </si>
  <si>
    <t>80020</t>
  </si>
  <si>
    <t>DCP01579</t>
  </si>
  <si>
    <t>13459</t>
  </si>
  <si>
    <t>Cress Refrigeration, Inc.</t>
  </si>
  <si>
    <t>214 Budd Street</t>
  </si>
  <si>
    <t>Fairmont</t>
  </si>
  <si>
    <t>56031</t>
  </si>
  <si>
    <t>DCP01581</t>
  </si>
  <si>
    <t>20135</t>
  </si>
  <si>
    <t>Custom HVAC, Inc. DBA One Hour Heating and Air Conditioning</t>
  </si>
  <si>
    <t>Bears  Home Solutions</t>
  </si>
  <si>
    <t>1318 12Th Ave South</t>
  </si>
  <si>
    <t>Grand Forks</t>
  </si>
  <si>
    <t>58201</t>
  </si>
  <si>
    <t>DCP01582</t>
  </si>
  <si>
    <t>24729</t>
  </si>
  <si>
    <t>D&amp;H Air Conditioning Company, Inc.</t>
  </si>
  <si>
    <t>3629 N Oracle Road</t>
  </si>
  <si>
    <t>85704</t>
  </si>
  <si>
    <t>Previously under COD (#247453) FY13 - FY17</t>
  </si>
  <si>
    <t>DCP01583</t>
  </si>
  <si>
    <t>25039</t>
  </si>
  <si>
    <t>D&amp;Q, LLC DBA A to Z Heating and Cooling</t>
  </si>
  <si>
    <t>200 22Nd Street, #3</t>
  </si>
  <si>
    <t>Greeley</t>
  </si>
  <si>
    <t>80631</t>
  </si>
  <si>
    <t>DCP01584</t>
  </si>
  <si>
    <t>17862</t>
  </si>
  <si>
    <t>Dakota Valley Services Corporation</t>
  </si>
  <si>
    <t>7296 Highway 281</t>
  </si>
  <si>
    <t>Edgeley</t>
  </si>
  <si>
    <t>58433</t>
  </si>
  <si>
    <t>DCP01585</t>
  </si>
  <si>
    <t>20700</t>
  </si>
  <si>
    <t>Dan's Service Plus LLC</t>
  </si>
  <si>
    <t>Southport Engineered Systems</t>
  </si>
  <si>
    <t>4801 N 32Nd Ave</t>
  </si>
  <si>
    <t>Wausau</t>
  </si>
  <si>
    <t>54401</t>
  </si>
  <si>
    <t>DCP01587</t>
  </si>
  <si>
    <t>Day Plumbing &amp; Heating</t>
  </si>
  <si>
    <t>4416 S Parmalee Gulch Rd</t>
  </si>
  <si>
    <t>Indian Hills</t>
  </si>
  <si>
    <t>DCP02431</t>
  </si>
  <si>
    <t>Denver Mechanical Contracting LLC</t>
  </si>
  <si>
    <t>8460 Essex Dr.</t>
  </si>
  <si>
    <t>DCP01589</t>
  </si>
  <si>
    <t>14967</t>
  </si>
  <si>
    <t>Dirks Heating &amp; Cooling, Inc.</t>
  </si>
  <si>
    <t>1658 US Highway 8</t>
  </si>
  <si>
    <t>Barron</t>
  </si>
  <si>
    <t>54812</t>
  </si>
  <si>
    <t>DCP02349</t>
  </si>
  <si>
    <t>DCP01592</t>
  </si>
  <si>
    <t>16136</t>
  </si>
  <si>
    <t>Dual Air, Inc.</t>
  </si>
  <si>
    <t>27730 Naylor Ave</t>
  </si>
  <si>
    <t>New Prague</t>
  </si>
  <si>
    <t>56071</t>
  </si>
  <si>
    <t>DCP01593</t>
  </si>
  <si>
    <t>23531</t>
  </si>
  <si>
    <t>Elander Mechanical, Inc.</t>
  </si>
  <si>
    <t>591 Citation Drive</t>
  </si>
  <si>
    <t>Shakopee</t>
  </si>
  <si>
    <t>55379</t>
  </si>
  <si>
    <t>DCP02317</t>
  </si>
  <si>
    <t>Ellingson Plumbing, Heating, A/C &amp; Electrical</t>
  </si>
  <si>
    <t>2510 Broadway Street S.</t>
  </si>
  <si>
    <t>DCP02528</t>
  </si>
  <si>
    <t>25866</t>
  </si>
  <si>
    <t>ENERGY 1 LLC</t>
  </si>
  <si>
    <t>2042 Stadium Drive, Suite 2</t>
  </si>
  <si>
    <t>Bozeman</t>
  </si>
  <si>
    <t>59715</t>
  </si>
  <si>
    <t>DCP01594</t>
  </si>
  <si>
    <t>25093</t>
  </si>
  <si>
    <t>Erives Heating and Air, Inc.</t>
  </si>
  <si>
    <t>GE Heating and Air</t>
  </si>
  <si>
    <t>10650 Irma Drive Unit 26</t>
  </si>
  <si>
    <t>Northglenn</t>
  </si>
  <si>
    <t>80233</t>
  </si>
  <si>
    <t>DCP01595</t>
  </si>
  <si>
    <t>25417</t>
  </si>
  <si>
    <t>First Rate Plumbing, Heating &amp; Cooling</t>
  </si>
  <si>
    <t>2420 Midtown Pl Ne Suite H</t>
  </si>
  <si>
    <t>Albuquerque</t>
  </si>
  <si>
    <t>NM</t>
  </si>
  <si>
    <t>DCP01596</t>
  </si>
  <si>
    <t>24928</t>
  </si>
  <si>
    <t>Floworx Mechanical LLC</t>
  </si>
  <si>
    <t>4 Brooks Place</t>
  </si>
  <si>
    <t>Pueblo</t>
  </si>
  <si>
    <t>81001</t>
  </si>
  <si>
    <t>DCP02582</t>
  </si>
  <si>
    <t>Forced Air Inc. DBA Wenzel Heating and Air Conditioning</t>
  </si>
  <si>
    <t>4145 Old Sibley Memorial Highway</t>
  </si>
  <si>
    <t>Eagan</t>
  </si>
  <si>
    <t>DCP01597</t>
  </si>
  <si>
    <t>19900</t>
  </si>
  <si>
    <t>Foster Mechanical, Inc.</t>
  </si>
  <si>
    <t>945 5Th Ave Se #12</t>
  </si>
  <si>
    <t>Hutchinson</t>
  </si>
  <si>
    <t>55350</t>
  </si>
  <si>
    <t>DCP01598</t>
  </si>
  <si>
    <t>23218</t>
  </si>
  <si>
    <t>Friendly Home Services, Inc. DBA Rol Air Plumbing and Heating</t>
  </si>
  <si>
    <t>7510 Lannon Ave Ne</t>
  </si>
  <si>
    <t>Otsego</t>
  </si>
  <si>
    <t>55301</t>
  </si>
  <si>
    <t>DCP01599</t>
  </si>
  <si>
    <t>24826</t>
  </si>
  <si>
    <t>Fulkerson Plumbing &amp; Heating Co., Inc.</t>
  </si>
  <si>
    <t>Fulkerson Services, Inc.</t>
  </si>
  <si>
    <t>1600 W 2nd Street</t>
  </si>
  <si>
    <t>88201</t>
  </si>
  <si>
    <t>Previously under COD ( #247587) FY17 - FY18</t>
  </si>
  <si>
    <t>DCP01600</t>
  </si>
  <si>
    <t>25048</t>
  </si>
  <si>
    <t>Grant's Heating and Air Conditioning LLC</t>
  </si>
  <si>
    <t>4193 White Deer Lane</t>
  </si>
  <si>
    <t>Wellington</t>
  </si>
  <si>
    <t>80549</t>
  </si>
  <si>
    <t>DCP01601</t>
  </si>
  <si>
    <t>24723</t>
  </si>
  <si>
    <t>Great Divide Fabrication, LLC</t>
  </si>
  <si>
    <t>75 N. Mail Street</t>
  </si>
  <si>
    <t>Buffalo</t>
  </si>
  <si>
    <t>82834</t>
  </si>
  <si>
    <t>DCP01602</t>
  </si>
  <si>
    <t>24721</t>
  </si>
  <si>
    <t>Green Valley Cooling &amp; Heating, Inc.</t>
  </si>
  <si>
    <t>645 W Ward Lane</t>
  </si>
  <si>
    <t>Green Valley</t>
  </si>
  <si>
    <t>85614</t>
  </si>
  <si>
    <t>Previously under COD (#247625) in FY17</t>
  </si>
  <si>
    <t>DCP01603</t>
  </si>
  <si>
    <t>24394</t>
  </si>
  <si>
    <t>Green's Plumbing and Heating, Inc. DBA Green's Plumbing &amp; Modern Heating</t>
  </si>
  <si>
    <t>18550 Us Hwy 59</t>
  </si>
  <si>
    <t>Detroit Lakes</t>
  </si>
  <si>
    <t>56501</t>
  </si>
  <si>
    <t>DCP01604</t>
  </si>
  <si>
    <t>16787</t>
  </si>
  <si>
    <t>Groff's Heating and Air Conditioning, Inc.</t>
  </si>
  <si>
    <t>Rosemount</t>
  </si>
  <si>
    <t>55068</t>
  </si>
  <si>
    <t>DCP01605</t>
  </si>
  <si>
    <t>25262</t>
  </si>
  <si>
    <t>H &amp; M Mechanical, LLC</t>
  </si>
  <si>
    <t>108 E Emma St</t>
  </si>
  <si>
    <t>80026</t>
  </si>
  <si>
    <t>DCP01609</t>
  </si>
  <si>
    <t>24793</t>
  </si>
  <si>
    <t>HB HVAC LLC DBA Busy Bee Heat &amp; AC</t>
  </si>
  <si>
    <t>15720 W 6Th Avenue</t>
  </si>
  <si>
    <t>Golden</t>
  </si>
  <si>
    <t>80401</t>
  </si>
  <si>
    <t>DCP01612</t>
  </si>
  <si>
    <t>24298</t>
  </si>
  <si>
    <t>Heating &amp; Cooling Solutions LLC</t>
  </si>
  <si>
    <t>2430 Lathrop Avenue</t>
  </si>
  <si>
    <t>Racine</t>
  </si>
  <si>
    <t>53405</t>
  </si>
  <si>
    <t>DCP01614</t>
  </si>
  <si>
    <t>20239</t>
  </si>
  <si>
    <t>Herman's Heating &amp; Air Conditioning, Inc.</t>
  </si>
  <si>
    <t>PO Box 783</t>
  </si>
  <si>
    <t>Denmark</t>
  </si>
  <si>
    <t>54208</t>
  </si>
  <si>
    <t>DCP01616</t>
  </si>
  <si>
    <t>24926</t>
  </si>
  <si>
    <t>High-Tech Heating and Air Conditioning, Inc.</t>
  </si>
  <si>
    <t>2395 Hwy Bb</t>
  </si>
  <si>
    <t>Cottage Grove</t>
  </si>
  <si>
    <t>53527</t>
  </si>
  <si>
    <t>DCP01617</t>
  </si>
  <si>
    <t>24722</t>
  </si>
  <si>
    <t>Hobaica Services, Inc.</t>
  </si>
  <si>
    <t>10636 N Cave Creek Road</t>
  </si>
  <si>
    <t>85020</t>
  </si>
  <si>
    <t>Previously under COD (#241224) FY13 - FY17; Dual DBU/GBU (Aplus w/ COD #241224)</t>
  </si>
  <si>
    <t>DCP01618</t>
  </si>
  <si>
    <t>21081</t>
  </si>
  <si>
    <t>HPMD Enterprises Inc. DBA Aire Serv of East Central Minnesota</t>
  </si>
  <si>
    <t>6194 Main Street #3</t>
  </si>
  <si>
    <t>North Branch</t>
  </si>
  <si>
    <t>55056</t>
  </si>
  <si>
    <t>DCP02168</t>
  </si>
  <si>
    <t>25839</t>
  </si>
  <si>
    <t>HVAC Creations, LLC</t>
  </si>
  <si>
    <t>6039 S 2550 W</t>
  </si>
  <si>
    <t>Roy</t>
  </si>
  <si>
    <t>84067</t>
  </si>
  <si>
    <t>DCP01620</t>
  </si>
  <si>
    <t>25274</t>
  </si>
  <si>
    <t>HVAC Group LLC DBA Ideal Comfort, LLC</t>
  </si>
  <si>
    <t>Hvac Group Llc; Ideal Air</t>
  </si>
  <si>
    <t>431 Denver Ave</t>
  </si>
  <si>
    <t>DCP01621</t>
  </si>
  <si>
    <t>25673</t>
  </si>
  <si>
    <t>I.C.E. Heating and Cooling</t>
  </si>
  <si>
    <t>2124 Greenwich Circle E</t>
  </si>
  <si>
    <t>Colorado Springs</t>
  </si>
  <si>
    <t>DCP02472</t>
  </si>
  <si>
    <t>25917</t>
  </si>
  <si>
    <t>Instant Air Conditioning &amp; Heating, Inc.</t>
  </si>
  <si>
    <t>3141 Westwood Dr #B</t>
  </si>
  <si>
    <t>89109</t>
  </si>
  <si>
    <t>Previously under COD (#168142) FY17 - FY18</t>
  </si>
  <si>
    <t>DCP01622</t>
  </si>
  <si>
    <t>19581</t>
  </si>
  <si>
    <t>J.C. Heating and Cooling, Inc.</t>
  </si>
  <si>
    <t>1002 North Parker Drive</t>
  </si>
  <si>
    <t>Janesville</t>
  </si>
  <si>
    <t>53545</t>
  </si>
  <si>
    <t>DCP01623</t>
  </si>
  <si>
    <t>20961</t>
  </si>
  <si>
    <t>Jacobson Heating &amp; Air Conditioning, Inc.</t>
  </si>
  <si>
    <t>120 Parkway</t>
  </si>
  <si>
    <t>Kingsford</t>
  </si>
  <si>
    <t>MI</t>
  </si>
  <si>
    <t>49802</t>
  </si>
  <si>
    <t>Todd Fogel</t>
  </si>
  <si>
    <t>DCP02650</t>
  </si>
  <si>
    <t>James Bros. Mechanical LLC</t>
  </si>
  <si>
    <t>1370 S. Osceola St.</t>
  </si>
  <si>
    <t>DCP01624</t>
  </si>
  <si>
    <t>25053</t>
  </si>
  <si>
    <t>Jaskola, LLC DBA Littleton Heating and Air Conditioning</t>
  </si>
  <si>
    <t>12415 N Dummont Way #103</t>
  </si>
  <si>
    <t>Littleton</t>
  </si>
  <si>
    <t>80123</t>
  </si>
  <si>
    <t>DCP01625</t>
  </si>
  <si>
    <t>15751</t>
  </si>
  <si>
    <t>J-Berd Mechanical Contractors, Inc.</t>
  </si>
  <si>
    <t>3308 Southway Drive</t>
  </si>
  <si>
    <t>St. Cloud</t>
  </si>
  <si>
    <t>56301</t>
  </si>
  <si>
    <t>DCP01626</t>
  </si>
  <si>
    <t>24518</t>
  </si>
  <si>
    <t>Jeremy J. Gindt DBA Always There Heating and Air</t>
  </si>
  <si>
    <t>16 E. Derrynane St.</t>
  </si>
  <si>
    <t>Le Center</t>
  </si>
  <si>
    <t>56057</t>
  </si>
  <si>
    <t>DCP01627</t>
  </si>
  <si>
    <t>10421</t>
  </si>
  <si>
    <t>Jim and Dude's Plumbing and Heating, Inc.</t>
  </si>
  <si>
    <t>724 W Clark</t>
  </si>
  <si>
    <t>Albert Lea</t>
  </si>
  <si>
    <t>56007</t>
  </si>
  <si>
    <t>DCP01628</t>
  </si>
  <si>
    <t>24848</t>
  </si>
  <si>
    <t>JM Mechanical Inc.</t>
  </si>
  <si>
    <t>10603 170Th Avenue South</t>
  </si>
  <si>
    <t>Barnsville</t>
  </si>
  <si>
    <t>56514</t>
  </si>
  <si>
    <t>DCP02110</t>
  </si>
  <si>
    <t>JMP Heat, Inc. DBA Lion Home Service</t>
  </si>
  <si>
    <t xml:space="preserve">4600 Innovation Dr., Suite 102 </t>
  </si>
  <si>
    <t>Fort Collins</t>
  </si>
  <si>
    <t>DCP01629</t>
  </si>
  <si>
    <t>19744</t>
  </si>
  <si>
    <t>John Koski DBA Aire Care</t>
  </si>
  <si>
    <t>47940 Madeleine St</t>
  </si>
  <si>
    <t>Houghton</t>
  </si>
  <si>
    <t>49931</t>
  </si>
  <si>
    <t>DCP02252</t>
  </si>
  <si>
    <t>17609</t>
  </si>
  <si>
    <t>Johnson's Plumbing Service</t>
  </si>
  <si>
    <t>119 Second Ave SE</t>
  </si>
  <si>
    <t>Rugby</t>
  </si>
  <si>
    <t>58368</t>
  </si>
  <si>
    <t>DCP01630</t>
  </si>
  <si>
    <t>25303</t>
  </si>
  <si>
    <t>Jonaire, Inc.</t>
  </si>
  <si>
    <t>John Benidect</t>
  </si>
  <si>
    <t>2770 E Charleston Park Ave</t>
  </si>
  <si>
    <t>Pahrump</t>
  </si>
  <si>
    <t>89048</t>
  </si>
  <si>
    <t>Previously under COD (#247749) FY18 - FY19</t>
  </si>
  <si>
    <t>DCP01631</t>
  </si>
  <si>
    <t>25111</t>
  </si>
  <si>
    <t>Just Right Heating and Cooling, LLC</t>
  </si>
  <si>
    <t>3066 S 300 W</t>
  </si>
  <si>
    <t>Salt Lake City</t>
  </si>
  <si>
    <t>84115</t>
  </si>
  <si>
    <t>DCP01632</t>
  </si>
  <si>
    <t>20942</t>
  </si>
  <si>
    <t>K. Kelly, Incorporated</t>
  </si>
  <si>
    <t>2057 Bellevue St</t>
  </si>
  <si>
    <t>Green Bay</t>
  </si>
  <si>
    <t>54311</t>
  </si>
  <si>
    <t>DCP01633</t>
  </si>
  <si>
    <t>13900</t>
  </si>
  <si>
    <t>Kelly's Refrigeration, Heating &amp; A/C, Inc.</t>
  </si>
  <si>
    <t>19751 Highway 9 Ne</t>
  </si>
  <si>
    <t>New London</t>
  </si>
  <si>
    <t>56273</t>
  </si>
  <si>
    <t>DCP01635</t>
  </si>
  <si>
    <t>18667</t>
  </si>
  <si>
    <t>Kline Corporation</t>
  </si>
  <si>
    <t>Practical Systems</t>
  </si>
  <si>
    <t>4342 B Shady Oak Road</t>
  </si>
  <si>
    <t>Hopkins</t>
  </si>
  <si>
    <t>55343</t>
  </si>
  <si>
    <t>DCP01637</t>
  </si>
  <si>
    <t>18598</t>
  </si>
  <si>
    <t>Krinkie Heating &amp; Air Conditioning Co.</t>
  </si>
  <si>
    <t>Krinkie'S One Hour Heating And Air Conditioning</t>
  </si>
  <si>
    <t>87 East County Road B</t>
  </si>
  <si>
    <t>St. Paul</t>
  </si>
  <si>
    <t>55117</t>
  </si>
  <si>
    <t>DCP01638</t>
  </si>
  <si>
    <t>Lakes Area Plumbing and Heating Inc.</t>
  </si>
  <si>
    <t>29020 Hwy 10 E.</t>
  </si>
  <si>
    <t>56504</t>
  </si>
  <si>
    <t>DCP01639</t>
  </si>
  <si>
    <t>25028</t>
  </si>
  <si>
    <t>Lakeside Heating and Air Conditioning, Inc.</t>
  </si>
  <si>
    <t>6260 W 52Nd Ave, Suite 116</t>
  </si>
  <si>
    <t>Arvada</t>
  </si>
  <si>
    <t>80002</t>
  </si>
  <si>
    <t>DCP02275</t>
  </si>
  <si>
    <t>Latitude 35.11, LLC</t>
  </si>
  <si>
    <t xml:space="preserve">2710 N Steves Blvd, Suite E </t>
  </si>
  <si>
    <t>Flagstaff</t>
  </si>
  <si>
    <t>DCP01640</t>
  </si>
  <si>
    <t>25749</t>
  </si>
  <si>
    <t>Leatherneck Heating and Cooling LLC</t>
  </si>
  <si>
    <t>3466 E. Co Road 20C, Suite B13</t>
  </si>
  <si>
    <t>DCP02833</t>
  </si>
  <si>
    <t xml:space="preserve">12295 Pennsylvania St, Unit 1B </t>
  </si>
  <si>
    <t>DCP01643</t>
  </si>
  <si>
    <t>15411</t>
  </si>
  <si>
    <t xml:space="preserve">M.J. O'Connor, Inc. </t>
  </si>
  <si>
    <t>1507 17Th Street Northeast</t>
  </si>
  <si>
    <t>55912</t>
  </si>
  <si>
    <t>DCP02272</t>
  </si>
  <si>
    <t>Mac's Maintenance, LLC</t>
  </si>
  <si>
    <t xml:space="preserve">9457 S. University Blvd, #606 </t>
  </si>
  <si>
    <t>Highlands Ranch</t>
  </si>
  <si>
    <t>DCP02461</t>
  </si>
  <si>
    <t>Major Heating and Air Conditioning, Inc.</t>
  </si>
  <si>
    <t>6285 West 48th Ave</t>
  </si>
  <si>
    <t>DCP02805</t>
  </si>
  <si>
    <t>Mark's Heating and Cooling</t>
  </si>
  <si>
    <t>914 16th St NE</t>
  </si>
  <si>
    <t>Mandan</t>
  </si>
  <si>
    <t>DCP01645</t>
  </si>
  <si>
    <t>19767</t>
  </si>
  <si>
    <t>Mesaba Heating &amp; Air Conditioning Service of Hibbing, Inc.</t>
  </si>
  <si>
    <t>405 East 41St St.</t>
  </si>
  <si>
    <t>Hibbing</t>
  </si>
  <si>
    <t>55746</t>
  </si>
  <si>
    <t>DCP01646</t>
  </si>
  <si>
    <t>25670</t>
  </si>
  <si>
    <t>Meyer Plumbing &amp; Heating of Winnebago LLC</t>
  </si>
  <si>
    <t>624 E 5Th St</t>
  </si>
  <si>
    <t>Blue Earth</t>
  </si>
  <si>
    <t>56013</t>
  </si>
  <si>
    <t>DCP02238</t>
  </si>
  <si>
    <t>25863</t>
  </si>
  <si>
    <t>Morehart Air Conditioning and Heating LLC</t>
  </si>
  <si>
    <t>8853 N 78th Ave</t>
  </si>
  <si>
    <t>Peoria</t>
  </si>
  <si>
    <t>85345</t>
  </si>
  <si>
    <t>DCP02355</t>
  </si>
  <si>
    <t>MPI Services LLC</t>
  </si>
  <si>
    <t>8250 S 700 W</t>
  </si>
  <si>
    <t>Midvale</t>
  </si>
  <si>
    <t>DCP01651</t>
  </si>
  <si>
    <t>24338</t>
  </si>
  <si>
    <t>Northern Integrity Heating and Air Conditioning, LLC</t>
  </si>
  <si>
    <t>305 Main St. N.</t>
  </si>
  <si>
    <t>Velva</t>
  </si>
  <si>
    <t>58790</t>
  </si>
  <si>
    <t>DCP01652</t>
  </si>
  <si>
    <t>19327</t>
  </si>
  <si>
    <t>Northern Plumbing &amp; Heating, Inc.</t>
  </si>
  <si>
    <t>808 East Depue Ave.</t>
  </si>
  <si>
    <t>Olivia</t>
  </si>
  <si>
    <t>56277</t>
  </si>
  <si>
    <t>DCP02302</t>
  </si>
  <si>
    <t>Ny-Tech, Inc.</t>
  </si>
  <si>
    <t>1577 N, Park St Unit B</t>
  </si>
  <si>
    <t>Castle Rock</t>
  </si>
  <si>
    <t>DCP02450</t>
  </si>
  <si>
    <t>25989</t>
  </si>
  <si>
    <t>Olson Heating, Cooling &amp; Appliances, LLC</t>
  </si>
  <si>
    <t>214 E. Lincoln Street</t>
  </si>
  <si>
    <t>Mt. Horeb</t>
  </si>
  <si>
    <t>DCP02253</t>
  </si>
  <si>
    <t>25836</t>
  </si>
  <si>
    <t>One Stop Heating &amp; Air Conditioning</t>
  </si>
  <si>
    <t xml:space="preserve">611 W 9560 S STE E                 </t>
  </si>
  <si>
    <t>Sandy</t>
  </si>
  <si>
    <t>84070</t>
  </si>
  <si>
    <t>DCP01654</t>
  </si>
  <si>
    <t>18172</t>
  </si>
  <si>
    <t>Opie's Plumbing, Heating Inc DBA Opie's One Hour Heating and Air Conditioning</t>
  </si>
  <si>
    <t>545 8th Avenue NE</t>
  </si>
  <si>
    <t>St. Joseph</t>
  </si>
  <si>
    <t>56374</t>
  </si>
  <si>
    <t>DCP01543</t>
  </si>
  <si>
    <t>25224</t>
  </si>
  <si>
    <t>OQUIRRH MOUNTAIN HTG &amp; AIR</t>
  </si>
  <si>
    <t>Aire Expresso Heating &amp; Cooling</t>
  </si>
  <si>
    <t>PO Box 1223</t>
  </si>
  <si>
    <t>Tooele</t>
  </si>
  <si>
    <t>84074</t>
  </si>
  <si>
    <t>DCP01655</t>
  </si>
  <si>
    <t>25784</t>
  </si>
  <si>
    <t>Orangutan Home Services</t>
  </si>
  <si>
    <t>2922 S Roosevelt St.</t>
  </si>
  <si>
    <t>Dual DBU/GBU (Aplus w/ COD #192735)</t>
  </si>
  <si>
    <t>DCP02526</t>
  </si>
  <si>
    <t>Ost Plumbing &amp; Heating, LLC</t>
  </si>
  <si>
    <t>117 Ruby Ave.</t>
  </si>
  <si>
    <t>Malta</t>
  </si>
  <si>
    <t>DCP01656</t>
  </si>
  <si>
    <t>16766</t>
  </si>
  <si>
    <t>Park Rapids Plumbing &amp; Heating Supply, Inc.</t>
  </si>
  <si>
    <t>PO Box 191</t>
  </si>
  <si>
    <t>Park Rapids</t>
  </si>
  <si>
    <t>56470</t>
  </si>
  <si>
    <t>DCP01657</t>
  </si>
  <si>
    <t>12245</t>
  </si>
  <si>
    <t>Pat's Heating &amp; Air Conditioning, Inc.</t>
  </si>
  <si>
    <t>1833 Executive Drive</t>
  </si>
  <si>
    <t>Oconomowac</t>
  </si>
  <si>
    <t>53066</t>
  </si>
  <si>
    <t>DCP02184</t>
  </si>
  <si>
    <t>Paul's Heating and Air Conditioning, Inc.</t>
  </si>
  <si>
    <t>1241 Oak Forest Drive</t>
  </si>
  <si>
    <t>DCP02433</t>
  </si>
  <si>
    <t>24138</t>
  </si>
  <si>
    <t>Philos Mechanical L.L.C.</t>
  </si>
  <si>
    <t>Veteran Services LLC</t>
  </si>
  <si>
    <t>21486 Humboldt Ct #100</t>
  </si>
  <si>
    <t>55044</t>
  </si>
  <si>
    <t>DCP01659</t>
  </si>
  <si>
    <t>25265</t>
  </si>
  <si>
    <t>Plumbing Medic, Inc.</t>
  </si>
  <si>
    <t>Ac Medic</t>
  </si>
  <si>
    <t>70 S Val Vista Dr Ste A3-460</t>
  </si>
  <si>
    <t>85296</t>
  </si>
  <si>
    <t>DCP01661</t>
  </si>
  <si>
    <t>Polar Air &amp; Heating Inc</t>
  </si>
  <si>
    <t>7320 Smoke Ranch Road Ste B</t>
  </si>
  <si>
    <t>DCP02827</t>
  </si>
  <si>
    <t>Precision Air and Plumbing Inc.</t>
  </si>
  <si>
    <t>3045 N Colorado St Ste 3</t>
  </si>
  <si>
    <t>Chandler</t>
  </si>
  <si>
    <t>DCP02237</t>
  </si>
  <si>
    <t>Priority Services of Las Vegas</t>
  </si>
  <si>
    <t>5976 Topaz St.</t>
  </si>
  <si>
    <t>DCP01662</t>
  </si>
  <si>
    <t>20194</t>
  </si>
  <si>
    <t>Professional Heating &amp; Cooling Services, Inc.</t>
  </si>
  <si>
    <t>3907 Hwy 32 N</t>
  </si>
  <si>
    <t>Sheboygan</t>
  </si>
  <si>
    <t>53083</t>
  </si>
  <si>
    <t>DCP01663</t>
  </si>
  <si>
    <t>23917</t>
  </si>
  <si>
    <t>Professional Heating and Cooling LLC</t>
  </si>
  <si>
    <t>434 W. Grand Avenue</t>
  </si>
  <si>
    <t>Port Washington</t>
  </si>
  <si>
    <t>53074</t>
  </si>
  <si>
    <t>DCP01664</t>
  </si>
  <si>
    <t>22121</t>
  </si>
  <si>
    <t>Professional Mechanical Services LLC</t>
  </si>
  <si>
    <t xml:space="preserve">18983 York St Nw Ste C             </t>
  </si>
  <si>
    <t>Elk River</t>
  </si>
  <si>
    <t>55330</t>
  </si>
  <si>
    <t>DCP01665</t>
  </si>
  <si>
    <t>25047</t>
  </si>
  <si>
    <t xml:space="preserve">Pure Air Solutions LLC </t>
  </si>
  <si>
    <t>14245 Forest Street</t>
  </si>
  <si>
    <t>80602</t>
  </si>
  <si>
    <t>Dropped FY21 (Per D. Morrison 6/7/2021)</t>
  </si>
  <si>
    <t>DCP01666</t>
  </si>
  <si>
    <t>Quality Systems AC &amp; Refrig. Inc.</t>
  </si>
  <si>
    <t>1776 N Scottsdale Road #8126</t>
  </si>
  <si>
    <t>Dropped FY21 (Per R. Savoie 10/13/2021)</t>
  </si>
  <si>
    <t>DCP01667</t>
  </si>
  <si>
    <t>24742</t>
  </si>
  <si>
    <t>Quality Systems AC &amp; Refrigeration Inc.</t>
  </si>
  <si>
    <t>16857 Welcome Ave Se</t>
  </si>
  <si>
    <t>Prior Lake</t>
  </si>
  <si>
    <t>55372</t>
  </si>
  <si>
    <t>DCP01668</t>
  </si>
  <si>
    <t>24802</t>
  </si>
  <si>
    <t>Quinnair Heating &amp; Air Conditioning</t>
  </si>
  <si>
    <t>171 S Van Gordon St</t>
  </si>
  <si>
    <t>80228</t>
  </si>
  <si>
    <t>Previously under IND (HVAC Supply #QUIN3161) in FY13; Previousy dropped before FY20; Brought back on FY20; Dropped FY21 (Per M. Morse 6/5/2021)</t>
  </si>
  <si>
    <t>DCP01669</t>
  </si>
  <si>
    <t>25051</t>
  </si>
  <si>
    <t>R &amp; G Plumbing &amp; Heating, Inc.</t>
  </si>
  <si>
    <t>25485 Co Hwy 48</t>
  </si>
  <si>
    <t>Osage</t>
  </si>
  <si>
    <t>56570</t>
  </si>
  <si>
    <t>DCP01671</t>
  </si>
  <si>
    <t>25557</t>
  </si>
  <si>
    <t>R &amp; R Heating &amp; Air LLC</t>
  </si>
  <si>
    <t xml:space="preserve">731 Rankin Rd Ne </t>
  </si>
  <si>
    <t>Dropped FY20 (Per D. Morrison 3/3/2021); Brought back FY21</t>
  </si>
  <si>
    <t>DCP01672</t>
  </si>
  <si>
    <t>22584</t>
  </si>
  <si>
    <t>Rahman Heating, AC and Fireplace, LLC</t>
  </si>
  <si>
    <t>450 1St Ave Sw</t>
  </si>
  <si>
    <t>Plainview</t>
  </si>
  <si>
    <t>55964</t>
  </si>
  <si>
    <t>DCP01673</t>
  </si>
  <si>
    <t>23060</t>
  </si>
  <si>
    <t>Rahn Home Services, Inc.</t>
  </si>
  <si>
    <t>One Hour Heating &amp; Air</t>
  </si>
  <si>
    <t>11825 Point Douglas Road South</t>
  </si>
  <si>
    <t>55033</t>
  </si>
  <si>
    <t>DCP01674</t>
  </si>
  <si>
    <t>Rawson Avenue Heating &amp; Cooling LLC DBA Roth Heating</t>
  </si>
  <si>
    <t>Roth Heating Co</t>
  </si>
  <si>
    <t xml:space="preserve">400 W. Drexel Ave. </t>
  </si>
  <si>
    <t>DCP01675</t>
  </si>
  <si>
    <t>25408</t>
  </si>
  <si>
    <t>REEIS A/C, LLC</t>
  </si>
  <si>
    <t>3525 E Corona Ave</t>
  </si>
  <si>
    <t>85040-2841</t>
  </si>
  <si>
    <t>DCP01676</t>
  </si>
  <si>
    <t>19006</t>
  </si>
  <si>
    <t>Residential Heating and Air Conditioning, Inc.</t>
  </si>
  <si>
    <t>1815 E. 41St Street</t>
  </si>
  <si>
    <t>Minneapolis</t>
  </si>
  <si>
    <t>55407</t>
  </si>
  <si>
    <t>DCP01678</t>
  </si>
  <si>
    <t>Richter Heating &amp; Air Cond.</t>
  </si>
  <si>
    <t>421 Water Tower Ct</t>
  </si>
  <si>
    <t>Watertown</t>
  </si>
  <si>
    <t>DCP01679</t>
  </si>
  <si>
    <t>25759</t>
  </si>
  <si>
    <t>Rim Country Mechanical, Inc.</t>
  </si>
  <si>
    <t>261 N 8th St.</t>
  </si>
  <si>
    <t>Show Low</t>
  </si>
  <si>
    <t>85901</t>
  </si>
  <si>
    <t>DCP01680</t>
  </si>
  <si>
    <t>24777</t>
  </si>
  <si>
    <t>Roadrunner HVAC, Inc.</t>
  </si>
  <si>
    <t>11841 E 33Rd Avenue #A/B</t>
  </si>
  <si>
    <t>80010</t>
  </si>
  <si>
    <t>DCP02399</t>
  </si>
  <si>
    <t>25897</t>
  </si>
  <si>
    <t>Rose Bros Heating, Cooling &amp; Mechanical, Inc.</t>
  </si>
  <si>
    <t>4200 Monroe Road</t>
  </si>
  <si>
    <t>Farmington</t>
  </si>
  <si>
    <t>87401</t>
  </si>
  <si>
    <t>DCP02125</t>
  </si>
  <si>
    <t>Royal Plumbing, Heating and Air Conditioning, Inc.</t>
  </si>
  <si>
    <t xml:space="preserve">820 Exchange Rd </t>
  </si>
  <si>
    <t>Ogden</t>
  </si>
  <si>
    <t>DCP02704</t>
  </si>
  <si>
    <t>18232</t>
  </si>
  <si>
    <t>SABRE HEATING &amp; AC</t>
  </si>
  <si>
    <t>3062 RANCHVIEW LANE N</t>
  </si>
  <si>
    <t>55447</t>
  </si>
  <si>
    <t>DCP01683</t>
  </si>
  <si>
    <t>Salazar Heating Cooling &amp; Plumbing</t>
  </si>
  <si>
    <t>2774 Agua Fria St, Ste B-3</t>
  </si>
  <si>
    <t>DCP02194</t>
  </si>
  <si>
    <t>25841</t>
  </si>
  <si>
    <t>Dual DBU/GBU (PLP; Aplus w/ COD #122874)</t>
  </si>
  <si>
    <t>DCP01684</t>
  </si>
  <si>
    <t>24778</t>
  </si>
  <si>
    <t>Savage Air Conditioning, Inc.</t>
  </si>
  <si>
    <t>2460 Desert Trumpet Road</t>
  </si>
  <si>
    <t>85044</t>
  </si>
  <si>
    <t>Previously under COD (#241513) in FY17</t>
  </si>
  <si>
    <t>DCP01685</t>
  </si>
  <si>
    <t>13644</t>
  </si>
  <si>
    <t>Schwickert's Tecta America LLC</t>
  </si>
  <si>
    <t>330 Poplar St</t>
  </si>
  <si>
    <t>Mankato</t>
  </si>
  <si>
    <t>56001</t>
  </si>
  <si>
    <t>DCP01686</t>
  </si>
  <si>
    <t>20498</t>
  </si>
  <si>
    <t>Seider Heating &amp; Air Conditioning, Inc.</t>
  </si>
  <si>
    <t>N22 W22967 Nancys Court</t>
  </si>
  <si>
    <t>Waukesha</t>
  </si>
  <si>
    <t>53186</t>
  </si>
  <si>
    <t>DCP01687</t>
  </si>
  <si>
    <t>25767</t>
  </si>
  <si>
    <t>Service Experts Heating &amp; Air Conditioning LLC DBA Bob Brown Service Experts</t>
  </si>
  <si>
    <t>DCP01689</t>
  </si>
  <si>
    <t>17151</t>
  </si>
  <si>
    <t>Sheldon Plumbing &amp; Heating, Inc.</t>
  </si>
  <si>
    <t>141 North Broadway Ave</t>
  </si>
  <si>
    <t>Spring Valley</t>
  </si>
  <si>
    <t>55975</t>
  </si>
  <si>
    <t>DCP02705</t>
  </si>
  <si>
    <t>25604</t>
  </si>
  <si>
    <t>SIERRA AIR CONDITIONING INC</t>
  </si>
  <si>
    <t>4210 W Patrick Lane</t>
  </si>
  <si>
    <t>DCP02706</t>
  </si>
  <si>
    <t>25663</t>
  </si>
  <si>
    <t>SIERRA LLC</t>
  </si>
  <si>
    <t>DCP01691</t>
  </si>
  <si>
    <t>23246</t>
  </si>
  <si>
    <t>Silver Tree Plumbing &amp; Heating, LLC</t>
  </si>
  <si>
    <t>3185 Terminal Drive Suite 200</t>
  </si>
  <si>
    <t>55121</t>
  </si>
  <si>
    <t>DCP02707</t>
  </si>
  <si>
    <t>25664</t>
  </si>
  <si>
    <t>SILVERADO MECHANICAL LLC</t>
  </si>
  <si>
    <t>DCP01692</t>
  </si>
  <si>
    <t>24774</t>
  </si>
  <si>
    <t>Simply The Best Heating &amp; Cooling, LLC</t>
  </si>
  <si>
    <t>1215 Park Lane Unit 1</t>
  </si>
  <si>
    <t>Previously under COD (#241537) FY16 - FY17</t>
  </si>
  <si>
    <t>DCP01693</t>
  </si>
  <si>
    <t>25099</t>
  </si>
  <si>
    <t>SOCO Heating and Cooling, LLC</t>
  </si>
  <si>
    <t>3013 Hancock Ave</t>
  </si>
  <si>
    <t>80907</t>
  </si>
  <si>
    <t>DCP01694</t>
  </si>
  <si>
    <t>23600</t>
  </si>
  <si>
    <t>Stafford Home Service Inc.</t>
  </si>
  <si>
    <t>6225 Cambridge Street</t>
  </si>
  <si>
    <t>55416</t>
  </si>
  <si>
    <t>DCP01696</t>
  </si>
  <si>
    <t>14952</t>
  </si>
  <si>
    <t>Streitz Heating &amp; Cooling, Inc.</t>
  </si>
  <si>
    <t>708 Schilling Drive N</t>
  </si>
  <si>
    <t>Dundas</t>
  </si>
  <si>
    <t>55019</t>
  </si>
  <si>
    <t>DCP01697</t>
  </si>
  <si>
    <t>StrongBuilt, LLC</t>
  </si>
  <si>
    <t>Strong Built Plbg &amp; Air</t>
  </si>
  <si>
    <t>3540 Pan American Fwy Ne Ste E</t>
  </si>
  <si>
    <t>DCP02619</t>
  </si>
  <si>
    <t>25724</t>
  </si>
  <si>
    <t>Summit Air Heating &amp; Cooling LLC</t>
  </si>
  <si>
    <t>218 Landmark Drive</t>
  </si>
  <si>
    <t>Belgrade</t>
  </si>
  <si>
    <t>59714</t>
  </si>
  <si>
    <t>DCP01698</t>
  </si>
  <si>
    <t>24792</t>
  </si>
  <si>
    <t>Summit Heating &amp; Air Conditioning, Inc.</t>
  </si>
  <si>
    <t>924 S Sheridan Blvd Unit I</t>
  </si>
  <si>
    <t>80226</t>
  </si>
  <si>
    <t>Dropped FY21 (Per M. Morse 6/5/2021)</t>
  </si>
  <si>
    <t>DCP01699</t>
  </si>
  <si>
    <t>18029</t>
  </si>
  <si>
    <t>Summit Mechanical Service, Inc.</t>
  </si>
  <si>
    <t>Asp Mechanical, Inc. Dba Summit Heating &amp; Cooling</t>
  </si>
  <si>
    <t>4411 Venture Ave.</t>
  </si>
  <si>
    <t>55811</t>
  </si>
  <si>
    <t>DCP01700</t>
  </si>
  <si>
    <t>19889</t>
  </si>
  <si>
    <t>SUNDOWN HTG &amp; A/C LLC</t>
  </si>
  <si>
    <t>26187 Busch Drive</t>
  </si>
  <si>
    <t>Belle Plaine</t>
  </si>
  <si>
    <t>56011</t>
  </si>
  <si>
    <t>DCP01701</t>
  </si>
  <si>
    <t>Sunshine Plumbing &amp; Heating, Inc.</t>
  </si>
  <si>
    <t>257 Juan Tabo Blvd NE</t>
  </si>
  <si>
    <t>87123</t>
  </si>
  <si>
    <t>DCP01703</t>
  </si>
  <si>
    <t>11020</t>
  </si>
  <si>
    <t>Temp Right Service, Inc.</t>
  </si>
  <si>
    <t>1569 I-94 E. Business Loop</t>
  </si>
  <si>
    <t>Dickinson</t>
  </si>
  <si>
    <t>58601</t>
  </si>
  <si>
    <t>DCP02708</t>
  </si>
  <si>
    <t>26039</t>
  </si>
  <si>
    <t>TEMPERATUREPRO SLC</t>
  </si>
  <si>
    <t xml:space="preserve">162 E 3000 S                       </t>
  </si>
  <si>
    <t>84010</t>
  </si>
  <si>
    <t>DCP01704</t>
  </si>
  <si>
    <t>25201</t>
  </si>
  <si>
    <t>The Cool Guy, LLC</t>
  </si>
  <si>
    <t>42502 W Somerset Dr</t>
  </si>
  <si>
    <t>85138</t>
  </si>
  <si>
    <t>DCP01706</t>
  </si>
  <si>
    <t>25425</t>
  </si>
  <si>
    <t>The Crowe Corp. DBA Vectra Mechanical</t>
  </si>
  <si>
    <t>15985 S Golden Rd Unit 5</t>
  </si>
  <si>
    <t>DCP01708</t>
  </si>
  <si>
    <t>25501</t>
  </si>
  <si>
    <t>Thirmo Mechanical LLC</t>
  </si>
  <si>
    <t>100 Sun Ave Ne Ste 650</t>
  </si>
  <si>
    <t>87109</t>
  </si>
  <si>
    <t>DCP01711</t>
  </si>
  <si>
    <t>17076</t>
  </si>
  <si>
    <t>Tollerud's Heating, Inc.</t>
  </si>
  <si>
    <t>1017 Cloquet Avenue</t>
  </si>
  <si>
    <t>Cloquet</t>
  </si>
  <si>
    <t>55720</t>
  </si>
  <si>
    <t>DCP01713</t>
  </si>
  <si>
    <t>22042</t>
  </si>
  <si>
    <t>Triple H Mechanical, LLC</t>
  </si>
  <si>
    <t>6707 180Th Ave Se</t>
  </si>
  <si>
    <t>55929</t>
  </si>
  <si>
    <t>DCP02573</t>
  </si>
  <si>
    <t>Tru Temp HVAC Services LLC</t>
  </si>
  <si>
    <t>79 Juniper Hills Rd.</t>
  </si>
  <si>
    <t>Moorcroft</t>
  </si>
  <si>
    <t>DCP01714</t>
  </si>
  <si>
    <t>25561</t>
  </si>
  <si>
    <t>Truflo Air LLC</t>
  </si>
  <si>
    <t>7820 Enchanted Hills Blvd Ne Suite A-154</t>
  </si>
  <si>
    <t>Rio Rancho</t>
  </si>
  <si>
    <t>DCP01715</t>
  </si>
  <si>
    <t>U.S. MECHANICAL COMPANY INC</t>
  </si>
  <si>
    <t>1486 Main Street</t>
  </si>
  <si>
    <t>Strasburg</t>
  </si>
  <si>
    <t>80136</t>
  </si>
  <si>
    <t>DCP01717</t>
  </si>
  <si>
    <t>18998</t>
  </si>
  <si>
    <t>United Heating and Cooling, Inc.</t>
  </si>
  <si>
    <t>Unitedly Service Group</t>
  </si>
  <si>
    <t>4481 N Frontage Rd Ste 4</t>
  </si>
  <si>
    <t>55901</t>
  </si>
  <si>
    <t>DCP01718</t>
  </si>
  <si>
    <t>25804</t>
  </si>
  <si>
    <t>Utah's Best Heating and Air</t>
  </si>
  <si>
    <t>175 Green Dr</t>
  </si>
  <si>
    <t>Layton</t>
  </si>
  <si>
    <t>84041</t>
  </si>
  <si>
    <t>Dropped FY21 (Per K. Doom 12/1/2021)</t>
  </si>
  <si>
    <t>DCP01719</t>
  </si>
  <si>
    <t>25128</t>
  </si>
  <si>
    <t>Valley Heating and Air Conditioning Inc.</t>
  </si>
  <si>
    <t>A &amp; H Valley Heating &amp; Air Conditioning</t>
  </si>
  <si>
    <t>165 Longs Peak St</t>
  </si>
  <si>
    <t>Brighton</t>
  </si>
  <si>
    <t>80601</t>
  </si>
  <si>
    <t>DCP01720</t>
  </si>
  <si>
    <t>20180</t>
  </si>
  <si>
    <t>Van's Heating &amp; Air Conditioning, Inc.</t>
  </si>
  <si>
    <t>525 Butler Street</t>
  </si>
  <si>
    <t>Depere</t>
  </si>
  <si>
    <t>54115</t>
  </si>
  <si>
    <t>DCP01721</t>
  </si>
  <si>
    <t>24941</t>
  </si>
  <si>
    <t>Vaughn's Plumbing &amp; Heating Co.</t>
  </si>
  <si>
    <t>1130 Signal Drive</t>
  </si>
  <si>
    <t>Rock Springs</t>
  </si>
  <si>
    <t>82901</t>
  </si>
  <si>
    <t>DCP01722</t>
  </si>
  <si>
    <t>18457</t>
  </si>
  <si>
    <t>Vinson Plumbing &amp; Heating, Inc.</t>
  </si>
  <si>
    <t>213 North Main</t>
  </si>
  <si>
    <t>56048</t>
  </si>
  <si>
    <t>DCP01725</t>
  </si>
  <si>
    <t>20787</t>
  </si>
  <si>
    <t>West Allis Heating &amp; Air Conditioning, Inc.</t>
  </si>
  <si>
    <t>1827 S. 76 St.</t>
  </si>
  <si>
    <t>West Allis</t>
  </si>
  <si>
    <t>53214</t>
  </si>
  <si>
    <t>DCP02709</t>
  </si>
  <si>
    <t>25880</t>
  </si>
  <si>
    <t>WESTERN HEATING &amp; AIR</t>
  </si>
  <si>
    <t>235 MOUNTAINLANDS DR</t>
  </si>
  <si>
    <t>84057</t>
  </si>
  <si>
    <t>DCP02710</t>
  </si>
  <si>
    <t>25893</t>
  </si>
  <si>
    <t>Wheelhouse HTG &amp; Air</t>
  </si>
  <si>
    <t>3780 McCall Street</t>
  </si>
  <si>
    <t>DCP01726</t>
  </si>
  <si>
    <t>Windy City Air Conditioning &amp; Heating LLC</t>
  </si>
  <si>
    <t>6675 Schuster St</t>
  </si>
  <si>
    <t>DCP01728</t>
  </si>
  <si>
    <t>24760</t>
  </si>
  <si>
    <t>Wolff Mechanical, Inc.</t>
  </si>
  <si>
    <t>1701 S Indian Bend</t>
  </si>
  <si>
    <t>Previously under COD (#241670) FY13 - FY17</t>
  </si>
  <si>
    <t>DCP01729</t>
  </si>
  <si>
    <t>20328</t>
  </si>
  <si>
    <t>Wulf Bros., Inc.</t>
  </si>
  <si>
    <t>155 E. Walnut St.</t>
  </si>
  <si>
    <t>Sturgeon Bay</t>
  </si>
  <si>
    <t>54235-1917</t>
  </si>
  <si>
    <t>DCP01730</t>
  </si>
  <si>
    <t>19180</t>
  </si>
  <si>
    <t>Ziemer Heating &amp; Cooling, Inc.</t>
  </si>
  <si>
    <t>2188 Bench St</t>
  </si>
  <si>
    <t>Red Wing</t>
  </si>
  <si>
    <t>55066</t>
  </si>
  <si>
    <t>SW Anderson (10079000)</t>
  </si>
  <si>
    <t>DCP01736</t>
  </si>
  <si>
    <t>313</t>
  </si>
  <si>
    <t>11726</t>
  </si>
  <si>
    <t>Moved to IND (ABCO #20117) in FY21</t>
  </si>
  <si>
    <t>DCP01738</t>
  </si>
  <si>
    <t>426</t>
  </si>
  <si>
    <t>Moved to IND (ABCO #U00096) in FY21</t>
  </si>
  <si>
    <t>DCP01739</t>
  </si>
  <si>
    <t>32 Landing Road</t>
  </si>
  <si>
    <t>Glen Cove</t>
  </si>
  <si>
    <t>11542</t>
  </si>
  <si>
    <t>Moved to IND (ABCO #99669480) in FY21</t>
  </si>
  <si>
    <t>DCP01740</t>
  </si>
  <si>
    <t>13407</t>
  </si>
  <si>
    <t>Moved to IND (ABCO #U00099) in FY21</t>
  </si>
  <si>
    <t>DCP01742</t>
  </si>
  <si>
    <t>645</t>
  </si>
  <si>
    <t>Osi Comfort Specialists</t>
  </si>
  <si>
    <t>Moved to IND (ABCO #20346025) in FY21</t>
  </si>
  <si>
    <t>DCP01745</t>
  </si>
  <si>
    <t>673</t>
  </si>
  <si>
    <t>Cool Power LLC</t>
  </si>
  <si>
    <t>10 Newton Place</t>
  </si>
  <si>
    <t>Hauppauge</t>
  </si>
  <si>
    <t>11788</t>
  </si>
  <si>
    <t>Dropped FY21 (Per A. Brusseler 5/17/2021)</t>
  </si>
  <si>
    <t>DCP01758</t>
  </si>
  <si>
    <t>1132</t>
  </si>
  <si>
    <t>Moved to IND (ABCO #U00098) in FY21</t>
  </si>
  <si>
    <t>DCP01760</t>
  </si>
  <si>
    <t>4949</t>
  </si>
  <si>
    <t>JAG AIR CONDITIONING</t>
  </si>
  <si>
    <t>132 Marine Street</t>
  </si>
  <si>
    <t>DCP01761</t>
  </si>
  <si>
    <t>10656</t>
  </si>
  <si>
    <t>1507 Smithtown Ave</t>
  </si>
  <si>
    <t>Moved to IND (ABCO #99666419) in FY21</t>
  </si>
  <si>
    <t>DCP01762</t>
  </si>
  <si>
    <t>11101</t>
  </si>
  <si>
    <t>Jim Hall Heating &amp; AirConditioning Corp.</t>
  </si>
  <si>
    <t>111 Storer Ave 1E</t>
  </si>
  <si>
    <t>10309</t>
  </si>
  <si>
    <t>DCP01763</t>
  </si>
  <si>
    <t>12075</t>
  </si>
  <si>
    <t>Moved to IND (ABCO #99669739) in FY21</t>
  </si>
  <si>
    <t>DCP01765</t>
  </si>
  <si>
    <t>.1367</t>
  </si>
  <si>
    <t>Moved to IND (ABCO #U00097) in FY21</t>
  </si>
  <si>
    <t>DCP01768</t>
  </si>
  <si>
    <t>8135</t>
  </si>
  <si>
    <t>Mike Dolan DBA With Pride Air Conditioning &amp; Heating</t>
  </si>
  <si>
    <t xml:space="preserve">90 Verdi St </t>
  </si>
  <si>
    <t>Moved to IND (ABCO #99665752) in FY21</t>
  </si>
  <si>
    <t>DCP01769</t>
  </si>
  <si>
    <t>11460</t>
  </si>
  <si>
    <t>Moved to IND (ABCO #701099375) in FY21</t>
  </si>
  <si>
    <t>DCP01770</t>
  </si>
  <si>
    <t>12658</t>
  </si>
  <si>
    <t>Moved to IND (ABCO #U00100) in FY21</t>
  </si>
  <si>
    <t>DCP01771</t>
  </si>
  <si>
    <t>11098</t>
  </si>
  <si>
    <t>Prestige Mechanical &amp; Construction Corp.</t>
  </si>
  <si>
    <t>PO Box 10924</t>
  </si>
  <si>
    <t>Newburgh</t>
  </si>
  <si>
    <t>12552-0924</t>
  </si>
  <si>
    <t>DCP01777</t>
  </si>
  <si>
    <t>1968</t>
  </si>
  <si>
    <t>Moved to IND (ABCO #U00101) in FY21</t>
  </si>
  <si>
    <t>Thermal Mechanics (20051700)</t>
  </si>
  <si>
    <t>Ryan Panagos</t>
  </si>
  <si>
    <t>DCP01782</t>
  </si>
  <si>
    <t>AB9-MAY-D1</t>
  </si>
  <si>
    <t>A.B. May Company</t>
  </si>
  <si>
    <t>7100 E 50Th Street</t>
  </si>
  <si>
    <t>Kansas City</t>
  </si>
  <si>
    <t>MO</t>
  </si>
  <si>
    <t>64129</t>
  </si>
  <si>
    <t>Previously under COD (#108870) FY13 - FY18</t>
  </si>
  <si>
    <t>DCP01783</t>
  </si>
  <si>
    <t>ACC-HEA-D1</t>
  </si>
  <si>
    <t>Accurate Heating &amp; Cooling, Inc.</t>
  </si>
  <si>
    <t>1208 Cosmos Place</t>
  </si>
  <si>
    <t>65202</t>
  </si>
  <si>
    <t>Previously under COD (#101665) FY15 - FY18</t>
  </si>
  <si>
    <t>DCP01785</t>
  </si>
  <si>
    <t>AIR-WAT-D1</t>
  </si>
  <si>
    <t>Air &amp; Water Solutions, Inc</t>
  </si>
  <si>
    <t>1200 Business Loop 70 W. Ste 105</t>
  </si>
  <si>
    <t>DCP01786</t>
  </si>
  <si>
    <t>AIR-NOR-D1</t>
  </si>
  <si>
    <t>Aire Serv Heating &amp; Air Conditioning</t>
  </si>
  <si>
    <t>Aire Serv North Wichita</t>
  </si>
  <si>
    <t>1502 E Harry St</t>
  </si>
  <si>
    <t>Wichita</t>
  </si>
  <si>
    <t>KS</t>
  </si>
  <si>
    <t>67211</t>
  </si>
  <si>
    <t>DCP02099</t>
  </si>
  <si>
    <t>ALL-AIR-D1</t>
  </si>
  <si>
    <t>All Air Systems Heating &amp; Cooling</t>
  </si>
  <si>
    <t>111 Prospect Ave #103</t>
  </si>
  <si>
    <t>Kirkwood</t>
  </si>
  <si>
    <t>63122</t>
  </si>
  <si>
    <t>DCP01788</t>
  </si>
  <si>
    <t>ALL-PLU-D1</t>
  </si>
  <si>
    <t>Allied Plumbing &amp; Heating Co.</t>
  </si>
  <si>
    <t>1315 Wabash Ave</t>
  </si>
  <si>
    <t>62704</t>
  </si>
  <si>
    <t>DCP02473</t>
  </si>
  <si>
    <t>AME-SRV-D1</t>
  </si>
  <si>
    <t>American Services</t>
  </si>
  <si>
    <t>2408 S. Pattie</t>
  </si>
  <si>
    <t>67216</t>
  </si>
  <si>
    <t>DCP02844</t>
  </si>
  <si>
    <t>RIC-BAK-D1</t>
  </si>
  <si>
    <t>Baker Air Conditioning</t>
  </si>
  <si>
    <t>DCP01790</t>
  </si>
  <si>
    <t>BEL-COO-D1</t>
  </si>
  <si>
    <t>Bel-O Cooling &amp; Heating, Inc.</t>
  </si>
  <si>
    <t>90 Whitehall Dr.</t>
  </si>
  <si>
    <t>O'Fallon</t>
  </si>
  <si>
    <t>62269</t>
  </si>
  <si>
    <t>DCP01791</t>
  </si>
  <si>
    <t>BEL-SAL-D1</t>
  </si>
  <si>
    <t>Bel-O Sales &amp; Service, Inc.</t>
  </si>
  <si>
    <t>Beloman</t>
  </si>
  <si>
    <t>5909 Cool Sports Rd.</t>
  </si>
  <si>
    <t>Belleville</t>
  </si>
  <si>
    <t>62223</t>
  </si>
  <si>
    <t>DCP02711</t>
  </si>
  <si>
    <t>BLA-DIA-D1</t>
  </si>
  <si>
    <t>Black Diamond Maintenance</t>
  </si>
  <si>
    <t>3325 SW 37th ST</t>
  </si>
  <si>
    <t>Topeka</t>
  </si>
  <si>
    <t>66614</t>
  </si>
  <si>
    <t>DCP02132</t>
  </si>
  <si>
    <t>BOT-HEA-D1</t>
  </si>
  <si>
    <t>Botarf Heating &amp; Air Conditioning</t>
  </si>
  <si>
    <t>235 Richmond Rd</t>
  </si>
  <si>
    <t>Simpson</t>
  </si>
  <si>
    <t>62985</t>
  </si>
  <si>
    <t>Dropped FY21</t>
  </si>
  <si>
    <t>DCP01792</t>
  </si>
  <si>
    <t>LYE-SHE-D1</t>
  </si>
  <si>
    <t>BradyK Investments, Inc. DBA Lyerla Heating &amp; Air</t>
  </si>
  <si>
    <t>Lyerla Sheet Metal Heating &amp; Air</t>
  </si>
  <si>
    <t>6565 Gateway Dr</t>
  </si>
  <si>
    <t>Joplin</t>
  </si>
  <si>
    <t>64804</t>
  </si>
  <si>
    <t>DCP02133</t>
  </si>
  <si>
    <t>BRE-HEA-D1</t>
  </si>
  <si>
    <t>Brennan Heating and Air Conditioning, Inc.</t>
  </si>
  <si>
    <t>619 E Morton Ave</t>
  </si>
  <si>
    <t>62650</t>
  </si>
  <si>
    <t>DCP01793</t>
  </si>
  <si>
    <t>BUF-BRO-D1</t>
  </si>
  <si>
    <t>Buffington Brothers Heating and Air Conditioning, Inc.</t>
  </si>
  <si>
    <t>110 North Riverview</t>
  </si>
  <si>
    <t>Poplar Bluff</t>
  </si>
  <si>
    <t>63901</t>
  </si>
  <si>
    <t>DCP01794</t>
  </si>
  <si>
    <t>BUR-MEC-D1</t>
  </si>
  <si>
    <t>Burns Mechanical Company</t>
  </si>
  <si>
    <t>1165 Rosewood Ct</t>
  </si>
  <si>
    <t>Fredericktown</t>
  </si>
  <si>
    <t>63645</t>
  </si>
  <si>
    <t>DCP01795</t>
  </si>
  <si>
    <t>C&amp;C-HEA-D1</t>
  </si>
  <si>
    <t>C&amp;C Heating and Cooling, Inc</t>
  </si>
  <si>
    <t>7756 Brewers Hwy</t>
  </si>
  <si>
    <t>Benton</t>
  </si>
  <si>
    <t>DCP02452</t>
  </si>
  <si>
    <t>CAR-WAR-D1</t>
  </si>
  <si>
    <t>Carlos Warren &amp; Son Heating and A/C</t>
  </si>
  <si>
    <t>515 North Catalpa St</t>
  </si>
  <si>
    <t>Dexter</t>
  </si>
  <si>
    <t>DCP01797</t>
  </si>
  <si>
    <t>CRM-COM-D1</t>
  </si>
  <si>
    <t>Carmona Air Inc</t>
  </si>
  <si>
    <t>2110 N Kansas Ave</t>
  </si>
  <si>
    <t>DCP01799</t>
  </si>
  <si>
    <t>COM-SYS-D1</t>
  </si>
  <si>
    <t>Comfort Systems, Inc.</t>
  </si>
  <si>
    <t>1840 South West Street</t>
  </si>
  <si>
    <t>67213</t>
  </si>
  <si>
    <t>DCP02516</t>
  </si>
  <si>
    <t>COS-HEA-D1</t>
  </si>
  <si>
    <t>Consumed Heating and Cooling</t>
  </si>
  <si>
    <t>17067 Sundance Drive,  Suite 101</t>
  </si>
  <si>
    <t>63459</t>
  </si>
  <si>
    <t>DCP01800</t>
  </si>
  <si>
    <t>COO-INC-D1</t>
  </si>
  <si>
    <t>Cooper's Inc. Plumbing, Heating and Air</t>
  </si>
  <si>
    <t xml:space="preserve">401 Sw 32Nd Terr </t>
  </si>
  <si>
    <t>DCP01801</t>
  </si>
  <si>
    <t>D&amp;C-CON-D1</t>
  </si>
  <si>
    <t>D &amp; C Contracting, LLC</t>
  </si>
  <si>
    <t>1008 Highland Estates Dr</t>
  </si>
  <si>
    <t>Wentzville</t>
  </si>
  <si>
    <t>63385</t>
  </si>
  <si>
    <t>DCP01803</t>
  </si>
  <si>
    <t>DES-AIR-D1</t>
  </si>
  <si>
    <t>Design-Air Heating and Air Conditioning, LLC</t>
  </si>
  <si>
    <t>1201 N 19Th Street</t>
  </si>
  <si>
    <t>62521</t>
  </si>
  <si>
    <t>DCP01804</t>
  </si>
  <si>
    <t>DIX-HEA-D1</t>
  </si>
  <si>
    <t>Dixon's Heating &amp; Air Conditioning, Inc.</t>
  </si>
  <si>
    <t>301 W Athens Blacktop</t>
  </si>
  <si>
    <t>Athens</t>
  </si>
  <si>
    <t>62613</t>
  </si>
  <si>
    <t>DCP01805</t>
  </si>
  <si>
    <t>DRP-LUM-D1</t>
  </si>
  <si>
    <t>DR Plumbing, Inc.</t>
  </si>
  <si>
    <t>2757 Rory Road</t>
  </si>
  <si>
    <t>Manhattan</t>
  </si>
  <si>
    <t>66502</t>
  </si>
  <si>
    <t>DCP02713</t>
  </si>
  <si>
    <t>EDE-INC-D1</t>
  </si>
  <si>
    <t>Edelmans Inc</t>
  </si>
  <si>
    <t>512 S US Old Highway 75</t>
  </si>
  <si>
    <t>Sabetha</t>
  </si>
  <si>
    <t>66534</t>
  </si>
  <si>
    <t>DCP01807</t>
  </si>
  <si>
    <t>FAS-SER-D1</t>
  </si>
  <si>
    <t>Faszold Heating &amp; Cooling</t>
  </si>
  <si>
    <t>1613 E Terra Ln</t>
  </si>
  <si>
    <t>63366</t>
  </si>
  <si>
    <t>DCP01808</t>
  </si>
  <si>
    <t>FIR-ICE-D1</t>
  </si>
  <si>
    <t>Fire &amp; Ice Heating and Cooling LLC</t>
  </si>
  <si>
    <t>6186 State Hwy B</t>
  </si>
  <si>
    <t>Hillsboro</t>
  </si>
  <si>
    <t>63050</t>
  </si>
  <si>
    <t>Dropped FY21 (Per S. Pryor 6/24/2021)</t>
  </si>
  <si>
    <t>DCP01811</t>
  </si>
  <si>
    <t>FRE-AIR-D1</t>
  </si>
  <si>
    <t>Fresh Air Heating &amp; Cooling Inc.</t>
  </si>
  <si>
    <t>612 Spirit Valley East Dr</t>
  </si>
  <si>
    <t>Chesterfield</t>
  </si>
  <si>
    <t>63005</t>
  </si>
  <si>
    <t>DCP01813</t>
  </si>
  <si>
    <t>HEA-HEA-D1</t>
  </si>
  <si>
    <t>Heartland Heating and Cooling, Inc.</t>
  </si>
  <si>
    <t>511 Health Dept Rd</t>
  </si>
  <si>
    <t>Murphysboro</t>
  </si>
  <si>
    <t>62966</t>
  </si>
  <si>
    <t>Dropped FY21 (Per S. Pryor 11/3/2021)</t>
  </si>
  <si>
    <t>DCP01814</t>
  </si>
  <si>
    <t>HEN-HEA-D1</t>
  </si>
  <si>
    <t>Henderson Heating &amp; Cooling</t>
  </si>
  <si>
    <t>609 W. Elm St</t>
  </si>
  <si>
    <t>65536</t>
  </si>
  <si>
    <t>DCP01815</t>
  </si>
  <si>
    <t>HIN-HEA-D1</t>
  </si>
  <si>
    <t>Hinrichsen Heating &amp; Air Conditioning, Inc.</t>
  </si>
  <si>
    <t>225 N. Eureka St.</t>
  </si>
  <si>
    <t>Goodfield</t>
  </si>
  <si>
    <t>61742</t>
  </si>
  <si>
    <t>DCP02239</t>
  </si>
  <si>
    <t>HOF-HEA-D1</t>
  </si>
  <si>
    <t>Hoff Heating and A/C, Inc.</t>
  </si>
  <si>
    <t>1520 Kemmar Ct</t>
  </si>
  <si>
    <t>DCP01818</t>
  </si>
  <si>
    <t>HOM-HEA-D1</t>
  </si>
  <si>
    <t>Home Heating and Air Conditioning Company, Inc.</t>
  </si>
  <si>
    <t>101 East Main</t>
  </si>
  <si>
    <t>Sedalia</t>
  </si>
  <si>
    <t>Dropped FY18 (Per S. Pryor 1/30/2019); Brought back FY21</t>
  </si>
  <si>
    <t>DCP01819</t>
  </si>
  <si>
    <t>HOM-RIV-D1</t>
  </si>
  <si>
    <t>Homer's River City Heating and Cooling Inc.</t>
  </si>
  <si>
    <t>1387 N 1300 Rd</t>
  </si>
  <si>
    <t>Lawrence</t>
  </si>
  <si>
    <t>66046</t>
  </si>
  <si>
    <t>DCP01820</t>
  </si>
  <si>
    <t>JR-MEC-D1</t>
  </si>
  <si>
    <t>J &amp; R Appliances, Inc.</t>
  </si>
  <si>
    <t>482 East St. Louis St.</t>
  </si>
  <si>
    <t>62263</t>
  </si>
  <si>
    <t>DCP01821</t>
  </si>
  <si>
    <t>ZIE-GLO-D1</t>
  </si>
  <si>
    <t>Jason Ziegler DBA Ziegler Plumbing, Heating, Cooling and Electric</t>
  </si>
  <si>
    <t>611 Hockaday St</t>
  </si>
  <si>
    <t>Council Grove</t>
  </si>
  <si>
    <t>66846</t>
  </si>
  <si>
    <t>DCP01822</t>
  </si>
  <si>
    <t>JUE-HEA-D1</t>
  </si>
  <si>
    <t>Juergens Heating &amp; Cooling, L.L.C.</t>
  </si>
  <si>
    <t>47 Shamrock</t>
  </si>
  <si>
    <t>Sullivan</t>
  </si>
  <si>
    <t>63080</t>
  </si>
  <si>
    <t>DCP01823</t>
  </si>
  <si>
    <t>KEC-HEA-D1</t>
  </si>
  <si>
    <t>Keck Heating &amp; Air Conditioning, Inc.</t>
  </si>
  <si>
    <t>431 State St.</t>
  </si>
  <si>
    <t>62301</t>
  </si>
  <si>
    <t>DCP01824</t>
  </si>
  <si>
    <t>KOP-HEA-D1</t>
  </si>
  <si>
    <t>Koppeis Heating, Cooling &amp; Electrical, L.L.C.</t>
  </si>
  <si>
    <t>1585 Farmington Ct</t>
  </si>
  <si>
    <t>63640</t>
  </si>
  <si>
    <t>Dropped FY21 (Per S. Pryor 6/23/2021)</t>
  </si>
  <si>
    <t>DCP01825</t>
  </si>
  <si>
    <t>LAK-HEA-D1</t>
  </si>
  <si>
    <t>Lakebrink, Inc.</t>
  </si>
  <si>
    <t>151 Independence Dr</t>
  </si>
  <si>
    <t>Union</t>
  </si>
  <si>
    <t>63084</t>
  </si>
  <si>
    <t>DCP02474</t>
  </si>
  <si>
    <t>LON-REF-D1</t>
  </si>
  <si>
    <t>Long Refrigeration, Inc.</t>
  </si>
  <si>
    <t>1301 S. 3rd Street</t>
  </si>
  <si>
    <t>Ozark</t>
  </si>
  <si>
    <t>65721</t>
  </si>
  <si>
    <t>DCP01826</t>
  </si>
  <si>
    <t>LOR-PLU-D1</t>
  </si>
  <si>
    <t>Lorenz Plumbing, Heating &amp; Air Conditioning</t>
  </si>
  <si>
    <t>1429 N Cedarbrook Ave</t>
  </si>
  <si>
    <t>65802</t>
  </si>
  <si>
    <t>DCP01827</t>
  </si>
  <si>
    <t>LUN-HEA-D1</t>
  </si>
  <si>
    <t>Lundy Heating and Air, Inc. DBA Lundy Heating &amp; Cooling</t>
  </si>
  <si>
    <t>123 Elm Street Suite B</t>
  </si>
  <si>
    <t>Perryville</t>
  </si>
  <si>
    <t>63775</t>
  </si>
  <si>
    <t>Dropped FY19 (Per S. Pryor 1/9/2020); brought back FY20; Dropped FY21 (Per S. Pryor 11/3/2021)</t>
  </si>
  <si>
    <t>DCP01828</t>
  </si>
  <si>
    <t>MAC-SVC-D1</t>
  </si>
  <si>
    <t>Macari Service Center, Incorporated</t>
  </si>
  <si>
    <t>N. Route 128</t>
  </si>
  <si>
    <t>62565</t>
  </si>
  <si>
    <t>DCP01829</t>
  </si>
  <si>
    <t>MAR-JET-D1</t>
  </si>
  <si>
    <t>Martin-Jetco Heating &amp; Air Conditioning, Inc.</t>
  </si>
  <si>
    <t>1337 W Lark Ind Dr</t>
  </si>
  <si>
    <t>Fenton</t>
  </si>
  <si>
    <t>63026</t>
  </si>
  <si>
    <t>DCP01830</t>
  </si>
  <si>
    <t>MBH-CO1-D1</t>
  </si>
  <si>
    <t>MB Heating &amp; Cooling, Inc.</t>
  </si>
  <si>
    <t>1555 W Jefferson St</t>
  </si>
  <si>
    <t>62702</t>
  </si>
  <si>
    <t>DCP02744</t>
  </si>
  <si>
    <t>MCP-QUA-D1</t>
  </si>
  <si>
    <t>McPherson Quality Air</t>
  </si>
  <si>
    <t xml:space="preserve">501 N US Highway 81 Bypass </t>
  </si>
  <si>
    <t>McPherson</t>
  </si>
  <si>
    <t>67460</t>
  </si>
  <si>
    <t>DCP02513</t>
  </si>
  <si>
    <t>MSI-MEC-D1</t>
  </si>
  <si>
    <t>Mechanical Services, Inc. (MSI)</t>
  </si>
  <si>
    <t>1144 Monmouth Blvd</t>
  </si>
  <si>
    <t>Galesburg</t>
  </si>
  <si>
    <t>61401</t>
  </si>
  <si>
    <t>DCP02307</t>
  </si>
  <si>
    <t>MR9-BRE-D1</t>
  </si>
  <si>
    <t>Mr. Breeze Heating and Cooling</t>
  </si>
  <si>
    <t>1296 Einsehower Road</t>
  </si>
  <si>
    <t>Leavenworth</t>
  </si>
  <si>
    <t>66048</t>
  </si>
  <si>
    <t>DCP01834</t>
  </si>
  <si>
    <t>NEU-HEA-D1</t>
  </si>
  <si>
    <t>Neuhaus Heating &amp; Air Conditioning, Inc.</t>
  </si>
  <si>
    <t>10235 Old Rte. 66</t>
  </si>
  <si>
    <t>Litchfield</t>
  </si>
  <si>
    <t>DCP01835</t>
  </si>
  <si>
    <t>OLS-AIR-D1</t>
  </si>
  <si>
    <t>Olson Air Conditioning &amp; Refrigeration, LLC</t>
  </si>
  <si>
    <t>PO Box 203</t>
  </si>
  <si>
    <t>66401</t>
  </si>
  <si>
    <t>DCP01836</t>
  </si>
  <si>
    <t>PAT-SER-D1</t>
  </si>
  <si>
    <t>Patton Service, Inc. DBA Benitz</t>
  </si>
  <si>
    <t>2927 Clinton Road</t>
  </si>
  <si>
    <t>65301</t>
  </si>
  <si>
    <t>Previously under COD (#102036) FY13 - FY18</t>
  </si>
  <si>
    <t>DCP01837</t>
  </si>
  <si>
    <t>POP-JOY-D1</t>
  </si>
  <si>
    <t>PopeJoy Plumbing, Heating and Electrical, Inc.</t>
  </si>
  <si>
    <t>203 S. 10Th Street</t>
  </si>
  <si>
    <t>Fairbury</t>
  </si>
  <si>
    <t>61739</t>
  </si>
  <si>
    <t>DCP01842</t>
  </si>
  <si>
    <t>REH-HEA-D1</t>
  </si>
  <si>
    <t>Rehagen Heating &amp; Cooling, Inc.</t>
  </si>
  <si>
    <t>2041 Hwy. 63, S.</t>
  </si>
  <si>
    <t>Westphalia</t>
  </si>
  <si>
    <t>65085</t>
  </si>
  <si>
    <t>DCP01843</t>
  </si>
  <si>
    <t>REL-HVA-D1</t>
  </si>
  <si>
    <t>Reliable Heating &amp; Air Conditioning LLC</t>
  </si>
  <si>
    <t xml:space="preserve">2008 Vine Street </t>
  </si>
  <si>
    <t>Hays</t>
  </si>
  <si>
    <t>DCP02529</t>
  </si>
  <si>
    <t>RHY-PLU-D1</t>
  </si>
  <si>
    <t>Rhymer Plumbing &amp; Heating</t>
  </si>
  <si>
    <t>104 Locust Street</t>
  </si>
  <si>
    <t>Vienna</t>
  </si>
  <si>
    <t>62995</t>
  </si>
  <si>
    <t>DCP01844</t>
  </si>
  <si>
    <t>SAM-999-D1</t>
  </si>
  <si>
    <t>SAMCO, Inc.</t>
  </si>
  <si>
    <t xml:space="preserve">3840 Nw 14Th Street #C </t>
  </si>
  <si>
    <t>DCP01845</t>
  </si>
  <si>
    <t>SCH-HEA-D1</t>
  </si>
  <si>
    <t>Schroeder Heating and Cooling, Inc.</t>
  </si>
  <si>
    <t>26 Grandview Park Dr</t>
  </si>
  <si>
    <t>Arnold</t>
  </si>
  <si>
    <t>63010</t>
  </si>
  <si>
    <t>Dropped prior to FY22</t>
  </si>
  <si>
    <t>DCP01846</t>
  </si>
  <si>
    <t>HOM-SMC-D1</t>
  </si>
  <si>
    <t>Sheet Metal Contractors, Inc.</t>
  </si>
  <si>
    <t>1661 Veterans Drive</t>
  </si>
  <si>
    <t>63020</t>
  </si>
  <si>
    <t>Previously under IND (TMI #SHE-MET-D1) FY19</t>
  </si>
  <si>
    <t>DCP01848</t>
  </si>
  <si>
    <t>SMA-HEA-D1</t>
  </si>
  <si>
    <t>SmartHouse Heating &amp; Cooling LLC</t>
  </si>
  <si>
    <t>6921 Olive Blvd</t>
  </si>
  <si>
    <t>St. Louis</t>
  </si>
  <si>
    <t>63130</t>
  </si>
  <si>
    <t>DCP01850</t>
  </si>
  <si>
    <t>SNE-ENT-D1</t>
  </si>
  <si>
    <t>Snell Plumbing &amp; Heating</t>
  </si>
  <si>
    <t>617 S. Springfield Street</t>
  </si>
  <si>
    <t>Virden</t>
  </si>
  <si>
    <t>62690</t>
  </si>
  <si>
    <t>DCP01852</t>
  </si>
  <si>
    <t>STE-HEA-D1</t>
  </si>
  <si>
    <t>Stevenson Heating and Cooling, LLC</t>
  </si>
  <si>
    <t>103 Main Street</t>
  </si>
  <si>
    <t>St. Peters</t>
  </si>
  <si>
    <t>63376</t>
  </si>
  <si>
    <t>Previously under COD (#137263) FY14 - FY18</t>
  </si>
  <si>
    <t>DCP01853</t>
  </si>
  <si>
    <t>STO-HEA-D1</t>
  </si>
  <si>
    <t>Stombaugh Heating and Air Conditioning, Inc.</t>
  </si>
  <si>
    <t>329 S. 1St Street</t>
  </si>
  <si>
    <t>Vandalia</t>
  </si>
  <si>
    <t>62471</t>
  </si>
  <si>
    <t>DCP01854</t>
  </si>
  <si>
    <t>TOM-AIR-D1</t>
  </si>
  <si>
    <t>Tom's Air Conditioning, LLC</t>
  </si>
  <si>
    <t>10263 N State Hwy 5</t>
  </si>
  <si>
    <t>Camdenton</t>
  </si>
  <si>
    <t>65020</t>
  </si>
  <si>
    <t>DCP02145</t>
  </si>
  <si>
    <t>TOP-NOT-D1</t>
  </si>
  <si>
    <t>Top Notch, Inc</t>
  </si>
  <si>
    <t>23754 W 82nd Terrace</t>
  </si>
  <si>
    <t>Lenexa</t>
  </si>
  <si>
    <t>66227</t>
  </si>
  <si>
    <t>DCP02491</t>
  </si>
  <si>
    <t>UNI-HET-D1</t>
  </si>
  <si>
    <t>Unique Heating &amp; Cooling Inc.</t>
  </si>
  <si>
    <t>2015 S. Big Bend Blvd</t>
  </si>
  <si>
    <t>63117</t>
  </si>
  <si>
    <t>Previously under IND (TMI #UNI-HEA-D1) FY20 - FY21</t>
  </si>
  <si>
    <t>DCP01855</t>
  </si>
  <si>
    <t>UNI-HEA-D1</t>
  </si>
  <si>
    <t>Moved to IND (TMI #UNI-HET-D1) in FY21</t>
  </si>
  <si>
    <t>DCP01856</t>
  </si>
  <si>
    <t>VIV-HEA-D1</t>
  </si>
  <si>
    <t>Viviano Heating &amp; Air Conditioning, Inc.</t>
  </si>
  <si>
    <t>201 West Main Street</t>
  </si>
  <si>
    <t>62234</t>
  </si>
  <si>
    <t>DCP01857</t>
  </si>
  <si>
    <t>VOG-HEA-D1</t>
  </si>
  <si>
    <t>Vogel Sheet Metal and Heating, Inc. DBA Vogel Heating &amp; Cooling</t>
  </si>
  <si>
    <t>1642 Manufacturers Dr.</t>
  </si>
  <si>
    <t>Previously under COD (#104798) FY15 - FY18</t>
  </si>
  <si>
    <t>DCP01858</t>
  </si>
  <si>
    <t>WEI-COM-D1</t>
  </si>
  <si>
    <t>Weis Comfort Systems, Inc.</t>
  </si>
  <si>
    <t>1591 Fenpark Dr</t>
  </si>
  <si>
    <t>Previously under COD (#104862) FY13 - FY18</t>
  </si>
  <si>
    <t>DCP01859</t>
  </si>
  <si>
    <t>WHI-CHI-D1</t>
  </si>
  <si>
    <t>White Chimney Services, L.L.C.</t>
  </si>
  <si>
    <t xml:space="preserve">813 Wellington Way </t>
  </si>
  <si>
    <t>DCP01860</t>
  </si>
  <si>
    <t>WIL-HEA-D1</t>
  </si>
  <si>
    <t>Williams Heating and Air, Inc.</t>
  </si>
  <si>
    <t>502 W Shawneetown Trl</t>
  </si>
  <si>
    <t>Steelville</t>
  </si>
  <si>
    <t>62288</t>
  </si>
  <si>
    <t>Thermal Supply (10062000)</t>
  </si>
  <si>
    <t>Len Crawford</t>
  </si>
  <si>
    <t>Cory Lake</t>
  </si>
  <si>
    <t>DCP01862</t>
  </si>
  <si>
    <t>36438</t>
  </si>
  <si>
    <t>A &amp; R Mechanical, Inc.</t>
  </si>
  <si>
    <t>3426 Citation N.E.</t>
  </si>
  <si>
    <t>Moses Lake</t>
  </si>
  <si>
    <t>WA</t>
  </si>
  <si>
    <t>98837</t>
  </si>
  <si>
    <t>Aaron Bean</t>
  </si>
  <si>
    <t>DCP02625</t>
  </si>
  <si>
    <t>63749</t>
  </si>
  <si>
    <t>A P Mechanical</t>
  </si>
  <si>
    <t>5430 Wilkinson Rd.</t>
  </si>
  <si>
    <t>98260</t>
  </si>
  <si>
    <t>Mike Akau</t>
  </si>
  <si>
    <t>DCP01863</t>
  </si>
  <si>
    <t>56853</t>
  </si>
  <si>
    <t>A&amp;B Mechanical LLC</t>
  </si>
  <si>
    <t>PO Box 294</t>
  </si>
  <si>
    <t>Elbe</t>
  </si>
  <si>
    <t>98330</t>
  </si>
  <si>
    <t>DCP01864</t>
  </si>
  <si>
    <t>33721</t>
  </si>
  <si>
    <t>A&amp;H Heating &amp; AC LLC</t>
  </si>
  <si>
    <t>402 Valley Ave Nw Ste 109</t>
  </si>
  <si>
    <t>Puyallup</t>
  </si>
  <si>
    <t>98371</t>
  </si>
  <si>
    <t>Dropped FY21 (Per J. Banducci 1/28/2022)</t>
  </si>
  <si>
    <t>Jeremy Rivas</t>
  </si>
  <si>
    <t>DCP01865</t>
  </si>
  <si>
    <t>2619</t>
  </si>
  <si>
    <t>A-1 Team Inc.</t>
  </si>
  <si>
    <t>A-1 Team Heating &amp; Cooling Solutions Inc</t>
  </si>
  <si>
    <t>6 S Mainst.</t>
  </si>
  <si>
    <t>99006</t>
  </si>
  <si>
    <t>Ratho Reis</t>
  </si>
  <si>
    <t>DCP01866</t>
  </si>
  <si>
    <t>5028</t>
  </si>
  <si>
    <t>AAA Heating &amp; Cooling, Inc.</t>
  </si>
  <si>
    <t>5017 Ne Grand Ave</t>
  </si>
  <si>
    <t>97211</t>
  </si>
  <si>
    <t>DCP01867</t>
  </si>
  <si>
    <t>1748</t>
  </si>
  <si>
    <t>AAA Heating &amp; Refrigeration, Inc.</t>
  </si>
  <si>
    <t>22641 83Rd Ave. S</t>
  </si>
  <si>
    <t>Kent</t>
  </si>
  <si>
    <t>98032</t>
  </si>
  <si>
    <t>DCP02895</t>
  </si>
  <si>
    <t>ABCB Inc. DBA AGE Heating &amp; Cooling</t>
  </si>
  <si>
    <t xml:space="preserve">5900 E Colin Dr </t>
  </si>
  <si>
    <t>Athol</t>
  </si>
  <si>
    <t>DCP01869</t>
  </si>
  <si>
    <t>2634</t>
  </si>
  <si>
    <t>Accuflo Air Systems L.L.C.</t>
  </si>
  <si>
    <t>PO Box 542</t>
  </si>
  <si>
    <t>Veradale</t>
  </si>
  <si>
    <t>99037</t>
  </si>
  <si>
    <t>DCP01870</t>
  </si>
  <si>
    <t>3115</t>
  </si>
  <si>
    <t>ACI Northwest, Inc.</t>
  </si>
  <si>
    <t>Aci / Apex Construction Inc.</t>
  </si>
  <si>
    <t>6600 N. Government Way</t>
  </si>
  <si>
    <t>Coeur D'Alene</t>
  </si>
  <si>
    <t>83815</t>
  </si>
  <si>
    <t>Casey Kauffman</t>
  </si>
  <si>
    <t>DCP01871</t>
  </si>
  <si>
    <t>5593</t>
  </si>
  <si>
    <t>Addcox Electric, Inc. DBA Addcox Heating Center</t>
  </si>
  <si>
    <t>831 Northwest Highland St.</t>
  </si>
  <si>
    <t>Roseburg</t>
  </si>
  <si>
    <t>97470</t>
  </si>
  <si>
    <t>DCP01872</t>
  </si>
  <si>
    <t>6768</t>
  </si>
  <si>
    <t>Advantage Heating and Air Conditioning, LLC</t>
  </si>
  <si>
    <t>1360 Tandem Ave Ne</t>
  </si>
  <si>
    <t>Salem</t>
  </si>
  <si>
    <t>97301</t>
  </si>
  <si>
    <t>DCP01873</t>
  </si>
  <si>
    <t>6586</t>
  </si>
  <si>
    <t>Advantage Heating Cooling Plumbing, Inc.</t>
  </si>
  <si>
    <t>7509 S 5Th St Unit 111</t>
  </si>
  <si>
    <t>Ridgefield</t>
  </si>
  <si>
    <t>98642</t>
  </si>
  <si>
    <t>DCP01874</t>
  </si>
  <si>
    <t>55004</t>
  </si>
  <si>
    <t>ADVANTAGE NW SYSTEMS LLC</t>
  </si>
  <si>
    <t>PO Box 13581</t>
  </si>
  <si>
    <t>Mill Creek</t>
  </si>
  <si>
    <t>98082</t>
  </si>
  <si>
    <t>DCP01875</t>
  </si>
  <si>
    <t>17783</t>
  </si>
  <si>
    <t>Air Anderson, Inc.</t>
  </si>
  <si>
    <t>525 Bay St</t>
  </si>
  <si>
    <t>Port Orchard</t>
  </si>
  <si>
    <t>98366</t>
  </si>
  <si>
    <t>DCP01876</t>
  </si>
  <si>
    <t>2653</t>
  </si>
  <si>
    <t>Air Control Heating &amp; Air Conditioning, Inc.</t>
  </si>
  <si>
    <t>7203 E. Nora Ave</t>
  </si>
  <si>
    <t>Spokane Valley</t>
  </si>
  <si>
    <t>99212</t>
  </si>
  <si>
    <t>Cliff Holm</t>
  </si>
  <si>
    <t>DCP01877</t>
  </si>
  <si>
    <t>3955</t>
  </si>
  <si>
    <t>Air Controls-Bozeman, Inc.</t>
  </si>
  <si>
    <t>7510 Shed Horn Dr.</t>
  </si>
  <si>
    <t>59718</t>
  </si>
  <si>
    <t>Brent Kowitz</t>
  </si>
  <si>
    <t>DCP01878</t>
  </si>
  <si>
    <t>38036</t>
  </si>
  <si>
    <t>Air Fuzion LLC</t>
  </si>
  <si>
    <t>10703B Walton Rd</t>
  </si>
  <si>
    <t>Lagrande</t>
  </si>
  <si>
    <t>97850</t>
  </si>
  <si>
    <t>Brandon Hamilton</t>
  </si>
  <si>
    <t>DCP01879</t>
  </si>
  <si>
    <t>4428</t>
  </si>
  <si>
    <t>Air Quality Mechanical, Inc.</t>
  </si>
  <si>
    <t>1940 Montana Street</t>
  </si>
  <si>
    <t>Missoula</t>
  </si>
  <si>
    <t>59801</t>
  </si>
  <si>
    <t>Steve Taylor</t>
  </si>
  <si>
    <t>DCP01880</t>
  </si>
  <si>
    <t>1013</t>
  </si>
  <si>
    <t>Aire Pro, Inc.</t>
  </si>
  <si>
    <t>2921 Meridian Ave E</t>
  </si>
  <si>
    <t>Edgewood</t>
  </si>
  <si>
    <t>DCP01882</t>
  </si>
  <si>
    <t>6598</t>
  </si>
  <si>
    <t>All Around Mechanical LLC</t>
  </si>
  <si>
    <t>17900 Ne Gabriel Rd</t>
  </si>
  <si>
    <t>Yacolt</t>
  </si>
  <si>
    <t>98675</t>
  </si>
  <si>
    <t>DCP02193</t>
  </si>
  <si>
    <t>Allred Heating</t>
  </si>
  <si>
    <t>505 F St SE</t>
  </si>
  <si>
    <t>Auburn</t>
  </si>
  <si>
    <t>DCP01885</t>
  </si>
  <si>
    <t>Alpine Heating &amp; Sheetmetal LLC</t>
  </si>
  <si>
    <t xml:space="preserve">106 Brittney Lane </t>
  </si>
  <si>
    <t>Orofino</t>
  </si>
  <si>
    <t>ID</t>
  </si>
  <si>
    <t>Jeff Banducci</t>
  </si>
  <si>
    <t>DCP02550</t>
  </si>
  <si>
    <t>Always On Call Mountain Mechanical</t>
  </si>
  <si>
    <t>1300 Winners Cir</t>
  </si>
  <si>
    <t>Anchorage</t>
  </si>
  <si>
    <t>AK</t>
  </si>
  <si>
    <t>99518-2948</t>
  </si>
  <si>
    <t>DCP01888</t>
  </si>
  <si>
    <t>30168</t>
  </si>
  <si>
    <t>Amped Electric &amp; Mechanical, LLC</t>
  </si>
  <si>
    <t>Snohomish Valley Electric, Heat &amp; AC</t>
  </si>
  <si>
    <t>1309 Bonneville Avenue</t>
  </si>
  <si>
    <t>Snohomish</t>
  </si>
  <si>
    <t>98290</t>
  </si>
  <si>
    <t>DCP01890</t>
  </si>
  <si>
    <t>2278</t>
  </si>
  <si>
    <t>AP Mechanical, Inc.</t>
  </si>
  <si>
    <t>PO Box 1332</t>
  </si>
  <si>
    <t>Freeland</t>
  </si>
  <si>
    <t>98249</t>
  </si>
  <si>
    <t>DCP02616</t>
  </si>
  <si>
    <t>Aqualine Plumbing &amp; Heating LLC</t>
  </si>
  <si>
    <t xml:space="preserve">1138 Industry Dr </t>
  </si>
  <si>
    <t>Tukwila</t>
  </si>
  <si>
    <t>DCP01891</t>
  </si>
  <si>
    <t>A-Quality Heating and Air Conditioning LLC</t>
  </si>
  <si>
    <t>1429 Avenue D #371</t>
  </si>
  <si>
    <t>DCP01892</t>
  </si>
  <si>
    <t>5610</t>
  </si>
  <si>
    <t>Associated Heating &amp; Air Conditioning, Inc.</t>
  </si>
  <si>
    <t>90330 Highway 99 N</t>
  </si>
  <si>
    <t>Eugene</t>
  </si>
  <si>
    <t>97402</t>
  </si>
  <si>
    <t>DCP01893</t>
  </si>
  <si>
    <t>56816</t>
  </si>
  <si>
    <t>Atlas Heating &amp; Air LLC</t>
  </si>
  <si>
    <t>453 Tucker St.</t>
  </si>
  <si>
    <t>Ashland</t>
  </si>
  <si>
    <t>97520</t>
  </si>
  <si>
    <t>DCP01894</t>
  </si>
  <si>
    <t>2701</t>
  </si>
  <si>
    <t>Banner Furnace and Fuel, Inc.</t>
  </si>
  <si>
    <t>PO Box 4346</t>
  </si>
  <si>
    <t>Spokane</t>
  </si>
  <si>
    <t>99220</t>
  </si>
  <si>
    <t>DCP01895</t>
  </si>
  <si>
    <t>7133</t>
  </si>
  <si>
    <t>Barron Heating and Air Conditioning, Inc.</t>
  </si>
  <si>
    <t>5100 Pacific Hwy</t>
  </si>
  <si>
    <t>Ferndale</t>
  </si>
  <si>
    <t>98248</t>
  </si>
  <si>
    <t>DCP01896</t>
  </si>
  <si>
    <t>53051</t>
  </si>
  <si>
    <t>Blue Sky Electrical Contracting and Design, LLC</t>
  </si>
  <si>
    <t>13350 41st Ave NE</t>
  </si>
  <si>
    <t>Marysville</t>
  </si>
  <si>
    <t>98271</t>
  </si>
  <si>
    <t>DCP01897</t>
  </si>
  <si>
    <t>41959</t>
  </si>
  <si>
    <t>Boss Heating &amp; Air Conditioning, LLC</t>
  </si>
  <si>
    <t>3538 Hatwai Road</t>
  </si>
  <si>
    <t>Lewiston</t>
  </si>
  <si>
    <t>83501</t>
  </si>
  <si>
    <t>DCP02714</t>
  </si>
  <si>
    <t>38297</t>
  </si>
  <si>
    <t>Bowker Mechanical HVAC, LLC</t>
  </si>
  <si>
    <t>7160 W Anna Marie Dr</t>
  </si>
  <si>
    <t>Wasilla</t>
  </si>
  <si>
    <t>99623-9291</t>
  </si>
  <si>
    <t>DCP01898</t>
  </si>
  <si>
    <t>28486</t>
  </si>
  <si>
    <t>Brooks' Comfort Zone Limited Liability Company</t>
  </si>
  <si>
    <t>PO Box 1931</t>
  </si>
  <si>
    <t>Silverdale</t>
  </si>
  <si>
    <t>98383</t>
  </si>
  <si>
    <t>DCP01899</t>
  </si>
  <si>
    <t>Bruce Heating &amp; Air Conditioning, Inc</t>
  </si>
  <si>
    <t xml:space="preserve">5115 W Brinkley Road Suite #C </t>
  </si>
  <si>
    <t>Kennewick</t>
  </si>
  <si>
    <t>DCP01900</t>
  </si>
  <si>
    <t>5111</t>
  </si>
  <si>
    <t>Bruton Comfort Control, Inc.</t>
  </si>
  <si>
    <t>12720 SW Allen Blvd</t>
  </si>
  <si>
    <t>Beaverton</t>
  </si>
  <si>
    <t>97005</t>
  </si>
  <si>
    <t>DCP01901</t>
  </si>
  <si>
    <t>5835</t>
  </si>
  <si>
    <t>BSR Ventures, LLC DBA Advanced Heating &amp; Cooling</t>
  </si>
  <si>
    <t>721 N. Ralstin St.</t>
  </si>
  <si>
    <t>Meridian</t>
  </si>
  <si>
    <t>83642</t>
  </si>
  <si>
    <t>DCP01902</t>
  </si>
  <si>
    <t>C5 Investments LLC DBA Aire Serv of Bend</t>
  </si>
  <si>
    <t>416 Se Jackson St Ste # 1</t>
  </si>
  <si>
    <t>Redmond</t>
  </si>
  <si>
    <t>DCP01903</t>
  </si>
  <si>
    <t>23363</t>
  </si>
  <si>
    <t>7920 N Fork Siuslaw Rd</t>
  </si>
  <si>
    <t>97439</t>
  </si>
  <si>
    <t>DCP01904</t>
  </si>
  <si>
    <t>35370</t>
  </si>
  <si>
    <t>Carlon Heating &amp; Air LLC</t>
  </si>
  <si>
    <t>2691 2nd St S</t>
  </si>
  <si>
    <t>Nampa</t>
  </si>
  <si>
    <t>83686</t>
  </si>
  <si>
    <t>DCP01905</t>
  </si>
  <si>
    <t>6618</t>
  </si>
  <si>
    <t>Carlson's Heating &amp; Air Conditioning, Inc.</t>
  </si>
  <si>
    <t>1414 S Pacific Ave</t>
  </si>
  <si>
    <t>Kelso</t>
  </si>
  <si>
    <t>98626</t>
  </si>
  <si>
    <t>Matt Jarvis</t>
  </si>
  <si>
    <t>DCP01906</t>
  </si>
  <si>
    <t>4470</t>
  </si>
  <si>
    <t>Carson Brothers</t>
  </si>
  <si>
    <t>Temp Right Service Inc</t>
  </si>
  <si>
    <t>1639 Montana #35</t>
  </si>
  <si>
    <t>Kalispell</t>
  </si>
  <si>
    <t>59901</t>
  </si>
  <si>
    <t>Dropped FY19 (Per J. Banducci 12/30/2019); Brought back FY21</t>
  </si>
  <si>
    <t>DCP01908</t>
  </si>
  <si>
    <t>6383</t>
  </si>
  <si>
    <t>Caveman Heating and Air Conditioning, Inc.</t>
  </si>
  <si>
    <t>1010 Se Milbank Rd</t>
  </si>
  <si>
    <t>Grants Pass</t>
  </si>
  <si>
    <t>97526</t>
  </si>
  <si>
    <t>DCP02745</t>
  </si>
  <si>
    <t>12142</t>
  </si>
  <si>
    <t>8849 SE Jannsen Rd</t>
  </si>
  <si>
    <t>Clackamas</t>
  </si>
  <si>
    <t>97015</t>
  </si>
  <si>
    <t>DCP01909</t>
  </si>
  <si>
    <t>32656</t>
  </si>
  <si>
    <t>Chase Brothers Heating and Cooling LLC</t>
  </si>
  <si>
    <t>936 S 69Th Pl</t>
  </si>
  <si>
    <t>97478</t>
  </si>
  <si>
    <t>DCP01911</t>
  </si>
  <si>
    <t>36492</t>
  </si>
  <si>
    <t>Clark Fork Heating and Air Conditioning Inc.</t>
  </si>
  <si>
    <t>PO Box 2188</t>
  </si>
  <si>
    <t>Thompson Falls</t>
  </si>
  <si>
    <t>59873</t>
  </si>
  <si>
    <t>DCP02414</t>
  </si>
  <si>
    <t>Code Mechanical Inc.</t>
  </si>
  <si>
    <t>8619 17th Ave E.</t>
  </si>
  <si>
    <t>Tacoma</t>
  </si>
  <si>
    <t>DCP01912</t>
  </si>
  <si>
    <t>3358</t>
  </si>
  <si>
    <t>College Place Heating &amp; Air Conditioning, Inc.</t>
  </si>
  <si>
    <t>970 NE Rose</t>
  </si>
  <si>
    <t>College Place</t>
  </si>
  <si>
    <t>99324</t>
  </si>
  <si>
    <t>DCP01913</t>
  </si>
  <si>
    <t>5147</t>
  </si>
  <si>
    <t>Columbia Heating &amp; Cooling, Inc.</t>
  </si>
  <si>
    <t>PO Box 230397</t>
  </si>
  <si>
    <t>Tigard</t>
  </si>
  <si>
    <t>97281</t>
  </si>
  <si>
    <t>Dropped FY21 (Per R. Reis 11/22/2021)</t>
  </si>
  <si>
    <t>DCP01914</t>
  </si>
  <si>
    <t>2777</t>
  </si>
  <si>
    <t>Comfort Heating &amp; Air, Inc.</t>
  </si>
  <si>
    <t>3620 Covington</t>
  </si>
  <si>
    <t>Post Falls</t>
  </si>
  <si>
    <t>83854</t>
  </si>
  <si>
    <t>DCP01915</t>
  </si>
  <si>
    <t>51649</t>
  </si>
  <si>
    <t>Cool Heat 365 LLC</t>
  </si>
  <si>
    <t>9204 176Th St NW</t>
  </si>
  <si>
    <t>Stanwood</t>
  </si>
  <si>
    <t>98292</t>
  </si>
  <si>
    <t>DCP01918</t>
  </si>
  <si>
    <t>20184</t>
  </si>
  <si>
    <t>David Duane Dudley DBA Dudley's</t>
  </si>
  <si>
    <t>2008 184Th St Ne</t>
  </si>
  <si>
    <t>98223</t>
  </si>
  <si>
    <t>DCP01919</t>
  </si>
  <si>
    <t>27167</t>
  </si>
  <si>
    <t>David N. Brown, Inc.</t>
  </si>
  <si>
    <t>Fox Plumbing &amp; Heating</t>
  </si>
  <si>
    <t>7501 2Nd Ave S</t>
  </si>
  <si>
    <t>Seattle</t>
  </si>
  <si>
    <t>98108</t>
  </si>
  <si>
    <t>DCP01920</t>
  </si>
  <si>
    <t>56898</t>
  </si>
  <si>
    <t>DML, LLC</t>
  </si>
  <si>
    <t>Dml Services Of Idaho</t>
  </si>
  <si>
    <t>3076 Bonview Dr.</t>
  </si>
  <si>
    <t>Boise</t>
  </si>
  <si>
    <t>83712</t>
  </si>
  <si>
    <t>DCP01921</t>
  </si>
  <si>
    <t>1099</t>
  </si>
  <si>
    <t>Dr. Cool, Inc.</t>
  </si>
  <si>
    <t>PO Box 2322</t>
  </si>
  <si>
    <t>Sumner</t>
  </si>
  <si>
    <t>98390</t>
  </si>
  <si>
    <t>DCP01922</t>
  </si>
  <si>
    <t>53296</t>
  </si>
  <si>
    <t>DVAC Heating &amp; Air LLC</t>
  </si>
  <si>
    <t>4516 132Nd Pl Se #301</t>
  </si>
  <si>
    <t>98012</t>
  </si>
  <si>
    <t>DCP01923</t>
  </si>
  <si>
    <t>53808</t>
  </si>
  <si>
    <t>Easy Heating and Air</t>
  </si>
  <si>
    <t>4541 Hemlock Way</t>
  </si>
  <si>
    <t>83687</t>
  </si>
  <si>
    <t>Ken Perry</t>
  </si>
  <si>
    <t>DCP01924</t>
  </si>
  <si>
    <t>44612</t>
  </si>
  <si>
    <t>ECI HVAC L.L.C.</t>
  </si>
  <si>
    <t>ECI Environmental Consultant and Design LLC</t>
  </si>
  <si>
    <t>18501 52Nd Ave W #53</t>
  </si>
  <si>
    <t>Lynnwood</t>
  </si>
  <si>
    <t>98037</t>
  </si>
  <si>
    <t>DCP01925</t>
  </si>
  <si>
    <t>3391</t>
  </si>
  <si>
    <t>Eclipse Heating and Cooling 2, LLC</t>
  </si>
  <si>
    <t>PO Box 70</t>
  </si>
  <si>
    <t>Hermiston</t>
  </si>
  <si>
    <t>97828</t>
  </si>
  <si>
    <t>DCP02480</t>
  </si>
  <si>
    <t>Ecoheat Inc.</t>
  </si>
  <si>
    <t>Thomas Schwab</t>
  </si>
  <si>
    <t>2710 SE 50th Avenue</t>
  </si>
  <si>
    <t>DCP02846</t>
  </si>
  <si>
    <t>Energy 1 LLC</t>
  </si>
  <si>
    <t>3500 S Cornerstone Rd Bldg. 1</t>
  </si>
  <si>
    <t>Jackson</t>
  </si>
  <si>
    <t>DCP01927</t>
  </si>
  <si>
    <t>24976</t>
  </si>
  <si>
    <t>Energy Works, LLC</t>
  </si>
  <si>
    <t xml:space="preserve">7034 220Th Sw </t>
  </si>
  <si>
    <t>Mountlake Terrace</t>
  </si>
  <si>
    <t>98043</t>
  </si>
  <si>
    <t>DCP01930</t>
  </si>
  <si>
    <t>6223</t>
  </si>
  <si>
    <t>First Call Jewel, Inc.</t>
  </si>
  <si>
    <t>1410 Hollipark Dr.</t>
  </si>
  <si>
    <t>Idaho Falls</t>
  </si>
  <si>
    <t>83401</t>
  </si>
  <si>
    <t>DCP01931</t>
  </si>
  <si>
    <t>51953</t>
  </si>
  <si>
    <t>FIRST SERVICE PLUMBING &amp; HTG LLC</t>
  </si>
  <si>
    <t>5440 Museum Rd</t>
  </si>
  <si>
    <t>BROOKINGS</t>
  </si>
  <si>
    <t>97415</t>
  </si>
  <si>
    <t>DCP01933</t>
  </si>
  <si>
    <t>5939</t>
  </si>
  <si>
    <t>Four Rivers Heating and Cooling, Inc.</t>
  </si>
  <si>
    <t>155 S. Oregon St</t>
  </si>
  <si>
    <t>Ontario</t>
  </si>
  <si>
    <t>97914</t>
  </si>
  <si>
    <t>DCP01934</t>
  </si>
  <si>
    <t>57072</t>
  </si>
  <si>
    <t>Frederickson Electric, Inc.</t>
  </si>
  <si>
    <t>402 Glen Cove Road</t>
  </si>
  <si>
    <t>Port Townsend</t>
  </si>
  <si>
    <t>DCP01936</t>
  </si>
  <si>
    <t>30285</t>
  </si>
  <si>
    <t>Frog HVAC LLC</t>
  </si>
  <si>
    <t>3731 257Th St Ne</t>
  </si>
  <si>
    <t>DCP01938</t>
  </si>
  <si>
    <t>31799</t>
  </si>
  <si>
    <t>Genesis Refrigeration &amp; H.V.A.C., LLC</t>
  </si>
  <si>
    <t>19916 Old Owen Rd Suite 104</t>
  </si>
  <si>
    <t>98272</t>
  </si>
  <si>
    <t>DCP01939</t>
  </si>
  <si>
    <t>386</t>
  </si>
  <si>
    <t>Glendale Heating and Air Conditioning Company</t>
  </si>
  <si>
    <t>12462 Des Moines Memorial Dr.</t>
  </si>
  <si>
    <t>98168</t>
  </si>
  <si>
    <t>DCP01940</t>
  </si>
  <si>
    <t>29403</t>
  </si>
  <si>
    <t>Green City Heating &amp; Air Conditioning Inc</t>
  </si>
  <si>
    <t xml:space="preserve">1819 Central Ave South Ste A27 </t>
  </si>
  <si>
    <t>DCP02583</t>
  </si>
  <si>
    <t>Greenwood Heating &amp; A/C LLC</t>
  </si>
  <si>
    <t xml:space="preserve">825 S Stacy St. </t>
  </si>
  <si>
    <t>DCP01943</t>
  </si>
  <si>
    <t>6814</t>
  </si>
  <si>
    <t>Groth-Gates Sheet Metal, Inc. DBA Groth-Gates Heating &amp; Sheet Metal</t>
  </si>
  <si>
    <t>2614 Se Highway 101</t>
  </si>
  <si>
    <t>Lincoln City</t>
  </si>
  <si>
    <t>97367</t>
  </si>
  <si>
    <t>DCP01944</t>
  </si>
  <si>
    <t>56451</t>
  </si>
  <si>
    <t>Heating and Cooling NW LLC</t>
  </si>
  <si>
    <t>2207 Lundquist Lane</t>
  </si>
  <si>
    <t>Lake Stevens</t>
  </si>
  <si>
    <t>98258</t>
  </si>
  <si>
    <t>DCP02850</t>
  </si>
  <si>
    <t>29686</t>
  </si>
  <si>
    <t>HEMPHILL HEATING &amp; ELECTRIC LLC</t>
  </si>
  <si>
    <t>PO Box 313</t>
  </si>
  <si>
    <t>Palouse</t>
  </si>
  <si>
    <t>99161</t>
  </si>
  <si>
    <t>DCP01946</t>
  </si>
  <si>
    <t>2926</t>
  </si>
  <si>
    <t>Holliday Enterprises Incorporated</t>
  </si>
  <si>
    <t>410 North Helena Street</t>
  </si>
  <si>
    <t>99202</t>
  </si>
  <si>
    <t>DCP01947</t>
  </si>
  <si>
    <t>17757</t>
  </si>
  <si>
    <t>Home Energy Group, Inc.</t>
  </si>
  <si>
    <t>PO Box 820474</t>
  </si>
  <si>
    <t>98682</t>
  </si>
  <si>
    <t>DCP01948</t>
  </si>
  <si>
    <t>6213</t>
  </si>
  <si>
    <t>Home Heating &amp; Air Conditioning, Inc.</t>
  </si>
  <si>
    <t>PO Box 431</t>
  </si>
  <si>
    <t>Kimberly</t>
  </si>
  <si>
    <t>83341</t>
  </si>
  <si>
    <t>DCP01950</t>
  </si>
  <si>
    <t>34848</t>
  </si>
  <si>
    <t>Izzy's Service LLC</t>
  </si>
  <si>
    <t>11108 W Bodie River</t>
  </si>
  <si>
    <t>DCP01951</t>
  </si>
  <si>
    <t>24693</t>
  </si>
  <si>
    <t>J A Bertsch Heating and Cooling, LLC</t>
  </si>
  <si>
    <t>3645 N Government Way</t>
  </si>
  <si>
    <t>DCP01952</t>
  </si>
  <si>
    <t>3444</t>
  </si>
  <si>
    <t>Jacobs and Rhodes, Inc.</t>
  </si>
  <si>
    <t>4825 W Clearwater Avenue</t>
  </si>
  <si>
    <t>99336</t>
  </si>
  <si>
    <t>DCP01953</t>
  </si>
  <si>
    <t>52411</t>
  </si>
  <si>
    <t>Jacobson Heating and Air Conditioning LLC</t>
  </si>
  <si>
    <t>1004 Commercial Ave #534</t>
  </si>
  <si>
    <t>Anacortes</t>
  </si>
  <si>
    <t>98122</t>
  </si>
  <si>
    <t>DCP01955</t>
  </si>
  <si>
    <t>5705</t>
  </si>
  <si>
    <t>JCOO, Inc. DBA J.Co Heating, Air Conditioning &amp; Refrigeration</t>
  </si>
  <si>
    <t xml:space="preserve">5729 Main St. </t>
  </si>
  <si>
    <t>DCP01957</t>
  </si>
  <si>
    <t>46248</t>
  </si>
  <si>
    <t>Jeffrey Alan Talbert DBA Pilchuck Heating</t>
  </si>
  <si>
    <t>1429 Ave D #224</t>
  </si>
  <si>
    <t>DCP01958</t>
  </si>
  <si>
    <t>JN Mechanical LLC</t>
  </si>
  <si>
    <t>Froemke Mechanical</t>
  </si>
  <si>
    <t>8323 230th Ave E</t>
  </si>
  <si>
    <t>BUCKLEY</t>
  </si>
  <si>
    <t>98321</t>
  </si>
  <si>
    <t>DCP02443</t>
  </si>
  <si>
    <t>Jon's Heating, Inc.</t>
  </si>
  <si>
    <t>Jon's Heating &amp; S/M</t>
  </si>
  <si>
    <t>500 Bell Dr #12</t>
  </si>
  <si>
    <t>Ketchum</t>
  </si>
  <si>
    <t>Previously under IND (Thermal #57525) in FY21</t>
  </si>
  <si>
    <t>DCP02442</t>
  </si>
  <si>
    <t>Moved to IND (Thermal #6227) in FY21</t>
  </si>
  <si>
    <t>DCP01962</t>
  </si>
  <si>
    <t>6461</t>
  </si>
  <si>
    <t>Kennedy Fuel Co.</t>
  </si>
  <si>
    <t>PO Box 2397</t>
  </si>
  <si>
    <t>White City</t>
  </si>
  <si>
    <t>97503</t>
  </si>
  <si>
    <t>Amy O'Connell</t>
  </si>
  <si>
    <t>DCP01963</t>
  </si>
  <si>
    <t>34062</t>
  </si>
  <si>
    <t>Kindred Plumbing &amp; Heating, Inc.</t>
  </si>
  <si>
    <t>PO Box 153</t>
  </si>
  <si>
    <t>Sand Coulee</t>
  </si>
  <si>
    <t>59472</t>
  </si>
  <si>
    <t>DCP01964</t>
  </si>
  <si>
    <t>King's Heating, Inc.</t>
  </si>
  <si>
    <t>18933 Hwy 99</t>
  </si>
  <si>
    <t>DCP01965</t>
  </si>
  <si>
    <t>2534</t>
  </si>
  <si>
    <t>Klebs Mechanical, Inc.</t>
  </si>
  <si>
    <t>1107 E 72nd Ave</t>
  </si>
  <si>
    <t>99518-2369</t>
  </si>
  <si>
    <t>Dropped FY20 (Per L. Crawford 11/10/2020); Brought back FY21</t>
  </si>
  <si>
    <t>DCP01966</t>
  </si>
  <si>
    <t>26681</t>
  </si>
  <si>
    <t>Knik Heating, LLC</t>
  </si>
  <si>
    <t>1501 S Hay St</t>
  </si>
  <si>
    <t>99654-8439</t>
  </si>
  <si>
    <t>DCP02715</t>
  </si>
  <si>
    <t>64149</t>
  </si>
  <si>
    <t>7374 S Glenridge View Dr</t>
  </si>
  <si>
    <t>83709</t>
  </si>
  <si>
    <t>DCP02160</t>
  </si>
  <si>
    <t>Lehosits Heating &amp; Air</t>
  </si>
  <si>
    <t xml:space="preserve">832 S Washington </t>
  </si>
  <si>
    <t>Emmett</t>
  </si>
  <si>
    <t>DCP01968</t>
  </si>
  <si>
    <t>6476</t>
  </si>
  <si>
    <t>Long's Heating &amp; Air Conditioning Inc.</t>
  </si>
  <si>
    <t xml:space="preserve">PO Box 1666 </t>
  </si>
  <si>
    <t>97501</t>
  </si>
  <si>
    <t>DCP01969</t>
  </si>
  <si>
    <t>3805</t>
  </si>
  <si>
    <t>MacDonald Heating &amp; Cooling</t>
  </si>
  <si>
    <t>156 Wilson Butte Road</t>
  </si>
  <si>
    <t>Great Falls</t>
  </si>
  <si>
    <t>59405</t>
  </si>
  <si>
    <t>DCP01970</t>
  </si>
  <si>
    <t>40394</t>
  </si>
  <si>
    <t>Mainstream Electric, Inc. DBA Mainstream Electric, Heating, Cooling and Plumbing</t>
  </si>
  <si>
    <t>890 Inovation Way</t>
  </si>
  <si>
    <t>83816</t>
  </si>
  <si>
    <t>DCP01971</t>
  </si>
  <si>
    <t>2032</t>
  </si>
  <si>
    <t>Marshall's Mechanical, Inc.</t>
  </si>
  <si>
    <t>142 Harrington</t>
  </si>
  <si>
    <t>Coupeville</t>
  </si>
  <si>
    <t>98239</t>
  </si>
  <si>
    <t>DCP01973</t>
  </si>
  <si>
    <t>4574</t>
  </si>
  <si>
    <t>McLaren HVAC, Inc.</t>
  </si>
  <si>
    <t>PO Box 386</t>
  </si>
  <si>
    <t>Victor</t>
  </si>
  <si>
    <t>59875</t>
  </si>
  <si>
    <t>DCP01976</t>
  </si>
  <si>
    <t>6848</t>
  </si>
  <si>
    <t>Midway Mechanical, Inc.</t>
  </si>
  <si>
    <t>2450 B Three Lakes Rd Se</t>
  </si>
  <si>
    <t>Albany</t>
  </si>
  <si>
    <t>97322</t>
  </si>
  <si>
    <t>DCP01978</t>
  </si>
  <si>
    <t>4884</t>
  </si>
  <si>
    <t>Miller &amp; Trujillo Heating &amp; A/C, LLC</t>
  </si>
  <si>
    <t>PO Box 1701</t>
  </si>
  <si>
    <t>Zillah</t>
  </si>
  <si>
    <t>98953</t>
  </si>
  <si>
    <t>DCP01981</t>
  </si>
  <si>
    <t>5370</t>
  </si>
  <si>
    <t>Morrison Heating and Cooling LLC</t>
  </si>
  <si>
    <t>9260 Se 74Th Ave</t>
  </si>
  <si>
    <t>97206</t>
  </si>
  <si>
    <t>DCP01982</t>
  </si>
  <si>
    <t>6981</t>
  </si>
  <si>
    <t>Mountain View Heating, Inc.</t>
  </si>
  <si>
    <t>110 Se 9Th St</t>
  </si>
  <si>
    <t>Bend</t>
  </si>
  <si>
    <t>97702</t>
  </si>
  <si>
    <t>DCP02645</t>
  </si>
  <si>
    <t>Mountain West Mechanical HVAC LLC</t>
  </si>
  <si>
    <t>110373 Highway 89</t>
  </si>
  <si>
    <t>Etna</t>
  </si>
  <si>
    <t>DCP01983</t>
  </si>
  <si>
    <t>5404</t>
  </si>
  <si>
    <t>MSZ, Inc. DBA P &amp; L Heating &amp; Sheet Metal</t>
  </si>
  <si>
    <t>2711 Third St</t>
  </si>
  <si>
    <t>Tillamook</t>
  </si>
  <si>
    <t>97141</t>
  </si>
  <si>
    <t>DCP01984</t>
  </si>
  <si>
    <t>4761</t>
  </si>
  <si>
    <t>Nancy M Lomedico Inc. DBA Central Washington Heating and Air</t>
  </si>
  <si>
    <t>1517 S Wenatchee Ave</t>
  </si>
  <si>
    <t>Wenatchee</t>
  </si>
  <si>
    <t>98801</t>
  </si>
  <si>
    <t>DCP01985</t>
  </si>
  <si>
    <t>51001</t>
  </si>
  <si>
    <t>New Heating &amp; Cooling LLC</t>
  </si>
  <si>
    <t>PO BOX 571</t>
  </si>
  <si>
    <t>GRANITE FALLS</t>
  </si>
  <si>
    <t>98252</t>
  </si>
  <si>
    <t>DCP01987</t>
  </si>
  <si>
    <t>NORTHWEST ELECTRICAL CONTRACTORS INC</t>
  </si>
  <si>
    <t>100 3Rd St E</t>
  </si>
  <si>
    <t>Eureka</t>
  </si>
  <si>
    <t>DCP01988</t>
  </si>
  <si>
    <t>54173</t>
  </si>
  <si>
    <t>Northwest Expert Heating LLC</t>
  </si>
  <si>
    <t>1020 S 334Th St.</t>
  </si>
  <si>
    <t>Federal Way</t>
  </si>
  <si>
    <t>98003</t>
  </si>
  <si>
    <t>DCP01993</t>
  </si>
  <si>
    <t>3497</t>
  </si>
  <si>
    <t>Pendleton Electric Co.</t>
  </si>
  <si>
    <t>PO Box 1498</t>
  </si>
  <si>
    <t>Pendleton</t>
  </si>
  <si>
    <t>97801</t>
  </si>
  <si>
    <t>DCP01994</t>
  </si>
  <si>
    <t>Peninsula Heat, Inc.</t>
  </si>
  <si>
    <t>PO Box 173</t>
  </si>
  <si>
    <t>Carlsborg</t>
  </si>
  <si>
    <t>98324</t>
  </si>
  <si>
    <t>DCP01995</t>
  </si>
  <si>
    <t>1527</t>
  </si>
  <si>
    <t>Peninsula Tank Services, Inc.</t>
  </si>
  <si>
    <t>Peninsula Heating And Cooling Inc</t>
  </si>
  <si>
    <t>PO Box 2596</t>
  </si>
  <si>
    <t>DCP01996</t>
  </si>
  <si>
    <t>56153</t>
  </si>
  <si>
    <t>Perfect Plumbing and Air DBA MBMC, Inc.</t>
  </si>
  <si>
    <t>Perfect Plumbing, Heating And Air - Dba Mbmc Inc.</t>
  </si>
  <si>
    <t>119 E 42Nd St</t>
  </si>
  <si>
    <t>Garden City</t>
  </si>
  <si>
    <t>83714</t>
  </si>
  <si>
    <t>DCP01997</t>
  </si>
  <si>
    <t>22135</t>
  </si>
  <si>
    <t>Performance Heating &amp; Air LLC</t>
  </si>
  <si>
    <t>1347 U.S.Hwy 2 E.</t>
  </si>
  <si>
    <t>DCP02413</t>
  </si>
  <si>
    <t>Plumb-Tech LLC</t>
  </si>
  <si>
    <t>39177 SE Serban Rd.</t>
  </si>
  <si>
    <t>DCP01999</t>
  </si>
  <si>
    <t>Polk Mechanical LLC</t>
  </si>
  <si>
    <t>5016 83Rd Ave Ne</t>
  </si>
  <si>
    <t>DCP02195</t>
  </si>
  <si>
    <t>61146</t>
  </si>
  <si>
    <t>PONDEROSA HEATING</t>
  </si>
  <si>
    <t>PO Box 1265</t>
  </si>
  <si>
    <t>CANBY</t>
  </si>
  <si>
    <t>97013</t>
  </si>
  <si>
    <t>Tied to IND (Thermal #5482)</t>
  </si>
  <si>
    <t>DCP02000</t>
  </si>
  <si>
    <t>1843</t>
  </si>
  <si>
    <t>Precision Air Services, Inc.</t>
  </si>
  <si>
    <t>17319 SE 264th St</t>
  </si>
  <si>
    <t>98042</t>
  </si>
  <si>
    <t>Dropped FY21 (Per J. Banducci 4/6/2021)</t>
  </si>
  <si>
    <t>DCP02001</t>
  </si>
  <si>
    <t>30392</t>
  </si>
  <si>
    <t>Priest River Heating and Cooling LLC</t>
  </si>
  <si>
    <t>532 Eastside Road</t>
  </si>
  <si>
    <t>Priest River</t>
  </si>
  <si>
    <t>83856</t>
  </si>
  <si>
    <t>DCP02003</t>
  </si>
  <si>
    <t>47588</t>
  </si>
  <si>
    <t>Rainier Heating &amp; Cooling, LLC</t>
  </si>
  <si>
    <t>10227 139th Street Ct E, Suite C6</t>
  </si>
  <si>
    <t>98374</t>
  </si>
  <si>
    <t>DCP02004</t>
  </si>
  <si>
    <t>Randy's Heating LLC</t>
  </si>
  <si>
    <t>2230 Northlake Way NW</t>
  </si>
  <si>
    <t>Bremerton</t>
  </si>
  <si>
    <t>DCP02005</t>
  </si>
  <si>
    <t>1299</t>
  </si>
  <si>
    <t>Ranger Heating &amp; Cooling, LLC</t>
  </si>
  <si>
    <t>2010 48th Ave Ct E</t>
  </si>
  <si>
    <t>98424</t>
  </si>
  <si>
    <t>DCP02006</t>
  </si>
  <si>
    <t>6272</t>
  </si>
  <si>
    <t>Ray's Heating, Plumbing, Electric Inc.</t>
  </si>
  <si>
    <t>PO Box 225</t>
  </si>
  <si>
    <t>Salmon</t>
  </si>
  <si>
    <t>83467</t>
  </si>
  <si>
    <t>DCP02009</t>
  </si>
  <si>
    <t>5482</t>
  </si>
  <si>
    <t>Roth-Zachry Heating, Inc. DBA Roth Heating &amp; Cooling</t>
  </si>
  <si>
    <t>Canby</t>
  </si>
  <si>
    <t>DCP02011</t>
  </si>
  <si>
    <t>4322</t>
  </si>
  <si>
    <t>Sanders Plumbing &amp; Heating, Inc.</t>
  </si>
  <si>
    <t>PO Box 8</t>
  </si>
  <si>
    <t>Powell</t>
  </si>
  <si>
    <t>82435</t>
  </si>
  <si>
    <t>DCP02014</t>
  </si>
  <si>
    <t>7007</t>
  </si>
  <si>
    <t>Stephen's Heating &amp; Cooling, Inc.</t>
  </si>
  <si>
    <t>2795 SW High Desert Drive</t>
  </si>
  <si>
    <t>Prineville</t>
  </si>
  <si>
    <t>97754</t>
  </si>
  <si>
    <t>DCP02015</t>
  </si>
  <si>
    <t>48353</t>
  </si>
  <si>
    <t>Steve Newell DBA Quartzite Comfort HVAC</t>
  </si>
  <si>
    <t xml:space="preserve">201 N Ehorn Ln </t>
  </si>
  <si>
    <t>Chewelah</t>
  </si>
  <si>
    <t>99109</t>
  </si>
  <si>
    <t>DCP02016</t>
  </si>
  <si>
    <t>2028</t>
  </si>
  <si>
    <t>Stilly River Mechanical, Inc.</t>
  </si>
  <si>
    <t>26910 92Nd St Nw Ste 5-204</t>
  </si>
  <si>
    <t>DCP02462</t>
  </si>
  <si>
    <t>Sundance Energy Services, Inc.</t>
  </si>
  <si>
    <t>10228 Main St</t>
  </si>
  <si>
    <t>Bothell</t>
  </si>
  <si>
    <t>DCP02018</t>
  </si>
  <si>
    <t>2242</t>
  </si>
  <si>
    <t>Sunset Air, Inc.</t>
  </si>
  <si>
    <t>5210 Lacey Blvd</t>
  </si>
  <si>
    <t>Lacey</t>
  </si>
  <si>
    <t>98503</t>
  </si>
  <si>
    <t>DCP02019</t>
  </si>
  <si>
    <t>5513</t>
  </si>
  <si>
    <t>Sunset Heating &amp; Cooling, Inc.</t>
  </si>
  <si>
    <t>0607 SW Idaho St</t>
  </si>
  <si>
    <t>97239</t>
  </si>
  <si>
    <t>DCP02020</t>
  </si>
  <si>
    <t>3897</t>
  </si>
  <si>
    <t>Superior Heating &amp; Cooling, Inc.</t>
  </si>
  <si>
    <t>PO Box 1779</t>
  </si>
  <si>
    <t>Helena</t>
  </si>
  <si>
    <t>59624</t>
  </si>
  <si>
    <t>DCP02022</t>
  </si>
  <si>
    <t>21534</t>
  </si>
  <si>
    <t>Temp Control Heating And Refrigeration, LLC</t>
  </si>
  <si>
    <t>106 N Peoh Ave Cle </t>
  </si>
  <si>
    <t>Elum</t>
  </si>
  <si>
    <t>DCP02023</t>
  </si>
  <si>
    <t>4678</t>
  </si>
  <si>
    <t>5818 Sandpiper Dr</t>
  </si>
  <si>
    <t>59808</t>
  </si>
  <si>
    <t>DCP02832</t>
  </si>
  <si>
    <t xml:space="preserve">4419 W Marvin St. </t>
  </si>
  <si>
    <t>DCP02026</t>
  </si>
  <si>
    <t>4957</t>
  </si>
  <si>
    <t>Thermall Heating &amp; Cooling, Inc.</t>
  </si>
  <si>
    <t>1725 South 1St St</t>
  </si>
  <si>
    <t>Yakima</t>
  </si>
  <si>
    <t>98901</t>
  </si>
  <si>
    <t>DCP02028</t>
  </si>
  <si>
    <t>TML Service Experts</t>
  </si>
  <si>
    <t>Service Experts Heating &amp; A/C LLC</t>
  </si>
  <si>
    <t>204 East 40th</t>
  </si>
  <si>
    <t>DCP02029</t>
  </si>
  <si>
    <t>4368</t>
  </si>
  <si>
    <t>Total Comfort Heating &amp; Air Conditioning, Inc.</t>
  </si>
  <si>
    <t>255 E First St</t>
  </si>
  <si>
    <t>Sheridan</t>
  </si>
  <si>
    <t>82801</t>
  </si>
  <si>
    <t>DCP02030</t>
  </si>
  <si>
    <t>Total Quality Air L.L.C.</t>
  </si>
  <si>
    <t>1916 N 18Th Dr.</t>
  </si>
  <si>
    <t>Pasco</t>
  </si>
  <si>
    <t>DCP02031</t>
  </si>
  <si>
    <t>26085</t>
  </si>
  <si>
    <t>Triple M Refrigeration Services, Inc.</t>
  </si>
  <si>
    <t>PO Box 591</t>
  </si>
  <si>
    <t>Donnelly</t>
  </si>
  <si>
    <t>83615</t>
  </si>
  <si>
    <t>DCP02033</t>
  </si>
  <si>
    <t>Unlimited Heating &amp; Refrigeration Inc.</t>
  </si>
  <si>
    <t>2910 Clyde Rd</t>
  </si>
  <si>
    <t>Moscow</t>
  </si>
  <si>
    <t>DCP02034</t>
  </si>
  <si>
    <t>Vance Heating &amp; Air Conditioning, Inc.</t>
  </si>
  <si>
    <t>2608 Terrace Heights Dr</t>
  </si>
  <si>
    <t>DCP02035</t>
  </si>
  <si>
    <t>3922</t>
  </si>
  <si>
    <t>West Electric, Inc.</t>
  </si>
  <si>
    <t>1310 Hwy 91 North</t>
  </si>
  <si>
    <t>Dillon</t>
  </si>
  <si>
    <t>59725</t>
  </si>
  <si>
    <t>DCP02848</t>
  </si>
  <si>
    <t>2975 Lanark St</t>
  </si>
  <si>
    <t>Williams Distributing (10180000)</t>
  </si>
  <si>
    <t>Landon Warren</t>
  </si>
  <si>
    <t>DCP02345</t>
  </si>
  <si>
    <t>30291</t>
  </si>
  <si>
    <t>Adkisson and Sons Heating and Cooling, Inc. DBA Adkisson A 1 Heating &amp; Cooling</t>
  </si>
  <si>
    <t>4013 Baldwin Road</t>
  </si>
  <si>
    <t>Holly</t>
  </si>
  <si>
    <t>48442</t>
  </si>
  <si>
    <t>Previously under IND (Williams #0A0097) FY13 - FY21</t>
  </si>
  <si>
    <t>DCP02040</t>
  </si>
  <si>
    <t>0A0097</t>
  </si>
  <si>
    <t>Moved to IND (Williams #30291) in FY21</t>
  </si>
  <si>
    <t>DCP02346</t>
  </si>
  <si>
    <t>11012</t>
  </si>
  <si>
    <t>Answer Heating and Cooling, Inc.</t>
  </si>
  <si>
    <t>8490 Midland Road</t>
  </si>
  <si>
    <t>48623</t>
  </si>
  <si>
    <t>Previously under IND (Williams #0A0242) FY14 - FY21</t>
  </si>
  <si>
    <t>DCP02044</t>
  </si>
  <si>
    <t>0A0242</t>
  </si>
  <si>
    <t>Moved to IND (Williams #11012) in FY21</t>
  </si>
  <si>
    <t>DCP02347</t>
  </si>
  <si>
    <t>11050</t>
  </si>
  <si>
    <t>Applegate Heating &amp; Insulation Company</t>
  </si>
  <si>
    <t>2805 Jolly Road, Suite 200</t>
  </si>
  <si>
    <t>Lansing</t>
  </si>
  <si>
    <t>48864</t>
  </si>
  <si>
    <t>Previously under IND (Williams #0A0249) FY13 - FY21</t>
  </si>
  <si>
    <t>DCP02045</t>
  </si>
  <si>
    <t>0A0249</t>
  </si>
  <si>
    <t>Moved to IND (Williams #11050) in FY21</t>
  </si>
  <si>
    <t>DCP02356</t>
  </si>
  <si>
    <t>11279</t>
  </si>
  <si>
    <t>B &amp; B Mechanical, LLC</t>
  </si>
  <si>
    <t>3837 Marion Waldo Rd</t>
  </si>
  <si>
    <t>Marion</t>
  </si>
  <si>
    <t>43302</t>
  </si>
  <si>
    <t>Previously under IND (Williams #0B0784) FY18 - FY21</t>
  </si>
  <si>
    <t>DCP02046</t>
  </si>
  <si>
    <t>0B0784</t>
  </si>
  <si>
    <t>Moved to IND (Williams #11279) in FY21</t>
  </si>
  <si>
    <t>DCP02542</t>
  </si>
  <si>
    <t>Bayside Comfort, Inc.</t>
  </si>
  <si>
    <t>280 S Bridge Road</t>
  </si>
  <si>
    <t>Lakeside Marblehead</t>
  </si>
  <si>
    <t>DCP02357</t>
  </si>
  <si>
    <t>11958</t>
  </si>
  <si>
    <t>Bob's Furnace Service, Inc.</t>
  </si>
  <si>
    <t>1797 Park Street</t>
  </si>
  <si>
    <t>Traverse City</t>
  </si>
  <si>
    <t>49686</t>
  </si>
  <si>
    <t>Previously under IND (Williams #0B0131) FY16 - FY21</t>
  </si>
  <si>
    <t>DCP02047</t>
  </si>
  <si>
    <t>0B0131</t>
  </si>
  <si>
    <t>Moved to IND (Williams #11958) in FY21</t>
  </si>
  <si>
    <t>DCP02358</t>
  </si>
  <si>
    <t>11959</t>
  </si>
  <si>
    <t>Bob's Plumbing &amp; Mechanical, LLC</t>
  </si>
  <si>
    <t>6683 E Us 10</t>
  </si>
  <si>
    <t>Walhalla</t>
  </si>
  <si>
    <t>49458</t>
  </si>
  <si>
    <t>Previously under IND (Williams #0B0663) FY19 - FY21</t>
  </si>
  <si>
    <t>DCP02048</t>
  </si>
  <si>
    <t>0B0663</t>
  </si>
  <si>
    <t>Moved to IND (Williams #11959) in FY21</t>
  </si>
  <si>
    <t>Kyle Rosen</t>
  </si>
  <si>
    <t>DCP02359</t>
  </si>
  <si>
    <t>12034</t>
  </si>
  <si>
    <t>Bowers Heating &amp; Cooling, Inc.</t>
  </si>
  <si>
    <t>131 East Pine St</t>
  </si>
  <si>
    <t>Findley</t>
  </si>
  <si>
    <t>45840</t>
  </si>
  <si>
    <t>Previously under IND (Williams #0b0163) FY20 - FY21</t>
  </si>
  <si>
    <t>DCP02049</t>
  </si>
  <si>
    <t>0B0163</t>
  </si>
  <si>
    <t>Moved to IND (Williams #12034) in FY21</t>
  </si>
  <si>
    <t>DCP02360</t>
  </si>
  <si>
    <t>30246</t>
  </si>
  <si>
    <t>Bremer &amp; Bouman Heating and Cooling, Inc.</t>
  </si>
  <si>
    <t>1145 Washington Ave., Suite B</t>
  </si>
  <si>
    <t>Holland</t>
  </si>
  <si>
    <t>49423</t>
  </si>
  <si>
    <t>Previously under IND (Williams #0B0173) FY14 - FY21</t>
  </si>
  <si>
    <t>DCP02050</t>
  </si>
  <si>
    <t>0B0173</t>
  </si>
  <si>
    <t>Moved to IND (Williams #30246) in FY21</t>
  </si>
  <si>
    <t>DCP02361</t>
  </si>
  <si>
    <t>13455</t>
  </si>
  <si>
    <t>Coe Heating &amp; Air Conditioning Inc.</t>
  </si>
  <si>
    <t>9410 Airport Dr</t>
  </si>
  <si>
    <t>Fort Wayne</t>
  </si>
  <si>
    <t>46809</t>
  </si>
  <si>
    <t>Previously under IND (Williams #0C0620) FY15 - FY21</t>
  </si>
  <si>
    <t>DCP02053</t>
  </si>
  <si>
    <t>0C0620</t>
  </si>
  <si>
    <t>Moved to IND (Williams #13455) in FY21</t>
  </si>
  <si>
    <t>DCP02362</t>
  </si>
  <si>
    <t>14459</t>
  </si>
  <si>
    <t>Dean Mechanical Inc</t>
  </si>
  <si>
    <t>29228 Lyon Oaks Dr</t>
  </si>
  <si>
    <t>Wixom</t>
  </si>
  <si>
    <t>Previously under IND (Williams #0D0030) FY20 - FY21</t>
  </si>
  <si>
    <t>DCP02055</t>
  </si>
  <si>
    <t>0D0030</t>
  </si>
  <si>
    <t>Moved to IND (Williams #14459) in FY21</t>
  </si>
  <si>
    <t>DCP02363</t>
  </si>
  <si>
    <t>First Choice Heating &amp; Cooling, LLC</t>
  </si>
  <si>
    <t>1020 Silverlake Rd</t>
  </si>
  <si>
    <t>Previously under IND (Williams #0F0062) FY20 - FY21</t>
  </si>
  <si>
    <t>DCP02057</t>
  </si>
  <si>
    <t>0F0062</t>
  </si>
  <si>
    <t>Moved to IND (Williams #17808) in FY21</t>
  </si>
  <si>
    <t>DCP02364</t>
  </si>
  <si>
    <t>17828</t>
  </si>
  <si>
    <t>Flame Furnace Company</t>
  </si>
  <si>
    <t>2200 East 11 Mile Rd</t>
  </si>
  <si>
    <t>Warren</t>
  </si>
  <si>
    <t>48091</t>
  </si>
  <si>
    <t>Previously under IND (Williams #0F0120) FY17 - FY21</t>
  </si>
  <si>
    <t>DCP02058</t>
  </si>
  <si>
    <t>0F0120</t>
  </si>
  <si>
    <t>Moved to IND (Williams #17828) in FY21</t>
  </si>
  <si>
    <t>DCP02365</t>
  </si>
  <si>
    <t>18716</t>
  </si>
  <si>
    <t>Haley Mechanical LLC</t>
  </si>
  <si>
    <t>1535 Baker Rd</t>
  </si>
  <si>
    <t>48130</t>
  </si>
  <si>
    <t>Previously under IND (Williams #0H0001) FY18 - FY21</t>
  </si>
  <si>
    <t>DCP02061</t>
  </si>
  <si>
    <t>0H0001</t>
  </si>
  <si>
    <t>Moved to IND (Williams #18716) in FY21</t>
  </si>
  <si>
    <t>DCP02366</t>
  </si>
  <si>
    <t>19001</t>
  </si>
  <si>
    <t>Hiawatha Heating and Cooling LLC</t>
  </si>
  <si>
    <t>1514 5Th Ave</t>
  </si>
  <si>
    <t>Escanaba</t>
  </si>
  <si>
    <t>49829</t>
  </si>
  <si>
    <t>Previously under IND (Williams #0D0397) FY17 - FY21</t>
  </si>
  <si>
    <t>DCP02063</t>
  </si>
  <si>
    <t>0D0397</t>
  </si>
  <si>
    <t>Moved to IND (Williams #19001) in FY21</t>
  </si>
  <si>
    <t>DCP02367</t>
  </si>
  <si>
    <t>19140</t>
  </si>
  <si>
    <t>Hometown Heating Cooling &amp; More LLC</t>
  </si>
  <si>
    <t>120 N.Union Street</t>
  </si>
  <si>
    <t>Parma</t>
  </si>
  <si>
    <t>49269</t>
  </si>
  <si>
    <t>Previously under IND (Williams #0L0149) FY16 - FY21</t>
  </si>
  <si>
    <t>DCP02064</t>
  </si>
  <si>
    <t>0L0149</t>
  </si>
  <si>
    <t>Moved to IND (Williams #19140) in FY21</t>
  </si>
  <si>
    <t>DCP02368</t>
  </si>
  <si>
    <t>19239</t>
  </si>
  <si>
    <t>Hulst Heating &amp; Cooling, Inc.</t>
  </si>
  <si>
    <t>4566 Division</t>
  </si>
  <si>
    <t>Wayland</t>
  </si>
  <si>
    <t>49348</t>
  </si>
  <si>
    <t>Previously under IND (Williams #0H0034) FY14 - FY21</t>
  </si>
  <si>
    <t>DCP02065</t>
  </si>
  <si>
    <t>0H0034</t>
  </si>
  <si>
    <t>Moved to IND (Williams #19239) in FY21</t>
  </si>
  <si>
    <t>DCP02369</t>
  </si>
  <si>
    <t>19296</t>
  </si>
  <si>
    <t>Iceberg Heating &amp; Cooling, L.L.C.</t>
  </si>
  <si>
    <t>111 N. Telegraph</t>
  </si>
  <si>
    <t>48162</t>
  </si>
  <si>
    <t>Previously under IND (Williams #0I0003) FY16 - FY21</t>
  </si>
  <si>
    <t>DCP02066</t>
  </si>
  <si>
    <t>0I0003</t>
  </si>
  <si>
    <t>Moved to IND (Williams #19296) in FY21</t>
  </si>
  <si>
    <t>DCP02370</t>
  </si>
  <si>
    <t>19572</t>
  </si>
  <si>
    <t>Jacobson Heating and Cooling Company</t>
  </si>
  <si>
    <t>3303 Eastern Ave. Se</t>
  </si>
  <si>
    <t>Grand Rapids</t>
  </si>
  <si>
    <t>49508</t>
  </si>
  <si>
    <t>Previously under IND (Williams #0J0067) FY14 - FY21</t>
  </si>
  <si>
    <t>DCP02068</t>
  </si>
  <si>
    <t>0J0067</t>
  </si>
  <si>
    <t>Moved to IND (Williams #19572) in FY21</t>
  </si>
  <si>
    <t>DCP02371</t>
  </si>
  <si>
    <t>21368</t>
  </si>
  <si>
    <t>Kellermeier Plumbing &amp; Heating, Inc.</t>
  </si>
  <si>
    <t>104 North Findlay Rd</t>
  </si>
  <si>
    <t>Haskins</t>
  </si>
  <si>
    <t>43535</t>
  </si>
  <si>
    <t>Previously under IND (Williams #0K0184) FY19 - FY21</t>
  </si>
  <si>
    <t>DCP02069</t>
  </si>
  <si>
    <t>0K0184</t>
  </si>
  <si>
    <t>Moved to IND (Williams #21368) in FY21</t>
  </si>
  <si>
    <t>DCP02372</t>
  </si>
  <si>
    <t>21834</t>
  </si>
  <si>
    <t>Kotz Heating &amp; Air Conditioning, Inc.</t>
  </si>
  <si>
    <t>5405 Perry Dr.</t>
  </si>
  <si>
    <t>48329</t>
  </si>
  <si>
    <t>Previously under IND (Williams #0K0122) FY18 - FY21</t>
  </si>
  <si>
    <t>DCP02070</t>
  </si>
  <si>
    <t>0K0122</t>
  </si>
  <si>
    <t>Moved to IND (Williams #21834) in FY21</t>
  </si>
  <si>
    <t>DCP02373</t>
  </si>
  <si>
    <t>15074</t>
  </si>
  <si>
    <t>Lamrock, Inc.</t>
  </si>
  <si>
    <t>335 S State St #2</t>
  </si>
  <si>
    <t>Oscoda</t>
  </si>
  <si>
    <t>48750</t>
  </si>
  <si>
    <t>Previously under IND (Williams #0L0156) FY17 - FY21</t>
  </si>
  <si>
    <t>DCP02071</t>
  </si>
  <si>
    <t>0L0156</t>
  </si>
  <si>
    <t>Moved to IND (Williams #15074) in FY21</t>
  </si>
  <si>
    <t>DCP02374</t>
  </si>
  <si>
    <t>15300</t>
  </si>
  <si>
    <t>Legacy Heating and Air Incorporated</t>
  </si>
  <si>
    <t>22285 Elkhart East Blvd.</t>
  </si>
  <si>
    <t>Elkhart</t>
  </si>
  <si>
    <t>46514</t>
  </si>
  <si>
    <t>Previously under IND (Williams #0L0183) FY14 - FY21</t>
  </si>
  <si>
    <t>DCP02072</t>
  </si>
  <si>
    <t>0L0183</t>
  </si>
  <si>
    <t>Moved to IND (Williams #15300) in FY21</t>
  </si>
  <si>
    <t>DCP02073</t>
  </si>
  <si>
    <t>0L0187</t>
  </si>
  <si>
    <t xml:space="preserve">Legacy Heating and Air Incorporated DBA Lefever Plumbing &amp; Heating </t>
  </si>
  <si>
    <t>Cooper-Carlson Heating &amp; Air Conditioning, Inc.</t>
  </si>
  <si>
    <t>DCP02375</t>
  </si>
  <si>
    <t>15727</t>
  </si>
  <si>
    <t>M &amp; M Heating &amp; Cooling, Inc</t>
  </si>
  <si>
    <t>1515 Washington St.</t>
  </si>
  <si>
    <t>Toledo</t>
  </si>
  <si>
    <t>43624</t>
  </si>
  <si>
    <t>Previously under IND (Williams #0M0123) FY18 - FY21</t>
  </si>
  <si>
    <t>DCP02075</t>
  </si>
  <si>
    <t>0M0123</t>
  </si>
  <si>
    <t>Moved to IND (Williams #115727) in FY21</t>
  </si>
  <si>
    <t>DCP02376</t>
  </si>
  <si>
    <t>22228</t>
  </si>
  <si>
    <t>My Heating and Cooling Company, LLC</t>
  </si>
  <si>
    <t>4029 E Main St</t>
  </si>
  <si>
    <t>Whitehall</t>
  </si>
  <si>
    <t>43213</t>
  </si>
  <si>
    <t>Previously under IND (Williams #0M0803) FY19 - FY21</t>
  </si>
  <si>
    <t>DCP02077</t>
  </si>
  <si>
    <t>0M0803</t>
  </si>
  <si>
    <t>Moved to IND (Williams #22228) in FY21</t>
  </si>
  <si>
    <t>DCP02804</t>
  </si>
  <si>
    <t>Pluger Mechanical LLC</t>
  </si>
  <si>
    <t>7850 W County Line Rd</t>
  </si>
  <si>
    <t>DCP02377</t>
  </si>
  <si>
    <t>32457</t>
  </si>
  <si>
    <t>Redman Services LLC</t>
  </si>
  <si>
    <t>309 West Van Buren St</t>
  </si>
  <si>
    <t>Columbia City</t>
  </si>
  <si>
    <t>46725</t>
  </si>
  <si>
    <t>Previously under IND (Williams #0R0603) FY - FY21</t>
  </si>
  <si>
    <t>DCP02079</t>
  </si>
  <si>
    <t>0R0603</t>
  </si>
  <si>
    <t>Moved to IND (Williams #32457) in FY21</t>
  </si>
  <si>
    <t>DCP02378</t>
  </si>
  <si>
    <t>25424</t>
  </si>
  <si>
    <t>Slasor Heating &amp; Cooling, Inc.</t>
  </si>
  <si>
    <t>33504 Five Mile Rd</t>
  </si>
  <si>
    <t>Livonia</t>
  </si>
  <si>
    <t>48154</t>
  </si>
  <si>
    <t>Previously under IND (Williams #0S0070) FY14 - FY21</t>
  </si>
  <si>
    <t>DCP02082</t>
  </si>
  <si>
    <t>0S0070</t>
  </si>
  <si>
    <t>Moved to IND (Williams #25424) in FY21</t>
  </si>
  <si>
    <t>DCP02379</t>
  </si>
  <si>
    <t>25882</t>
  </si>
  <si>
    <t>Sub Zero Heating &amp; Air Conditioning LLC</t>
  </si>
  <si>
    <t>4555 Groves Rd #13</t>
  </si>
  <si>
    <t>43232</t>
  </si>
  <si>
    <t>Previously under IND (Williams #0S0768) FY19 - FY21</t>
  </si>
  <si>
    <t>DCP02083</t>
  </si>
  <si>
    <t>0S0768</t>
  </si>
  <si>
    <t>Moved to IND (Williams #25882) in FY21</t>
  </si>
  <si>
    <t>DCP02380</t>
  </si>
  <si>
    <t>25979</t>
  </si>
  <si>
    <t>8015 Gratiot Ave.</t>
  </si>
  <si>
    <t>48063</t>
  </si>
  <si>
    <t>Previously under IND (Williams #0S0168) FY16 - FY21</t>
  </si>
  <si>
    <t>DCP02085</t>
  </si>
  <si>
    <t>0S0168</t>
  </si>
  <si>
    <t>Moved to IND (Williams #25979) in FY21</t>
  </si>
  <si>
    <t>DCP02381</t>
  </si>
  <si>
    <t>26122</t>
  </si>
  <si>
    <t>T2M3 Inc. DBA Michiana Mechanical</t>
  </si>
  <si>
    <t>10416 W 400 N</t>
  </si>
  <si>
    <t>Michigan City</t>
  </si>
  <si>
    <t>46360</t>
  </si>
  <si>
    <t>Previously under IND (Williams #0M0404) FY15 - FY21</t>
  </si>
  <si>
    <t>DCP02087</t>
  </si>
  <si>
    <t>0M0404</t>
  </si>
  <si>
    <t>Dropped FY18 (Per F. Elizondo 7/23/2018); Brought back FY20; Moved to IND (Williams #26122) in FY21</t>
  </si>
  <si>
    <t>DCP02382</t>
  </si>
  <si>
    <t>26227</t>
  </si>
  <si>
    <t>Technoair, Inc.</t>
  </si>
  <si>
    <t>6260 Seeds Rd</t>
  </si>
  <si>
    <t>Grove City</t>
  </si>
  <si>
    <t>43123</t>
  </si>
  <si>
    <t>Previously under IND (Williams #0T0546) FY18 - FY21</t>
  </si>
  <si>
    <t>DCP02089</t>
  </si>
  <si>
    <t>0T0546</t>
  </si>
  <si>
    <t>Moved to IND (Williams #26227) in FY21</t>
  </si>
  <si>
    <t>DCP02223</t>
  </si>
  <si>
    <t>Temperature Control</t>
  </si>
  <si>
    <t>4105 7th</t>
  </si>
  <si>
    <t>Wyandotte</t>
  </si>
  <si>
    <t>48192</t>
  </si>
  <si>
    <t>DCP02383</t>
  </si>
  <si>
    <t>26521</t>
  </si>
  <si>
    <t>Thumb Heating &amp; Cooling</t>
  </si>
  <si>
    <t>8430 Van Dyke Rd</t>
  </si>
  <si>
    <t>Cass City</t>
  </si>
  <si>
    <t>48726</t>
  </si>
  <si>
    <t>Previously under IND (Williams #0T0115) FY20 - FY21</t>
  </si>
  <si>
    <t>DCP02090</t>
  </si>
  <si>
    <t>0T0115</t>
  </si>
  <si>
    <t>Moved to IND (Williams #26521) in FY21</t>
  </si>
  <si>
    <t>DCP02384</t>
  </si>
  <si>
    <t>27318</t>
  </si>
  <si>
    <t>Vander Hyde Mechanical, Inc.</t>
  </si>
  <si>
    <t>14200 Ironwood Drive</t>
  </si>
  <si>
    <t>49544</t>
  </si>
  <si>
    <t>Previously under IND (Williams #0V0010) FY17 - FY21</t>
  </si>
  <si>
    <t>DCP02091</t>
  </si>
  <si>
    <t>0V0010</t>
  </si>
  <si>
    <t>Moved to IND (Williams #27318) in FY21</t>
  </si>
  <si>
    <t>DCP02385</t>
  </si>
  <si>
    <t>27502</t>
  </si>
  <si>
    <t>W.W. Fairbairn &amp; Sons, Inc.</t>
  </si>
  <si>
    <t>7537 Burry Ave</t>
  </si>
  <si>
    <t>Alanson</t>
  </si>
  <si>
    <t>49706</t>
  </si>
  <si>
    <t>Previously under IND (Williams #0F0143) FY19 - FY21</t>
  </si>
  <si>
    <t>DCP02092</t>
  </si>
  <si>
    <t>0F0143</t>
  </si>
  <si>
    <t>Moved to IND (Williams #27502) in FY21</t>
  </si>
  <si>
    <t>DCP02386</t>
  </si>
  <si>
    <t>27564</t>
  </si>
  <si>
    <t>Warren Systems, Inc.</t>
  </si>
  <si>
    <t>1659 Horton Lake Rd</t>
  </si>
  <si>
    <t>Lapeer</t>
  </si>
  <si>
    <t>48446</t>
  </si>
  <si>
    <t>Previously under IND (Williams #0W0208) FY17 - FY21</t>
  </si>
  <si>
    <t>DCP02093</t>
  </si>
  <si>
    <t>0W0208</t>
  </si>
  <si>
    <t>Moved to IND (Williams #27564) in FY21</t>
  </si>
  <si>
    <t>Levi Newcomer</t>
  </si>
  <si>
    <t>DCP02551</t>
  </si>
  <si>
    <t>47216</t>
  </si>
  <si>
    <t>Westin Air, LLC</t>
  </si>
  <si>
    <t>725 Kintner Parkway</t>
  </si>
  <si>
    <t>Sunbury</t>
  </si>
  <si>
    <t>43074</t>
  </si>
  <si>
    <t>DCP02387</t>
  </si>
  <si>
    <t>27827</t>
  </si>
  <si>
    <t>Wise Heating and Cooling, Inc.</t>
  </si>
  <si>
    <t>2268 South M-76</t>
  </si>
  <si>
    <t>West Branch</t>
  </si>
  <si>
    <t>48661</t>
  </si>
  <si>
    <t>Previously under IND (Williams #0W0036) FY14 - FY21</t>
  </si>
  <si>
    <t>DCP02094</t>
  </si>
  <si>
    <t>0W0036</t>
  </si>
  <si>
    <t>Moved to IND (Williams #27827) in FY21</t>
  </si>
  <si>
    <t>Distributor</t>
  </si>
  <si>
    <t>Stevens Equipment Supply - CEN</t>
  </si>
  <si>
    <t>Stevens Equipment Supply - WES</t>
  </si>
  <si>
    <t>COD - CEN</t>
  </si>
  <si>
    <t>COD - WES</t>
  </si>
  <si>
    <t>Grand Total</t>
  </si>
  <si>
    <t>YOY Growth (vs. FY21)</t>
  </si>
  <si>
    <t>COD - CEN (HOU - Chris Shaw)</t>
  </si>
  <si>
    <t>COD - CEN (HOU - Richard Wright)</t>
  </si>
  <si>
    <t>COD - CEN (HOU)</t>
  </si>
  <si>
    <t>COD - CEN (DAL - Mark Pruitt)</t>
  </si>
  <si>
    <t>COD - CEN (DAL - Scott Terry)</t>
  </si>
  <si>
    <t>COD - WES (PHO)</t>
  </si>
  <si>
    <t>COD - WES (SCA - Bashiri Cooper)</t>
  </si>
  <si>
    <t>COD - WES (SCA)</t>
  </si>
  <si>
    <t>COD - WES (SCA - Rob Timberman)</t>
  </si>
  <si>
    <t>COD - WES (SCA - Lindsey Gray)</t>
  </si>
  <si>
    <t>COD - WES (SCA - David Warren)</t>
  </si>
  <si>
    <t>COD - WES (SCA - Justin Kidwell)</t>
  </si>
  <si>
    <t>Ferguson (Formerly HWP)</t>
  </si>
  <si>
    <t>Dist</t>
  </si>
  <si>
    <t>FY21 Dual DCPs</t>
  </si>
  <si>
    <t>Dual DCPs</t>
  </si>
  <si>
    <t>YOY Difference</t>
  </si>
  <si>
    <t>FY21 %Budget</t>
  </si>
  <si>
    <t>DCPs by Division</t>
  </si>
  <si>
    <t>FY22 Start (After Drops)</t>
  </si>
  <si>
    <t>Add</t>
  </si>
  <si>
    <t>Drop</t>
  </si>
  <si>
    <t>FY22 Totals</t>
  </si>
  <si>
    <t>Eddie Ruff</t>
  </si>
  <si>
    <t>6/17/2021*</t>
  </si>
  <si>
    <t>DCP02868</t>
  </si>
  <si>
    <t>95001750</t>
  </si>
  <si>
    <t>Bouldens One Hour Htg&amp;Ac</t>
  </si>
  <si>
    <t>Previously under COD (#243173) FY13 - FY21</t>
  </si>
  <si>
    <t>2/2/2022*</t>
  </si>
  <si>
    <t>Previously under COD (#175603) in FY21; Dual w/ COD #175603 (DCP/PLP)</t>
  </si>
  <si>
    <t>DCP02869</t>
  </si>
  <si>
    <t>99670229</t>
  </si>
  <si>
    <t>Previously under COD (#245649) FY20 - FY21</t>
  </si>
  <si>
    <t>DCP02870</t>
  </si>
  <si>
    <t>99671531</t>
  </si>
  <si>
    <t>Previously under COD (#191837) FY19 - FY21</t>
  </si>
  <si>
    <t>DCP02871</t>
  </si>
  <si>
    <t>99682390</t>
  </si>
  <si>
    <t>Previously under COD (#245830) FY13 - FY21</t>
  </si>
  <si>
    <t>DCP02872</t>
  </si>
  <si>
    <t>99677441</t>
  </si>
  <si>
    <t>Previously under COD (#196748) FY - FY21</t>
  </si>
  <si>
    <t>95011170</t>
  </si>
  <si>
    <t>James Turner</t>
  </si>
  <si>
    <t>Dropped FY21 (Per J. Heckman 4/25/2022)</t>
  </si>
  <si>
    <t>The Everest Group Inc. DBA Hans Heating and A/C, Inc.</t>
  </si>
  <si>
    <t>Main Account (COD #193954) dual w/ COD #255170 (Aplus)</t>
  </si>
  <si>
    <t>Dual w/ COD #255170 (Aplus)</t>
  </si>
  <si>
    <t>Dual (DCP/PLP)</t>
  </si>
  <si>
    <t>Dual (DCP/Aplus)</t>
  </si>
  <si>
    <t>Previously dual (DCP/Aplus); Dropped FY21 (Per R. Josmal 1/24/2022)</t>
  </si>
  <si>
    <t>Dual w/ COD #141966 (PLP); Previously under COD (#141966) in FY14; Has RNC Account (COD #193955)</t>
  </si>
  <si>
    <t>Main Account (COD #179650) dual w/ COD #141966 (PLP)</t>
  </si>
  <si>
    <t>Dual (DCP/Aplus); Has RNC Account (COD #193891)</t>
  </si>
  <si>
    <t>Dual w/ COD #187650 (PLP)</t>
  </si>
  <si>
    <t>Dual w/ COD #190070 (PLP); Dropped FY21 (Per G. Clarke 4/21/2021); Brought back FY21; Needs Dual PAP Registration</t>
  </si>
  <si>
    <t>Dual (PLP w/ COD #195892)</t>
  </si>
  <si>
    <t>Dual (DCP/Aplus); Moved to IND (RSL #31798) in FY19</t>
  </si>
  <si>
    <t>Dual (DCP/Aplus); Dropped prior to FY21; Brought back FY21</t>
  </si>
  <si>
    <t>Dual (DCP/PLP); Previously under COD (#196475) FY20 - FY21</t>
  </si>
  <si>
    <t>Dual (DCP/PLP); Previously Aplus</t>
  </si>
  <si>
    <t>Previously under COD (#139982) FY13 - FY21; Moved to IND (ABCO #) in FY21</t>
  </si>
  <si>
    <t>Moved to IND (ABCO #95011170) in FY21</t>
  </si>
  <si>
    <t>COD - NOR (PHI)</t>
  </si>
  <si>
    <t>Dual (DCP/Amana Advantage)</t>
  </si>
  <si>
    <t>Dual (DCP/PLP); Dropped FY18 (Per M. Sims 1/30/2019); Brought back FY21</t>
  </si>
  <si>
    <t>Dual (DCP/Aplus); Also managed by Richard Gil for SFL</t>
  </si>
  <si>
    <t>Moved to COD (#155164) in FY21</t>
  </si>
  <si>
    <t>Previously under COD (#166650) FY13 - FY21; Dual (DCP/PLP)</t>
  </si>
  <si>
    <t>Moved to COD (#196158) in FY21</t>
  </si>
  <si>
    <t>Dual (DCP/PLP); Previously under COD (#153303) in FY21</t>
  </si>
  <si>
    <t>Dropped FY21 (Per Z. Myers 2/1/2022)</t>
  </si>
  <si>
    <t>COD - SOU (CFL)</t>
  </si>
  <si>
    <t>Dual (DCP/PLP); Dropped FY18 (Per F. Quintana 12/27/2018); Brought back FY21</t>
  </si>
  <si>
    <t>Dual (DCP/Aplus); Dropped FY18 (Per S. Birdsong 11/19/2018); Brought back FY</t>
  </si>
  <si>
    <t>PO Box 1938</t>
  </si>
  <si>
    <t>Dual (DCP/Aplus); Dropped prior to FY21; brought back FY21</t>
  </si>
  <si>
    <t>Dual (DCP/PLP); Possibly dual w/ COD #222366 (Aplus)</t>
  </si>
  <si>
    <t>Dual (DCP/PLP); Previously Amana Advantage</t>
  </si>
  <si>
    <t>Dual (DCP/PLP); dual w/ COD #106245 (PLP)</t>
  </si>
  <si>
    <t>Dual (DCP/PLP); Possibly dual w/ COD #180406 - Aplus); Previously under COD (#177378 &amp; #225746); Previously Aplus</t>
  </si>
  <si>
    <t>Dual w/ COD #138501 (DCP/PLP)</t>
  </si>
  <si>
    <t>COD - SOU (SFL - Keith Rock)</t>
  </si>
  <si>
    <t>Keith Rock</t>
  </si>
  <si>
    <t>COD - SOU (SFL - Lou Gristwood)</t>
  </si>
  <si>
    <t>Lou Gristwood</t>
  </si>
  <si>
    <t>Previously under COD (#157801) in FY19</t>
  </si>
  <si>
    <t>Previously under COD (#128144) in FY19</t>
  </si>
  <si>
    <t>Dual (DCP/Aplus); Previously under COD (#152351) FY13 - FY17</t>
  </si>
  <si>
    <t>Dual (DCP/Aplus); Dropped FY18 (Per R. Gil 11/21/2018); Brought back FY21</t>
  </si>
  <si>
    <t>Dual (DCP/Amana Advantage); dual (PLP w/ Stevens #25824); Previously under COD (#241035) in FY21</t>
  </si>
  <si>
    <t>Previously dual (DCP/PLP); Moved to COD (#201122) in FY21</t>
  </si>
  <si>
    <t>2/25/2022*</t>
  </si>
  <si>
    <t>Previously under COD (#236265) in FY21; Dual (DCP/PLP)</t>
  </si>
  <si>
    <t>JJ Heating &amp; Air Conditioning Co.</t>
  </si>
  <si>
    <t>Melinda Santiago</t>
  </si>
  <si>
    <t>201023</t>
  </si>
  <si>
    <t>Possibly dual (DCP/Aplus)</t>
  </si>
  <si>
    <t>Previously under COD (#234442) in FY21; Dropped FY21 (Per R. Timberman 2/15/2022)</t>
  </si>
  <si>
    <t>Moved to COD (#234443) in FY21</t>
  </si>
  <si>
    <t>Dual (DCP/Amana Advantage); Possibly dual (DCP/PLP w/ Stevens #25824); Moved to COD (#201714) in FY21</t>
  </si>
  <si>
    <t>DCP02930</t>
  </si>
  <si>
    <t>Previously under IND (EMCO #1910) FY17 - FY22</t>
  </si>
  <si>
    <t>Moved to IND (EMCO #1140001910) in FY</t>
  </si>
  <si>
    <t>6/28/2021*</t>
  </si>
  <si>
    <t>Climatisation J-Air Inc.</t>
  </si>
  <si>
    <t>Induktion Geothermie Inc.</t>
  </si>
  <si>
    <t>Ontario Inc. DBA Boucher Plumbing and Heating</t>
  </si>
  <si>
    <t>American Veteran Air Conditioning LLC</t>
  </si>
  <si>
    <t>Carolina Heating Services, Inc. of Greenville</t>
  </si>
  <si>
    <t>Shawn Huff</t>
  </si>
  <si>
    <t>Sullivan Super Service, Inc.</t>
  </si>
  <si>
    <t>Dropped FY21 (Per J. Wilson 3/24/2022)</t>
  </si>
  <si>
    <t>Delores Matthews</t>
  </si>
  <si>
    <t>Pronto Heating &amp; Air Conditioning LLC</t>
  </si>
  <si>
    <t>12/15/2021*</t>
  </si>
  <si>
    <t>Steve Rumenik</t>
  </si>
  <si>
    <t>Evans Air Services, Inc.</t>
  </si>
  <si>
    <t>Moved to IND (JSS #310 - #17805) in FY21</t>
  </si>
  <si>
    <t>Previously under IND (JSS #335 - #000806) FY20 - FY21; Moved to IND (JSS #310 - #18908) in FY21</t>
  </si>
  <si>
    <t>Previously under IND (JSS #335 - #000464) FY17 - FY21; Dropped FY21 (Per K. Campbell 2/1/2022)</t>
  </si>
  <si>
    <t>DB Mechanical</t>
  </si>
  <si>
    <t>Previously under IND (JSS #335 - #0001417) FY19 - FY21; Dropped FY21 (Per K. Campbell 2/1/2022)</t>
  </si>
  <si>
    <t>Dropped FY21 (Per K. Campbell 1/31/2022)</t>
  </si>
  <si>
    <t>Moved to IND (JSS #310 - #18108) in FY21</t>
  </si>
  <si>
    <t>Moved to IND (JSS #310 - #18101) in FY21</t>
  </si>
  <si>
    <t>Dropped before FY20; Brought back FY; Dropped FY21 (Per K. Campbell 2/1/2022)</t>
  </si>
  <si>
    <t>Johnstone Morehouse #310 (10068310)</t>
  </si>
  <si>
    <t>DCP02925</t>
  </si>
  <si>
    <t>17805</t>
  </si>
  <si>
    <t>Previously under IND (JSS #335 - #0002562) FY19 - FY21</t>
  </si>
  <si>
    <t>DCP02926</t>
  </si>
  <si>
    <t>Previously under IND (JSS #335 - #18908) FY20 - FY21</t>
  </si>
  <si>
    <t>DCP02927</t>
  </si>
  <si>
    <t>DCP006</t>
  </si>
  <si>
    <t>Previously under IND (JSS #335 - #0002293) in FY21</t>
  </si>
  <si>
    <t>DCP02928</t>
  </si>
  <si>
    <t>18108</t>
  </si>
  <si>
    <t>Previously under IND (JSS #335 - #000608) FY19 - FY21</t>
  </si>
  <si>
    <t>DCP02929</t>
  </si>
  <si>
    <t>18101</t>
  </si>
  <si>
    <t>Previously under IND (JSS #335 - #000084) FY17 - FY21</t>
  </si>
  <si>
    <t>Will Rust</t>
  </si>
  <si>
    <t>Dual w/ COD #121878 (Amana Advantage)</t>
  </si>
  <si>
    <t>4/5/2021*</t>
  </si>
  <si>
    <t>Lumberjack HVAC, Inc.</t>
  </si>
  <si>
    <t>Anthony Brusseler</t>
  </si>
  <si>
    <t>Central Air, Inc. DBA Central Air Heating, Cooling, &amp; Plumbing</t>
  </si>
  <si>
    <t>Larson Mechanical LLC</t>
  </si>
  <si>
    <t>The Comfort Source, LLC</t>
  </si>
  <si>
    <t>YMC, Inc.</t>
  </si>
  <si>
    <t>Zack Emery</t>
  </si>
  <si>
    <t>COD - CEN (CHI - Amber Patton)</t>
  </si>
  <si>
    <t>COD - WES (SCA - Melinda Santiago)</t>
  </si>
  <si>
    <t>Johnstone #310 (Morehouse)</t>
  </si>
  <si>
    <t>COD - CEN (MID - Eric Mount)</t>
  </si>
  <si>
    <t>COD - CEN (SAN - Shane Birdsong)</t>
  </si>
  <si>
    <t>RSD</t>
  </si>
  <si>
    <t>Account</t>
  </si>
  <si>
    <t>Company</t>
  </si>
  <si>
    <t xml:space="preserve">Additional Company Names                                     </t>
  </si>
  <si>
    <t>Address</t>
  </si>
  <si>
    <t>Zip/Postal         Code</t>
  </si>
  <si>
    <t>DCP Start Date</t>
  </si>
  <si>
    <t>DCP02950</t>
  </si>
  <si>
    <t>31475406</t>
  </si>
  <si>
    <t>AIR CONDITIONING SERVICES, INC</t>
  </si>
  <si>
    <t>410 Eastern Pkwy</t>
  </si>
  <si>
    <t>DCP02949</t>
  </si>
  <si>
    <t>88033364</t>
  </si>
  <si>
    <t>ALEWIFE AIR</t>
  </si>
  <si>
    <t>32 Otis St</t>
  </si>
  <si>
    <t>Somerville</t>
  </si>
  <si>
    <t>02145-3116</t>
  </si>
  <si>
    <t>DCP02951</t>
  </si>
  <si>
    <t>99682241</t>
  </si>
  <si>
    <t>72 Lower Main St</t>
  </si>
  <si>
    <t>05661</t>
  </si>
  <si>
    <t>DCP02975</t>
  </si>
  <si>
    <t>99668244</t>
  </si>
  <si>
    <t xml:space="preserve">149 Chestnut Street North </t>
  </si>
  <si>
    <t>Attleboro</t>
  </si>
  <si>
    <t>NA</t>
  </si>
  <si>
    <t>DCP02953</t>
  </si>
  <si>
    <t>99664170</t>
  </si>
  <si>
    <t>COMMONWEALTH HOME SERVICES, INC.</t>
  </si>
  <si>
    <t>56 Mitchell Rd</t>
  </si>
  <si>
    <t>Ipswich</t>
  </si>
  <si>
    <t>01938</t>
  </si>
  <si>
    <t>DCP02945</t>
  </si>
  <si>
    <t>99682416</t>
  </si>
  <si>
    <t>CRM SPECIALTIES LLC</t>
  </si>
  <si>
    <t>538 Main St</t>
  </si>
  <si>
    <t>Orwell</t>
  </si>
  <si>
    <t>05760</t>
  </si>
  <si>
    <t>DCP02973</t>
  </si>
  <si>
    <t>99681659</t>
  </si>
  <si>
    <t>CUSTOM COMFORT NY LLC</t>
  </si>
  <si>
    <t>65 Judson Rd</t>
  </si>
  <si>
    <t>12549</t>
  </si>
  <si>
    <t>DCP02974</t>
  </si>
  <si>
    <t>99682527</t>
  </si>
  <si>
    <t>Eric Azul</t>
  </si>
  <si>
    <t>38 Green Needle Lane</t>
  </si>
  <si>
    <t>Rowley</t>
  </si>
  <si>
    <t>DCP02948</t>
  </si>
  <si>
    <t>85003970</t>
  </si>
  <si>
    <t>FALITE BROS., INC.</t>
  </si>
  <si>
    <t>9 Broadway</t>
  </si>
  <si>
    <t>Wakefield</t>
  </si>
  <si>
    <t>01880</t>
  </si>
  <si>
    <t>DCP02947</t>
  </si>
  <si>
    <t>99682239</t>
  </si>
  <si>
    <t>GREEN ENERGY SYSTEMS</t>
  </si>
  <si>
    <t>PO BOX 355</t>
  </si>
  <si>
    <t>05477</t>
  </si>
  <si>
    <t>DCP02946</t>
  </si>
  <si>
    <t>99682285</t>
  </si>
  <si>
    <t>HIGH TECH PLUMBING AND HEATING</t>
  </si>
  <si>
    <t>PO BOX 541</t>
  </si>
  <si>
    <t>Manchester</t>
  </si>
  <si>
    <t>05254</t>
  </si>
  <si>
    <t>DCP02980</t>
  </si>
  <si>
    <t>99682591</t>
  </si>
  <si>
    <t>Home Comfort HVAC</t>
  </si>
  <si>
    <t xml:space="preserve">25 Hillside Ave 1E </t>
  </si>
  <si>
    <t>DCP02937</t>
  </si>
  <si>
    <t>99682125</t>
  </si>
  <si>
    <t>Lei Mechanical LLC</t>
  </si>
  <si>
    <t>1610 Rosewood Drive</t>
  </si>
  <si>
    <t>Wall Township</t>
  </si>
  <si>
    <t>DCP02965</t>
  </si>
  <si>
    <t>70108388</t>
  </si>
  <si>
    <t>147 Wheeler Ave</t>
  </si>
  <si>
    <t>Pleasantville</t>
  </si>
  <si>
    <t>DCP02954</t>
  </si>
  <si>
    <t>85007039</t>
  </si>
  <si>
    <t>NASHOBA AIR &amp; BOILERWORKS</t>
  </si>
  <si>
    <t>527 Great Rd</t>
  </si>
  <si>
    <t>01460</t>
  </si>
  <si>
    <t>DCP02952</t>
  </si>
  <si>
    <t>99682201</t>
  </si>
  <si>
    <t>PEAK MECHANICAL. LLC</t>
  </si>
  <si>
    <t>80 Commercial Dr</t>
  </si>
  <si>
    <t>Waterbury</t>
  </si>
  <si>
    <t>05676</t>
  </si>
  <si>
    <t>James Pearce</t>
  </si>
  <si>
    <t>DCP02976</t>
  </si>
  <si>
    <t>99682450</t>
  </si>
  <si>
    <t xml:space="preserve">1661 S Dupont Hwy </t>
  </si>
  <si>
    <t>Dove</t>
  </si>
  <si>
    <t>DCP02972</t>
  </si>
  <si>
    <t>92100095</t>
  </si>
  <si>
    <t>Sila Services, LLC</t>
  </si>
  <si>
    <t xml:space="preserve">290 Hansen Access Road </t>
  </si>
  <si>
    <t>DCP02936</t>
  </si>
  <si>
    <t>99676111</t>
  </si>
  <si>
    <t>Thermo Care LLC</t>
  </si>
  <si>
    <t>110 Lenox Ave</t>
  </si>
  <si>
    <t>DCP02971</t>
  </si>
  <si>
    <t>99668078</t>
  </si>
  <si>
    <t>Winters Home Services</t>
  </si>
  <si>
    <t>108 School Street</t>
  </si>
  <si>
    <t>02472</t>
  </si>
  <si>
    <t>DCP02917</t>
  </si>
  <si>
    <t>121878</t>
  </si>
  <si>
    <t xml:space="preserve">AIRVANTAGE HTG &amp; CLG LTD      </t>
  </si>
  <si>
    <t>6A 3095 McCallum Rd</t>
  </si>
  <si>
    <t>Kelly Blaschke</t>
  </si>
  <si>
    <t>DCP02962</t>
  </si>
  <si>
    <t>132234</t>
  </si>
  <si>
    <t xml:space="preserve">VILLAGE PLUMBING &amp; APPLIANCE  </t>
  </si>
  <si>
    <t>5403 Kirby Dr</t>
  </si>
  <si>
    <t xml:space="preserve">77005     </t>
  </si>
  <si>
    <t>DCP00561</t>
  </si>
  <si>
    <t>100801</t>
  </si>
  <si>
    <t>Middleton Inc.</t>
  </si>
  <si>
    <t>Middleton Heat &amp; Air</t>
  </si>
  <si>
    <t>22039 Interstate 30</t>
  </si>
  <si>
    <t>Bryant</t>
  </si>
  <si>
    <t>COD - CEN (MID - Steven Stroud)</t>
  </si>
  <si>
    <t>Steven Stroud</t>
  </si>
  <si>
    <t>DCP02979</t>
  </si>
  <si>
    <t>175082</t>
  </si>
  <si>
    <t xml:space="preserve">BURRIS HEAT &amp; AIR INC         </t>
  </si>
  <si>
    <t>2481 Hwy 64</t>
  </si>
  <si>
    <t>Plumerville</t>
  </si>
  <si>
    <t>DCP02970</t>
  </si>
  <si>
    <t>125813</t>
  </si>
  <si>
    <t xml:space="preserve">COMFORT CENTRAL INC           </t>
  </si>
  <si>
    <t>138 N Conococheague St</t>
  </si>
  <si>
    <t>Williamsport</t>
  </si>
  <si>
    <t>DCP02967</t>
  </si>
  <si>
    <t>146749</t>
  </si>
  <si>
    <t>TOTAL COMFORT HEATING &amp; AC INC</t>
  </si>
  <si>
    <t>12009 Margaret Dr</t>
  </si>
  <si>
    <t>DCP02938</t>
  </si>
  <si>
    <t>171199</t>
  </si>
  <si>
    <t>GV's Heating &amp; Cooling Inc.</t>
  </si>
  <si>
    <t>1822 Johns Dr</t>
  </si>
  <si>
    <t>Glenview</t>
  </si>
  <si>
    <t>DCP02908</t>
  </si>
  <si>
    <t>121450</t>
  </si>
  <si>
    <t xml:space="preserve">AIR AMERICA AIR COND HTG      </t>
  </si>
  <si>
    <t>12550 NW 39th St</t>
  </si>
  <si>
    <t>James Englert</t>
  </si>
  <si>
    <t>DCP02964</t>
  </si>
  <si>
    <t>192580</t>
  </si>
  <si>
    <t xml:space="preserve">TELFORD COOLING LLC           </t>
  </si>
  <si>
    <t>9770 S Military Trail B-4</t>
  </si>
  <si>
    <t>Boynton Beach</t>
  </si>
  <si>
    <t>Graham Haney</t>
  </si>
  <si>
    <t>DCP02963</t>
  </si>
  <si>
    <t>164464</t>
  </si>
  <si>
    <t>TRI COUNTY HEATING AND AIR INC</t>
  </si>
  <si>
    <t>791 Lower Dowda Mill Rd</t>
  </si>
  <si>
    <t>DCP02909</t>
  </si>
  <si>
    <t>189162</t>
  </si>
  <si>
    <t xml:space="preserve">NOLAN SERVICES                </t>
  </si>
  <si>
    <t>5008 W Linebaugh Ave Ste 40</t>
  </si>
  <si>
    <t>DCP02923</t>
  </si>
  <si>
    <t>184785</t>
  </si>
  <si>
    <t>THE RIGHT CHOICE HTG &amp; AIR JOB</t>
  </si>
  <si>
    <t>2290 Springlake Rd Ste 105</t>
  </si>
  <si>
    <t>DCP02961</t>
  </si>
  <si>
    <t>193922</t>
  </si>
  <si>
    <t xml:space="preserve">WILDCAT HEATING &amp; AIR INC     </t>
  </si>
  <si>
    <t>PO Box 355</t>
  </si>
  <si>
    <t>Godley</t>
  </si>
  <si>
    <t>DCP02922</t>
  </si>
  <si>
    <t>240666</t>
  </si>
  <si>
    <t xml:space="preserve">SOUTHERN AIR INC              </t>
  </si>
  <si>
    <t>6060 Hwy 165</t>
  </si>
  <si>
    <t>Pineville</t>
  </si>
  <si>
    <t>DCP00431</t>
  </si>
  <si>
    <t>225106</t>
  </si>
  <si>
    <t xml:space="preserve">CODY AC &amp; HTG INC             </t>
  </si>
  <si>
    <t>348 W Hurst Blvd</t>
  </si>
  <si>
    <t>76053</t>
  </si>
  <si>
    <t>Andrew Singer</t>
  </si>
  <si>
    <t>DCP02968</t>
  </si>
  <si>
    <t>197048</t>
  </si>
  <si>
    <t xml:space="preserve">INTEGRITY HOME SOLUTIONS SVCS </t>
  </si>
  <si>
    <t>1455 Rail Head Blvd, Ste1</t>
  </si>
  <si>
    <t>DCP02935</t>
  </si>
  <si>
    <t>168062</t>
  </si>
  <si>
    <t>DCP02934</t>
  </si>
  <si>
    <t>165326</t>
  </si>
  <si>
    <t>Mercury Air</t>
  </si>
  <si>
    <t>DCP02933</t>
  </si>
  <si>
    <t>203623</t>
  </si>
  <si>
    <t>The Energy Whisperer</t>
  </si>
  <si>
    <t>2605 ROSEHAVEN DR</t>
  </si>
  <si>
    <t>Wesley Chapel</t>
  </si>
  <si>
    <t xml:space="preserve">33544     </t>
  </si>
  <si>
    <t>DCP02969</t>
  </si>
  <si>
    <t>154086</t>
  </si>
  <si>
    <t xml:space="preserve">DADE SUPER COOL AC            </t>
  </si>
  <si>
    <t>13605 SW 149 Ave #13</t>
  </si>
  <si>
    <t>DCP02918</t>
  </si>
  <si>
    <t>146772</t>
  </si>
  <si>
    <t xml:space="preserve">FREEZING MECHANICAL CORP      </t>
  </si>
  <si>
    <t>4808 NW 167 St</t>
  </si>
  <si>
    <t>DCP02924</t>
  </si>
  <si>
    <t>234777</t>
  </si>
  <si>
    <t>Klaus &amp; Sons Plumbing Heating &amp; Air Conditioning</t>
  </si>
  <si>
    <t>5623 Arrow Highway</t>
  </si>
  <si>
    <t>Montclair</t>
  </si>
  <si>
    <t>COD - WES (SCA - Salvador Cajero)</t>
  </si>
  <si>
    <t>David Kopec</t>
  </si>
  <si>
    <t>DCP02943</t>
  </si>
  <si>
    <t>192292</t>
  </si>
  <si>
    <t>4400 Business Drive Ste 100</t>
  </si>
  <si>
    <t>Shingle Springs</t>
  </si>
  <si>
    <t>DCP02944</t>
  </si>
  <si>
    <t>182612</t>
  </si>
  <si>
    <t>Mac's Plumbing Heating and Air</t>
  </si>
  <si>
    <t xml:space="preserve">9727 Kent Street Suite # 150 </t>
  </si>
  <si>
    <t>Salvador Cajero</t>
  </si>
  <si>
    <t>DCP02942</t>
  </si>
  <si>
    <t>188242</t>
  </si>
  <si>
    <t>6730 Hampton Ct</t>
  </si>
  <si>
    <t>DCP02956</t>
  </si>
  <si>
    <t>0092070</t>
  </si>
  <si>
    <t>CPR Air Conditioning &amp; Refrigeration</t>
  </si>
  <si>
    <t>61 Kee Rd</t>
  </si>
  <si>
    <t>96768</t>
  </si>
  <si>
    <t>DCP02955</t>
  </si>
  <si>
    <t>0092451</t>
  </si>
  <si>
    <t>R.I.P. AC LLC</t>
  </si>
  <si>
    <t>79 Laurie Dr</t>
  </si>
  <si>
    <t>96790-7200</t>
  </si>
  <si>
    <t>DCP02931</t>
  </si>
  <si>
    <t>7029</t>
  </si>
  <si>
    <t>Brandon Yohn</t>
  </si>
  <si>
    <t>DCP02940</t>
  </si>
  <si>
    <t>19979</t>
  </si>
  <si>
    <t>300 Kara Court</t>
  </si>
  <si>
    <t>DCP02939</t>
  </si>
  <si>
    <t>21084</t>
  </si>
  <si>
    <t>Patriot Heat &amp; Air</t>
  </si>
  <si>
    <t>888 Squirel Court</t>
  </si>
  <si>
    <t>Tuttle</t>
  </si>
  <si>
    <t xml:space="preserve"> OK</t>
  </si>
  <si>
    <t>Matt Hall</t>
  </si>
  <si>
    <t>DCP02916</t>
  </si>
  <si>
    <t>16282</t>
  </si>
  <si>
    <t>4416 Bennett Mermorial Road suite 108</t>
  </si>
  <si>
    <t>27705</t>
  </si>
  <si>
    <t>DCP02910</t>
  </si>
  <si>
    <t>LA1807</t>
  </si>
  <si>
    <t>Comfort Zone A/C &amp; Heating</t>
  </si>
  <si>
    <t>4157 Cognac Drive</t>
  </si>
  <si>
    <t>DCP02911</t>
  </si>
  <si>
    <t>LA26956</t>
  </si>
  <si>
    <t>ST. PIERRES SERVICES</t>
  </si>
  <si>
    <t>152A Ponderosa Rd</t>
  </si>
  <si>
    <t>St. Rose</t>
  </si>
  <si>
    <t>DCP02960</t>
  </si>
  <si>
    <t>23613</t>
  </si>
  <si>
    <t>JAG SERVICES</t>
  </si>
  <si>
    <t>27183 E. 21ST</t>
  </si>
  <si>
    <t>Catoosa</t>
  </si>
  <si>
    <t>74015</t>
  </si>
  <si>
    <t>DCP02915</t>
  </si>
  <si>
    <t>32040</t>
  </si>
  <si>
    <t>WHIRLWIND HEATING AND COOLING</t>
  </si>
  <si>
    <t xml:space="preserve">Box 253 </t>
  </si>
  <si>
    <t>Salt Spring Island</t>
  </si>
  <si>
    <t>V8K 2Y9</t>
  </si>
  <si>
    <t>DCP02932</t>
  </si>
  <si>
    <t>26120</t>
  </si>
  <si>
    <t>1515 W Deer Valley Rd Suite A104</t>
  </si>
  <si>
    <t>DCP02966</t>
  </si>
  <si>
    <t>21736</t>
  </si>
  <si>
    <t>222 Hardman Ave N</t>
  </si>
  <si>
    <t>DCP02919</t>
  </si>
  <si>
    <t>25597</t>
  </si>
  <si>
    <t>5808 Rapp St, #112</t>
  </si>
  <si>
    <t>DCP02959</t>
  </si>
  <si>
    <t>24583</t>
  </si>
  <si>
    <t>HOMEWORKS SERVICES CO</t>
  </si>
  <si>
    <t>915 Blue Gentian Road Ste 100</t>
  </si>
  <si>
    <t>DCP02941</t>
  </si>
  <si>
    <t>26116</t>
  </si>
  <si>
    <t>719 Seedling Ct</t>
  </si>
  <si>
    <t>DCP02921</t>
  </si>
  <si>
    <t>26073</t>
  </si>
  <si>
    <t>3710 E University Dr Suite #1</t>
  </si>
  <si>
    <t>DCP02912</t>
  </si>
  <si>
    <t>ARE-SOU-D1</t>
  </si>
  <si>
    <t>Aire Solutions</t>
  </si>
  <si>
    <t>1405 S Broadway St</t>
  </si>
  <si>
    <t>DCP02958</t>
  </si>
  <si>
    <t>BB9-HEA-D1</t>
  </si>
  <si>
    <t>B&amp;B Heating &amp; Cooling</t>
  </si>
  <si>
    <t xml:space="preserve">4177 Osage Beach Parkway </t>
  </si>
  <si>
    <t>Osage Beach</t>
  </si>
  <si>
    <t>65065</t>
  </si>
  <si>
    <t>DCP02913</t>
  </si>
  <si>
    <t>GAR-HEA-D1</t>
  </si>
  <si>
    <t>Garber Heating &amp; Air Conditioning</t>
  </si>
  <si>
    <t>310 Detriot Avenue</t>
  </si>
  <si>
    <t>Morton</t>
  </si>
  <si>
    <t>DCP02957</t>
  </si>
  <si>
    <t>PEN-SON-D1</t>
  </si>
  <si>
    <t>Penn and Son Heating and Cooling</t>
  </si>
  <si>
    <t xml:space="preserve">961 Slickback Rd </t>
  </si>
  <si>
    <t>42025</t>
  </si>
  <si>
    <t>DCP02978</t>
  </si>
  <si>
    <t>SSB-HEA-D1</t>
  </si>
  <si>
    <t>SS&amp;B Heating and Cooling</t>
  </si>
  <si>
    <t>2607 W. Bennett</t>
  </si>
  <si>
    <t>65807</t>
  </si>
  <si>
    <t>DCP01989</t>
  </si>
  <si>
    <t>40152</t>
  </si>
  <si>
    <t>OHAC, Inc.</t>
  </si>
  <si>
    <t>19300 Sw 118Th Ave</t>
  </si>
  <si>
    <t>Tualatin</t>
  </si>
  <si>
    <t>97062</t>
  </si>
  <si>
    <t>DCP02920</t>
  </si>
  <si>
    <t>64884</t>
  </si>
  <si>
    <t>75954 Mahanna Ln</t>
  </si>
  <si>
    <t>Wallowa</t>
  </si>
  <si>
    <t>DCP02977</t>
  </si>
  <si>
    <t>19155</t>
  </si>
  <si>
    <t>Hoover Electric Inc</t>
  </si>
  <si>
    <t>2123 W 8 Mile</t>
  </si>
  <si>
    <t>Detroit</t>
  </si>
  <si>
    <t>48203</t>
  </si>
  <si>
    <t>DCP02914</t>
  </si>
  <si>
    <t>Rightway Heating and Cooling</t>
  </si>
  <si>
    <t>28 Klema Dr</t>
  </si>
  <si>
    <t>Reynoldsburg</t>
  </si>
  <si>
    <t>DCP02729</t>
  </si>
  <si>
    <t>25974</t>
  </si>
  <si>
    <t>Superior Comfort LLC</t>
  </si>
  <si>
    <t>27518 Telegraph</t>
  </si>
  <si>
    <t>Flat Rock</t>
  </si>
  <si>
    <t>48134</t>
  </si>
  <si>
    <t>Previously under COD (#127721) FY15 - FY21; Dropped FY21 (Per S. Ferguson 7/13/2021); Brought back FY22</t>
  </si>
  <si>
    <t>Dropped FY22 (Per J. Heckman 4/25/2022)</t>
  </si>
  <si>
    <t>Dropped FY19 (Per E. Mount 1/14/2020); Brought back FY21</t>
  </si>
  <si>
    <t>Dropped prior to FY19; Brought back FY22</t>
  </si>
  <si>
    <t>Previously under IND (Williams #0S0163) in FY20; Dropped in FY20 prior to account # change; Brought back FY22</t>
  </si>
  <si>
    <t>Dual</t>
  </si>
  <si>
    <t>DCP End Date</t>
  </si>
  <si>
    <t>Ralph Naranjo</t>
  </si>
  <si>
    <t>DCP02988</t>
  </si>
  <si>
    <t>99031447</t>
  </si>
  <si>
    <t>99681969</t>
  </si>
  <si>
    <t>DCP02994</t>
  </si>
  <si>
    <t>122518</t>
  </si>
  <si>
    <t>Lee's Air</t>
  </si>
  <si>
    <t xml:space="preserve">2440 S. Gearhart Ave </t>
  </si>
  <si>
    <t>Fresno</t>
  </si>
  <si>
    <t>DCP02992</t>
  </si>
  <si>
    <t>93390</t>
  </si>
  <si>
    <t>MASTERS MECHANICAL AIR COND. LLC</t>
  </si>
  <si>
    <t>73-4237 Eluna St</t>
  </si>
  <si>
    <t>DCP02982</t>
  </si>
  <si>
    <t>1140300081</t>
  </si>
  <si>
    <t>DCP02984</t>
  </si>
  <si>
    <t>1140880004</t>
  </si>
  <si>
    <t>DCP02981</t>
  </si>
  <si>
    <t>DCP02985</t>
  </si>
  <si>
    <t>1140500150</t>
  </si>
  <si>
    <t>DCP02986</t>
  </si>
  <si>
    <t>1140370002</t>
  </si>
  <si>
    <t>DCP02983</t>
  </si>
  <si>
    <t>1140130157</t>
  </si>
  <si>
    <t>DCP02993</t>
  </si>
  <si>
    <t>LA12906</t>
  </si>
  <si>
    <t>Wilkins Heating &amp; A/C Services</t>
  </si>
  <si>
    <t>32054 Highway 16</t>
  </si>
  <si>
    <t>DCP02989</t>
  </si>
  <si>
    <t>30747</t>
  </si>
  <si>
    <t>Anduro Industries Ltd</t>
  </si>
  <si>
    <t>Bay 4, 316 - 36th Avenue, NE.</t>
  </si>
  <si>
    <t>T2E 2L5</t>
  </si>
  <si>
    <t>DCP02987</t>
  </si>
  <si>
    <t>49694</t>
  </si>
  <si>
    <t>DCP02991</t>
  </si>
  <si>
    <t>48666</t>
  </si>
  <si>
    <t>Alliance Custom Sheet Metal &amp; HVAC</t>
  </si>
  <si>
    <t>19109 63rd Ave NE Suite 1B</t>
  </si>
  <si>
    <t>DCP02990</t>
  </si>
  <si>
    <t>4123</t>
  </si>
  <si>
    <t>Fisk Fire &amp; Ice</t>
  </si>
  <si>
    <t>26 N Central</t>
  </si>
  <si>
    <t>Harlowtown</t>
  </si>
  <si>
    <t>59036</t>
  </si>
  <si>
    <t>Previously under COD (#252909) FY13 - FY21; Dropped FY21 (Per S. Ferguson 7/13/2021); brought back FY22</t>
  </si>
  <si>
    <t>Previously under IND (EMCO #300081) FY19 - FY22</t>
  </si>
  <si>
    <t>Previously under IND (EMCO #880004) FY21 - FY22</t>
  </si>
  <si>
    <t>Previously under IND (EMCO #120315) FY - FY22</t>
  </si>
  <si>
    <t>Previously under IND (EMCO #500150) FY17 - FY22</t>
  </si>
  <si>
    <t>Previously under IND (EMCO #370002) FY21 - FY22</t>
  </si>
  <si>
    <t>Previously under IND (EMCO #130157) FY16 - FY22</t>
  </si>
  <si>
    <t>COD - WES (SCA - Orrie Griswold)</t>
  </si>
  <si>
    <t>COD - SOU (CFL - Eric Wygant)</t>
  </si>
  <si>
    <t>Orrie Griswold</t>
  </si>
  <si>
    <t>Eric Wygant</t>
  </si>
  <si>
    <t>DCP02995</t>
  </si>
  <si>
    <t>141797</t>
  </si>
  <si>
    <t>DCP02996</t>
  </si>
  <si>
    <t>129591</t>
  </si>
  <si>
    <t>DCP02997</t>
  </si>
  <si>
    <t>59424</t>
  </si>
  <si>
    <t>DCP02998</t>
  </si>
  <si>
    <t>40078560</t>
  </si>
  <si>
    <t>DCP02999</t>
  </si>
  <si>
    <t>153040</t>
  </si>
  <si>
    <t>Hanover Holdings DBA Monarch Home Services</t>
  </si>
  <si>
    <t>301 Espee St</t>
  </si>
  <si>
    <t>Bakersfield</t>
  </si>
  <si>
    <t>Hawley Air Conditioning and Heating</t>
  </si>
  <si>
    <t>4800 New Horizon Blvd STE F</t>
  </si>
  <si>
    <t>PJ's Plumbing &amp; Heating</t>
  </si>
  <si>
    <t>52 Bullrush Ave Unit A</t>
  </si>
  <si>
    <t>CENTRAL AIR SYSTEMS INC.</t>
  </si>
  <si>
    <t>22A Industrial Blvd</t>
  </si>
  <si>
    <t xml:space="preserve">NORTHSIDE AC &amp; ELECT          </t>
  </si>
  <si>
    <t>10701 N Nebraska Ave</t>
  </si>
  <si>
    <t xml:space="preserve">33612     </t>
  </si>
  <si>
    <t>Warm &amp; Dry Solutions</t>
  </si>
  <si>
    <t>210 Route 570</t>
  </si>
  <si>
    <t>Bannon</t>
  </si>
  <si>
    <t>E7L 3S6</t>
  </si>
  <si>
    <t>DCP03000</t>
  </si>
  <si>
    <t>FY22 Budget*</t>
  </si>
  <si>
    <t>COD - CEN (MID)</t>
  </si>
  <si>
    <t>COD - SOU (NFL)</t>
  </si>
  <si>
    <t>2022          DCP?</t>
  </si>
  <si>
    <t>DCP03051</t>
  </si>
  <si>
    <t>DCP03012</t>
  </si>
  <si>
    <t>DCP03029</t>
  </si>
  <si>
    <t>DCP03028</t>
  </si>
  <si>
    <t>DCP03092</t>
  </si>
  <si>
    <t>DCP03026</t>
  </si>
  <si>
    <t>DCP03091</t>
  </si>
  <si>
    <t>DCP03056</t>
  </si>
  <si>
    <t>DCP03108</t>
  </si>
  <si>
    <t>DCP03046</t>
  </si>
  <si>
    <t>DCP03025</t>
  </si>
  <si>
    <t>DCP03003</t>
  </si>
  <si>
    <t>DCP03002</t>
  </si>
  <si>
    <t>DCP03027</t>
  </si>
  <si>
    <t>DCP03090</t>
  </si>
  <si>
    <t>DCP03024</t>
  </si>
  <si>
    <t>DCP03095</t>
  </si>
  <si>
    <t>DCP03050</t>
  </si>
  <si>
    <t>DCP03030</t>
  </si>
  <si>
    <t>DCP03087</t>
  </si>
  <si>
    <t>DCP03053</t>
  </si>
  <si>
    <t>DCP03049</t>
  </si>
  <si>
    <t>DCP03066</t>
  </si>
  <si>
    <t>DCP03104</t>
  </si>
  <si>
    <t>DCP03081</t>
  </si>
  <si>
    <t>DCP03068</t>
  </si>
  <si>
    <t>DCP03037</t>
  </si>
  <si>
    <t>DCP03067</t>
  </si>
  <si>
    <t>DCP03069</t>
  </si>
  <si>
    <t>DCP03063</t>
  </si>
  <si>
    <t>DCP03071</t>
  </si>
  <si>
    <t>DCP03007</t>
  </si>
  <si>
    <t>DCP03082</t>
  </si>
  <si>
    <t>DCP03011</t>
  </si>
  <si>
    <t>DCP03044</t>
  </si>
  <si>
    <t>DCP03073</t>
  </si>
  <si>
    <t>DCP03074</t>
  </si>
  <si>
    <t>DCP03098</t>
  </si>
  <si>
    <t>DCP03043</t>
  </si>
  <si>
    <t>DCP03065</t>
  </si>
  <si>
    <t>DCP03075</t>
  </si>
  <si>
    <t>DCP03085</t>
  </si>
  <si>
    <t>DCP03034</t>
  </si>
  <si>
    <t>DCP03106</t>
  </si>
  <si>
    <t>DCP03105</t>
  </si>
  <si>
    <t>DCP03064</t>
  </si>
  <si>
    <t>DCP03072</t>
  </si>
  <si>
    <t>DCP03083</t>
  </si>
  <si>
    <t>DCP03084</t>
  </si>
  <si>
    <t>DCP03009</t>
  </si>
  <si>
    <t>DCP03039</t>
  </si>
  <si>
    <t>DCP03100</t>
  </si>
  <si>
    <t>DCP03103</t>
  </si>
  <si>
    <t>DCP03101</t>
  </si>
  <si>
    <t>DCP03102</t>
  </si>
  <si>
    <t>DCP03107</t>
  </si>
  <si>
    <t>DCP03036</t>
  </si>
  <si>
    <t>DCP03019</t>
  </si>
  <si>
    <t>DCP03077</t>
  </si>
  <si>
    <t>DCP03080</t>
  </si>
  <si>
    <t>DCP03076</t>
  </si>
  <si>
    <t>DCP03078</t>
  </si>
  <si>
    <t>DCP03079</t>
  </si>
  <si>
    <t>DCP03008</t>
  </si>
  <si>
    <t>DCP03033</t>
  </si>
  <si>
    <t>DCP03038</t>
  </si>
  <si>
    <t>DCP03097</t>
  </si>
  <si>
    <t>DCP03010</t>
  </si>
  <si>
    <t>DCP03042</t>
  </si>
  <si>
    <t>DCP03041</t>
  </si>
  <si>
    <t>DCP03040</t>
  </si>
  <si>
    <t>DCP03055</t>
  </si>
  <si>
    <t>DCP03035</t>
  </si>
  <si>
    <t>DCP03048</t>
  </si>
  <si>
    <t>DCP03093</t>
  </si>
  <si>
    <t>DCP03062</t>
  </si>
  <si>
    <t>DCP03001</t>
  </si>
  <si>
    <t>DCP03047</t>
  </si>
  <si>
    <t>DCP03054</t>
  </si>
  <si>
    <t>DCP03018</t>
  </si>
  <si>
    <t>DCP03086</t>
  </si>
  <si>
    <t>DCP03070</t>
  </si>
  <si>
    <t>DCP03020</t>
  </si>
  <si>
    <t>DCP03015</t>
  </si>
  <si>
    <t>DCP03031</t>
  </si>
  <si>
    <t>DCP03013</t>
  </si>
  <si>
    <t>DCP03014</t>
  </si>
  <si>
    <t>DCP03099</t>
  </si>
  <si>
    <t>DCP03088</t>
  </si>
  <si>
    <t>DCP03060</t>
  </si>
  <si>
    <t>DCP03061</t>
  </si>
  <si>
    <t>DCP03032</t>
  </si>
  <si>
    <t>DCP03096</t>
  </si>
  <si>
    <t>DCP03059</t>
  </si>
  <si>
    <t>DCP03005</t>
  </si>
  <si>
    <t>DCP03045</t>
  </si>
  <si>
    <t>DCP03016</t>
  </si>
  <si>
    <t>DCP03017</t>
  </si>
  <si>
    <t>DCP03058</t>
  </si>
  <si>
    <t>DCP03004</t>
  </si>
  <si>
    <t>DCP03089</t>
  </si>
  <si>
    <t>DCP03052</t>
  </si>
  <si>
    <t>DCP03094</t>
  </si>
  <si>
    <t>DCP03057</t>
  </si>
  <si>
    <t>DCP03006</t>
  </si>
  <si>
    <t>Esther Persons</t>
  </si>
  <si>
    <t>COD - CAN (CCN - Glenn Board)</t>
  </si>
  <si>
    <t>COD - CAN (CCN - Jeff Fata)</t>
  </si>
  <si>
    <t>Glenn Board</t>
  </si>
  <si>
    <t>Jeff Fata</t>
  </si>
  <si>
    <t>George Clarke</t>
  </si>
  <si>
    <t>Justin Tan</t>
  </si>
  <si>
    <t>Ryan Copley</t>
  </si>
  <si>
    <t>COD - CEN (DAL - Roy Soliz)</t>
  </si>
  <si>
    <t>Roy Soliz</t>
  </si>
  <si>
    <t>COD - CEN (HOU - Abel Marroquin)</t>
  </si>
  <si>
    <t>Abel Marroquin</t>
  </si>
  <si>
    <t>COD - CEN (HOU - Kelly Blaschke)</t>
  </si>
  <si>
    <t>Jean DelBosque</t>
  </si>
  <si>
    <t>COD - CEN (MID - Arthur Mays)</t>
  </si>
  <si>
    <t>COD - CEN (MID - Quincy DeSoto)</t>
  </si>
  <si>
    <t>COD - CEN (MID - Robert Jackson)</t>
  </si>
  <si>
    <t>COD - CEN (MID - Timothy Skinner)</t>
  </si>
  <si>
    <t>Arthur Mays</t>
  </si>
  <si>
    <t>Quincy DeSoto</t>
  </si>
  <si>
    <t>Robert Jackson</t>
  </si>
  <si>
    <t>Timothy Skinner</t>
  </si>
  <si>
    <t>COD - CEN (SAN - Brian Chapman)</t>
  </si>
  <si>
    <t>Brian Chapman</t>
  </si>
  <si>
    <t>Erick Spada</t>
  </si>
  <si>
    <t>Jim Barney</t>
  </si>
  <si>
    <t>Jefferson Lestage</t>
  </si>
  <si>
    <t>COD - NOR (BAL - John Gobble)</t>
  </si>
  <si>
    <t>John Gobble</t>
  </si>
  <si>
    <t>Steve Snelbaker</t>
  </si>
  <si>
    <t>COD - SOU (CFL - Andrew Singer)</t>
  </si>
  <si>
    <t>COD - SOU (CFL - Bill Esler)</t>
  </si>
  <si>
    <t>COD - SOU (CFL - Gary Tessero)</t>
  </si>
  <si>
    <t>COD - SOU (CFL - John Flannery)</t>
  </si>
  <si>
    <t>COD - SOU (CFL - Leo Laureano)</t>
  </si>
  <si>
    <t>Bill Esler</t>
  </si>
  <si>
    <t>Gary Tessero</t>
  </si>
  <si>
    <t>John Flannery</t>
  </si>
  <si>
    <t>Leo Laureano</t>
  </si>
  <si>
    <t>COD - SOU (CFL - Renee May)</t>
  </si>
  <si>
    <t>COD - SOU (CFL - Rick Shafer)</t>
  </si>
  <si>
    <t>Renee May</t>
  </si>
  <si>
    <t>Rick Shafer</t>
  </si>
  <si>
    <t>COD - SOU (CFL - Rob Nolen)</t>
  </si>
  <si>
    <t>Rob Nolen</t>
  </si>
  <si>
    <t>COD - SOU (MID - Tyler Lucas)</t>
  </si>
  <si>
    <t>Chris Harrison</t>
  </si>
  <si>
    <t>Tyler Lucas</t>
  </si>
  <si>
    <t>COD - SOU (NFL - Mark Casacci)</t>
  </si>
  <si>
    <t>Mark Casacci</t>
  </si>
  <si>
    <t>COD - SOU (SFL - Bruno Cabrera)</t>
  </si>
  <si>
    <t>COD - SOU (SFL - James Englert)</t>
  </si>
  <si>
    <t>COD - SOU (SFL - Jeff Young)</t>
  </si>
  <si>
    <t>COD - SOU (SFL - Jeffrey Young)</t>
  </si>
  <si>
    <t>Bruno Cabrera</t>
  </si>
  <si>
    <t>Jeff Young</t>
  </si>
  <si>
    <t>COD - SOU (SFL - Matt Phillips)</t>
  </si>
  <si>
    <t>Matt Phillips</t>
  </si>
  <si>
    <t>COD - WES (NCA - Jacob Santiago)</t>
  </si>
  <si>
    <t>COD - WES (NCA - Kurt Finney)</t>
  </si>
  <si>
    <t>COD - WES (NCA - Melinda Santiago)</t>
  </si>
  <si>
    <t>Terra George</t>
  </si>
  <si>
    <t>Nikki Sims</t>
  </si>
  <si>
    <t>Jacob Santiago</t>
  </si>
  <si>
    <t>Kurt Finney</t>
  </si>
  <si>
    <t>COD - WES (SCA - David Johnson)</t>
  </si>
  <si>
    <t>David Johnson</t>
  </si>
  <si>
    <t>Brad Nichols</t>
  </si>
  <si>
    <t>Nate Williams</t>
  </si>
  <si>
    <t>Mike Leoni</t>
  </si>
  <si>
    <t>Jeff Fitch</t>
  </si>
  <si>
    <t>Larry Rosen</t>
  </si>
  <si>
    <t>99682539</t>
  </si>
  <si>
    <t>40067300</t>
  </si>
  <si>
    <t>99032047</t>
  </si>
  <si>
    <t>84510</t>
  </si>
  <si>
    <t>40094990</t>
  </si>
  <si>
    <t>99680488</t>
  </si>
  <si>
    <t>30715005</t>
  </si>
  <si>
    <t>99682701</t>
  </si>
  <si>
    <t>99682424</t>
  </si>
  <si>
    <t>99677774</t>
  </si>
  <si>
    <t>99682399</t>
  </si>
  <si>
    <t>99669052</t>
  </si>
  <si>
    <t>99682139</t>
  </si>
  <si>
    <t>13719801</t>
  </si>
  <si>
    <t>91903100</t>
  </si>
  <si>
    <t>21689</t>
  </si>
  <si>
    <t>99669852</t>
  </si>
  <si>
    <t>99682695</t>
  </si>
  <si>
    <t>67371</t>
  </si>
  <si>
    <t>67447</t>
  </si>
  <si>
    <t>84343</t>
  </si>
  <si>
    <t>65326</t>
  </si>
  <si>
    <t>44743</t>
  </si>
  <si>
    <t>142325</t>
  </si>
  <si>
    <t>103568</t>
  </si>
  <si>
    <t>196808</t>
  </si>
  <si>
    <t>156924</t>
  </si>
  <si>
    <t>193117</t>
  </si>
  <si>
    <t>174801</t>
  </si>
  <si>
    <t>127461</t>
  </si>
  <si>
    <t>197697</t>
  </si>
  <si>
    <t>193169</t>
  </si>
  <si>
    <t>246873</t>
  </si>
  <si>
    <t>175280</t>
  </si>
  <si>
    <t>240484</t>
  </si>
  <si>
    <t>173323</t>
  </si>
  <si>
    <t>229122</t>
  </si>
  <si>
    <t>197491</t>
  </si>
  <si>
    <t>200872</t>
  </si>
  <si>
    <t>197919</t>
  </si>
  <si>
    <t>197866</t>
  </si>
  <si>
    <t>198840</t>
  </si>
  <si>
    <t>107248</t>
  </si>
  <si>
    <t>206868</t>
  </si>
  <si>
    <t>150973</t>
  </si>
  <si>
    <t>141416</t>
  </si>
  <si>
    <t>184229</t>
  </si>
  <si>
    <t>126611</t>
  </si>
  <si>
    <t>196992</t>
  </si>
  <si>
    <t>173439</t>
  </si>
  <si>
    <t>192426</t>
  </si>
  <si>
    <t>202745</t>
  </si>
  <si>
    <t>159157</t>
  </si>
  <si>
    <t>139307</t>
  </si>
  <si>
    <t>193281</t>
  </si>
  <si>
    <t>152300</t>
  </si>
  <si>
    <t>177156</t>
  </si>
  <si>
    <t>178214</t>
  </si>
  <si>
    <t>155391</t>
  </si>
  <si>
    <t>142777</t>
  </si>
  <si>
    <t>153571</t>
  </si>
  <si>
    <t>153862</t>
  </si>
  <si>
    <t>153694</t>
  </si>
  <si>
    <t>133834</t>
  </si>
  <si>
    <t>192321</t>
  </si>
  <si>
    <t>201591</t>
  </si>
  <si>
    <t>151931</t>
  </si>
  <si>
    <t>171309</t>
  </si>
  <si>
    <t>139972</t>
  </si>
  <si>
    <t>232829</t>
  </si>
  <si>
    <t>184625</t>
  </si>
  <si>
    <t>207044</t>
  </si>
  <si>
    <t>235846</t>
  </si>
  <si>
    <t>192395</t>
  </si>
  <si>
    <t>01-94368</t>
  </si>
  <si>
    <t>64422</t>
  </si>
  <si>
    <t>10913</t>
  </si>
  <si>
    <t>1140370020</t>
  </si>
  <si>
    <t>276595</t>
  </si>
  <si>
    <t>11672</t>
  </si>
  <si>
    <t>14496</t>
  </si>
  <si>
    <t>17477</t>
  </si>
  <si>
    <t>13498</t>
  </si>
  <si>
    <t>16206</t>
  </si>
  <si>
    <t>11822</t>
  </si>
  <si>
    <t>22993</t>
  </si>
  <si>
    <t>23088</t>
  </si>
  <si>
    <t>62551</t>
  </si>
  <si>
    <t>70050</t>
  </si>
  <si>
    <t>48385</t>
  </si>
  <si>
    <t>205457</t>
  </si>
  <si>
    <t>206950</t>
  </si>
  <si>
    <t>206779</t>
  </si>
  <si>
    <t>206896</t>
  </si>
  <si>
    <t>AL9-DON-D1</t>
  </si>
  <si>
    <t>ENG-HEA-D1</t>
  </si>
  <si>
    <t>JEL-COM-D1</t>
  </si>
  <si>
    <t>2435</t>
  </si>
  <si>
    <t>1593</t>
  </si>
  <si>
    <t>2992</t>
  </si>
  <si>
    <t>65318</t>
  </si>
  <si>
    <t>60085</t>
  </si>
  <si>
    <t>12647</t>
  </si>
  <si>
    <t>B-A-R-T Energy LLC</t>
  </si>
  <si>
    <t>4 Transport Park</t>
  </si>
  <si>
    <t>Bellow Falls</t>
  </si>
  <si>
    <t>BONDED MECHANICAL CORP.</t>
  </si>
  <si>
    <t>131 Legewood Dr</t>
  </si>
  <si>
    <t>Smithtown</t>
  </si>
  <si>
    <t>11787</t>
  </si>
  <si>
    <t>Briggs Mechanical, Inc.</t>
  </si>
  <si>
    <t>Climate Partners Services, LLC</t>
  </si>
  <si>
    <t>922 Bridgeport Ave</t>
  </si>
  <si>
    <t>06460</t>
  </si>
  <si>
    <t>CR Wolfe Heating Corp</t>
  </si>
  <si>
    <t>449 East Main Street</t>
  </si>
  <si>
    <t>10940</t>
  </si>
  <si>
    <t>Danisi Fuel Company</t>
  </si>
  <si>
    <t>3205 Route 112</t>
  </si>
  <si>
    <t>EUROPOL CONSTRUCTION LLC</t>
  </si>
  <si>
    <t>653 New Jersey Ave</t>
  </si>
  <si>
    <t>Lyndhurst</t>
  </si>
  <si>
    <t>07071</t>
  </si>
  <si>
    <t>Godfrey's Refrigeration &amp; AC</t>
  </si>
  <si>
    <t>1094 Utica Avenue</t>
  </si>
  <si>
    <t>Green Energy Mechanical, Inc.</t>
  </si>
  <si>
    <t>480 Neponset St, Suite 10C</t>
  </si>
  <si>
    <t>GSK Climate Control Inc.</t>
  </si>
  <si>
    <t>High Efficiency LLC</t>
  </si>
  <si>
    <t>378 MA-130</t>
  </si>
  <si>
    <t>02563</t>
  </si>
  <si>
    <t>Iarrapino Heating and Cooling DBA First Choice Heating and Cooling</t>
  </si>
  <si>
    <t>120 Liberty Ave Unit C</t>
  </si>
  <si>
    <t>Metuchen</t>
  </si>
  <si>
    <t>60 Rupert Ave</t>
  </si>
  <si>
    <t>10314</t>
  </si>
  <si>
    <t>Kelin Heating &amp; Air Conditioning, Inc.</t>
  </si>
  <si>
    <t>Lloyd Plumbing, Heating, Gas Service, LLC</t>
  </si>
  <si>
    <t>125 VT Route 215 S</t>
  </si>
  <si>
    <t>N.Y. Maint. Co., Inc., DBA A Borrelli Mechanical</t>
  </si>
  <si>
    <t>Perfect Efficiency Air Conditioning Inc.</t>
  </si>
  <si>
    <t>Reiner Group Inc.</t>
  </si>
  <si>
    <t>11-07 River Road</t>
  </si>
  <si>
    <t>Fair Lawn</t>
  </si>
  <si>
    <t>07410-1128</t>
  </si>
  <si>
    <t>Sinton Air Conditioning &amp; Heating Inc</t>
  </si>
  <si>
    <t>316 State Street, Ste C</t>
  </si>
  <si>
    <t>Kennett Square</t>
  </si>
  <si>
    <t>Suburban HVAC, Inc.</t>
  </si>
  <si>
    <t>536 Northern Blvd</t>
  </si>
  <si>
    <t>Great Neck</t>
  </si>
  <si>
    <t>The Herrera Brothers HVAC Inc.</t>
  </si>
  <si>
    <t>UNIFIED AIR INDUSTRIES CO</t>
  </si>
  <si>
    <t>1250 South Ave</t>
  </si>
  <si>
    <t>Plainfield</t>
  </si>
  <si>
    <t>07062</t>
  </si>
  <si>
    <t>Airstream Heating &amp; Cooling LLC DBA Airstream Services</t>
  </si>
  <si>
    <t>Anchor Air LLC</t>
  </si>
  <si>
    <t>10491 County Road 65</t>
  </si>
  <si>
    <t>Foley</t>
  </si>
  <si>
    <t>Energy Savers of Georgia and Alabama, LLC</t>
  </si>
  <si>
    <t>Glasgow Heating &amp; Air Conditioning Inc</t>
  </si>
  <si>
    <t>14404 Highway 43</t>
  </si>
  <si>
    <t>Russellville</t>
  </si>
  <si>
    <t>35653</t>
  </si>
  <si>
    <t>Hamrick Air Conditioning &amp; Heating Inc</t>
  </si>
  <si>
    <t>2400 N Pace Blvd</t>
  </si>
  <si>
    <t>Knoxville A/C Service LLC</t>
  </si>
  <si>
    <t>3832 W Martin Mill Pike</t>
  </si>
  <si>
    <t>Ridge Heating &amp; Air Conditioning Inc</t>
  </si>
  <si>
    <t>1319 Saint Andrews Blvd</t>
  </si>
  <si>
    <t>Panama City</t>
  </si>
  <si>
    <t xml:space="preserve">B A P HTG                     </t>
  </si>
  <si>
    <t>8756 15 Sideroad RR4</t>
  </si>
  <si>
    <t>Rockwood</t>
  </si>
  <si>
    <t>N0B 2K0</t>
  </si>
  <si>
    <t xml:space="preserve">LITTLE HEATING &amp; AIR COND INC </t>
  </si>
  <si>
    <t>25 West Cherry St</t>
  </si>
  <si>
    <t>Winchester</t>
  </si>
  <si>
    <t xml:space="preserve">INFINITY TEXAS AIR            </t>
  </si>
  <si>
    <t>7632 US-59</t>
  </si>
  <si>
    <t>Burke</t>
  </si>
  <si>
    <t xml:space="preserve">ENVIROMAX SERVICES INC        </t>
  </si>
  <si>
    <t>AIR PURIFICATION OF HOU, Wise Guys</t>
  </si>
  <si>
    <t>18002 Mueschke Rd</t>
  </si>
  <si>
    <t>Lyons A/C &amp; Heating, L.L.C.</t>
  </si>
  <si>
    <t xml:space="preserve">AMERICAN PRO AIR CONDITIONING </t>
  </si>
  <si>
    <t>3115 Elkdale Dr</t>
  </si>
  <si>
    <t xml:space="preserve">BIG FISH AC &amp; HEATING LLC     </t>
  </si>
  <si>
    <t>PO Box 8393</t>
  </si>
  <si>
    <t>Lumberton</t>
  </si>
  <si>
    <t xml:space="preserve">PERFECT AIR CO                </t>
  </si>
  <si>
    <t>4766 HWY 69 S</t>
  </si>
  <si>
    <t>Kountze</t>
  </si>
  <si>
    <t xml:space="preserve">ACA RESIDENTIAL LLC           </t>
  </si>
  <si>
    <t>3615 Expansion St</t>
  </si>
  <si>
    <t xml:space="preserve">LEGACY COOLING &amp; HEATING LLC  </t>
  </si>
  <si>
    <t>214 Ardenwood</t>
  </si>
  <si>
    <t>W J RABALAIS REPAIR SPECIALIST</t>
  </si>
  <si>
    <t>PO Box 12506</t>
  </si>
  <si>
    <t xml:space="preserve">DEWEES HVAC LLC               </t>
  </si>
  <si>
    <t>PO Box 657</t>
  </si>
  <si>
    <t xml:space="preserve">LENAIRE INC                   </t>
  </si>
  <si>
    <t>3907 Shed Rd</t>
  </si>
  <si>
    <t>Bossier City</t>
  </si>
  <si>
    <t xml:space="preserve">THAYER AIR CONDITIONING INC   </t>
  </si>
  <si>
    <t>132 Caddell Ln</t>
  </si>
  <si>
    <t xml:space="preserve">BLANCO HTG &amp; CLG              </t>
  </si>
  <si>
    <t>PO Box 1359</t>
  </si>
  <si>
    <t>Blanco</t>
  </si>
  <si>
    <t xml:space="preserve">KCA HEATING &amp; COOLING LLC     </t>
  </si>
  <si>
    <t>6110 Hwy 165</t>
  </si>
  <si>
    <t xml:space="preserve">LANDRY MECHANICAL INC         </t>
  </si>
  <si>
    <t>41 Bay Path Rd</t>
  </si>
  <si>
    <t>Charlton</t>
  </si>
  <si>
    <t xml:space="preserve">MCDONALD HTG AC &amp; PLBG INC    </t>
  </si>
  <si>
    <t>200 Auburn St</t>
  </si>
  <si>
    <t xml:space="preserve">PREVETT HTG &amp; CLG             </t>
  </si>
  <si>
    <t>71 Elm St, Unit 2</t>
  </si>
  <si>
    <t>Foxboro</t>
  </si>
  <si>
    <t xml:space="preserve">JOSHUA ROBERTS HVAC********   </t>
  </si>
  <si>
    <t>22 Slade Ave</t>
  </si>
  <si>
    <t xml:space="preserve">COOL ZONE AC INC              </t>
  </si>
  <si>
    <t>4964 S Orange Ave</t>
  </si>
  <si>
    <t xml:space="preserve">SPRAGGINS MECHANICAL LLC      </t>
  </si>
  <si>
    <t>One Stop Services</t>
  </si>
  <si>
    <t>7225 Sandscove Ct, Ste 1</t>
  </si>
  <si>
    <t xml:space="preserve">DEL AIR HTG AC &amp; REFRIG INC   </t>
  </si>
  <si>
    <t>531 Codisco Way</t>
  </si>
  <si>
    <t xml:space="preserve">WES WHITSON AC SVC INC        </t>
  </si>
  <si>
    <t>1967 Genova Rd</t>
  </si>
  <si>
    <t>Oviedo</t>
  </si>
  <si>
    <t xml:space="preserve">HENNING HEATING &amp; AC INC      </t>
  </si>
  <si>
    <t>9726 Moon Lake Rd</t>
  </si>
  <si>
    <t xml:space="preserve">ANYTIME HTG &amp; CLG INC         </t>
  </si>
  <si>
    <t>980 Birmingham Rd Ste 501 #917</t>
  </si>
  <si>
    <t xml:space="preserve">VICKERS REFRIGERATION         </t>
  </si>
  <si>
    <t>PO Box 5111</t>
  </si>
  <si>
    <t xml:space="preserve">CAPTAIN AIR                   </t>
  </si>
  <si>
    <t>1202 VZ County Rd 2306</t>
  </si>
  <si>
    <t>Snellville Heating and Air, Inc.</t>
  </si>
  <si>
    <t xml:space="preserve">VORTEX MECHANICAL LLC         </t>
  </si>
  <si>
    <t>1395 Cobb Pkwy N Ste I</t>
  </si>
  <si>
    <t>Simpson Pecora Holdings, LLC</t>
  </si>
  <si>
    <t xml:space="preserve">ENDURING SACH 1 LLC           </t>
  </si>
  <si>
    <t>Direct Air</t>
  </si>
  <si>
    <t>12200 SW 129th Ct</t>
  </si>
  <si>
    <t xml:space="preserve">ALL PRO ELECTRICAL &amp; AIR COND </t>
  </si>
  <si>
    <t>17264 Lake Park Rd</t>
  </si>
  <si>
    <t xml:space="preserve">AMERICAN AIR WORKS INC        </t>
  </si>
  <si>
    <t>113 Edenlawn Ter</t>
  </si>
  <si>
    <t xml:space="preserve">ECO UNLIMITED LLC             </t>
  </si>
  <si>
    <t>1831 Augustine Rd Apt 201</t>
  </si>
  <si>
    <t xml:space="preserve">EDWARDS AIR ENTERPRISE LLC    </t>
  </si>
  <si>
    <t>275 Toney Penna Dr Ste 10</t>
  </si>
  <si>
    <t xml:space="preserve">ITS YOUR GREEN ENERGY LLC     </t>
  </si>
  <si>
    <t>3567 91st St N Ste 7</t>
  </si>
  <si>
    <t xml:space="preserve">TRI COUNTY HVAC               </t>
  </si>
  <si>
    <t>15352 83rd Ln</t>
  </si>
  <si>
    <t>Loxahatchee</t>
  </si>
  <si>
    <t xml:space="preserve">AIR ADVANTAGE HTG &amp; CLG INC   </t>
  </si>
  <si>
    <t>5611 2nd St W</t>
  </si>
  <si>
    <t>Lehigh Acres</t>
  </si>
  <si>
    <t xml:space="preserve">1ST CLASS MECHANICAL INC      </t>
  </si>
  <si>
    <t>1036 Pine Island Rd</t>
  </si>
  <si>
    <t xml:space="preserve">ACMAN LLC                     </t>
  </si>
  <si>
    <t>28731 S Cargo St</t>
  </si>
  <si>
    <t xml:space="preserve">BAKERS HTG &amp; AC INC           </t>
  </si>
  <si>
    <t>PO Box 338</t>
  </si>
  <si>
    <t>Matlacha</t>
  </si>
  <si>
    <t xml:space="preserve">ISLAND AIRE OF SW FL INC      </t>
  </si>
  <si>
    <t>5580 Zip Dr</t>
  </si>
  <si>
    <t xml:space="preserve">KOBIE KOOLING INC             </t>
  </si>
  <si>
    <t>PO Box 60099</t>
  </si>
  <si>
    <t xml:space="preserve">BEST HOME SVCS OF SW FL LLC   </t>
  </si>
  <si>
    <t>1455 Rail Head Blvd Ste 1</t>
  </si>
  <si>
    <t xml:space="preserve">AC1 LLC                       </t>
  </si>
  <si>
    <t>3103 29th Ave N</t>
  </si>
  <si>
    <t xml:space="preserve">AIR AMERICA AIR CONDITIONING  </t>
  </si>
  <si>
    <t>Air America AC</t>
  </si>
  <si>
    <t xml:space="preserve">AROUND THE CLOCK AC SVC INC   </t>
  </si>
  <si>
    <t>13801 NW 4th St</t>
  </si>
  <si>
    <t xml:space="preserve">SUNNY SIDE AIR COND           </t>
  </si>
  <si>
    <t>8631 Johnston St</t>
  </si>
  <si>
    <t>Pembrokes</t>
  </si>
  <si>
    <t xml:space="preserve">AIR TECH HVAC INC             </t>
  </si>
  <si>
    <t>4961 Windplay Dr Ste A</t>
  </si>
  <si>
    <t>El Dorado Hills</t>
  </si>
  <si>
    <t xml:space="preserve">ALEXS CO                      </t>
  </si>
  <si>
    <t>7650 Sunset Ave</t>
  </si>
  <si>
    <t>Fair Oaks</t>
  </si>
  <si>
    <t xml:space="preserve">SORBER MECHANICAL INC         </t>
  </si>
  <si>
    <t>705 East Bidwell St #2-233</t>
  </si>
  <si>
    <t>Folsom</t>
  </si>
  <si>
    <t>ERIC BLACKWELL HEATING AND AIR DBA: BLACKWELL SERVICES</t>
  </si>
  <si>
    <t>136 Commerce St Ste 102</t>
  </si>
  <si>
    <t>Lodi</t>
  </si>
  <si>
    <t>Cabs Heating &amp; Air Conditioning</t>
  </si>
  <si>
    <t xml:space="preserve">SIERRA PACIFIC HOME &amp; COMFORT </t>
  </si>
  <si>
    <t>2550 Mercantile Dr #D</t>
  </si>
  <si>
    <t>All American Plumbing Heating &amp; Air Inc.</t>
  </si>
  <si>
    <t>Toto Air Inc</t>
  </si>
  <si>
    <t>12734 Bessemer Street</t>
  </si>
  <si>
    <t>North Hollywood</t>
  </si>
  <si>
    <t>Good Guys Heating and Cooling</t>
  </si>
  <si>
    <t>Klaus &amp; Sons Construction, Inc.</t>
  </si>
  <si>
    <t>Clear Choice Home Services Inc.</t>
  </si>
  <si>
    <t>SoCal Climate Control &amp; Mechanical Inc.</t>
  </si>
  <si>
    <t>New Age Air Conditioning and Heating, Inc.</t>
  </si>
  <si>
    <t>ISLAND WIND AC INC.</t>
  </si>
  <si>
    <t>2533 Ala Wai Blvd #302</t>
  </si>
  <si>
    <t>96816</t>
  </si>
  <si>
    <t>Plomberie PHCB</t>
  </si>
  <si>
    <t>4 rue des Affaires</t>
  </si>
  <si>
    <t>St-Christophe-d'Arthabaska</t>
  </si>
  <si>
    <t>G6R 0B2</t>
  </si>
  <si>
    <t>Ventil-Air Vallee et Fils</t>
  </si>
  <si>
    <t>141 rue des Erables</t>
  </si>
  <si>
    <t>Rigaud</t>
  </si>
  <si>
    <t>J0P 1P0</t>
  </si>
  <si>
    <t>BAILEY HEATING &amp; CTLS,INC</t>
  </si>
  <si>
    <t>PECO Heating &amp; Cooling</t>
  </si>
  <si>
    <t>727 Church St.</t>
  </si>
  <si>
    <t>Central</t>
  </si>
  <si>
    <t>COMFORT TECHNOLOGY INC.</t>
  </si>
  <si>
    <t>2810 Build America Dr</t>
  </si>
  <si>
    <t>23666</t>
  </si>
  <si>
    <t>Hardin's Heating and Cooling, LLC</t>
  </si>
  <si>
    <t>Antonelli Comfort Solutions LLC</t>
  </si>
  <si>
    <t>2896 NC 24</t>
  </si>
  <si>
    <t>New Port</t>
  </si>
  <si>
    <t>A.MAYNOR HEATING &amp; AIR</t>
  </si>
  <si>
    <t>1000 Goodworth Dr</t>
  </si>
  <si>
    <t>Apex</t>
  </si>
  <si>
    <t>27539</t>
  </si>
  <si>
    <t>B &amp; H Heating and Air Conditioning, Incorporated</t>
  </si>
  <si>
    <t>Carroll Plumbing &amp; Heating, Inc.</t>
  </si>
  <si>
    <t>Colonial Plumbing &amp; Heating Co.</t>
  </si>
  <si>
    <t>5610 Randleman Rd</t>
  </si>
  <si>
    <t>JD Service Now, Inc.</t>
  </si>
  <si>
    <t>Healthy Home Heating &amp; Air</t>
  </si>
  <si>
    <t>4820 E. Fork Lane</t>
  </si>
  <si>
    <t>28110</t>
  </si>
  <si>
    <t>C AND C SERVICES</t>
  </si>
  <si>
    <t>4629 W Rogers Blvd</t>
  </si>
  <si>
    <t>Skiatook</t>
  </si>
  <si>
    <t>74070</t>
  </si>
  <si>
    <t>Jerrad Ray Pendley DBA PenCo Heating and Cooling LLC</t>
  </si>
  <si>
    <t>19786 Gun Club Rd</t>
  </si>
  <si>
    <t>Morris</t>
  </si>
  <si>
    <t>DR. COOL THE HEAT &amp; AIR DOCTOR</t>
  </si>
  <si>
    <t>113 Yorkshire Dr</t>
  </si>
  <si>
    <t>Lugoff</t>
  </si>
  <si>
    <t>29078</t>
  </si>
  <si>
    <t>PALMETTO PROFOAM, INC.</t>
  </si>
  <si>
    <t>6204 Edmund Hwy, Ste B</t>
  </si>
  <si>
    <t>29073-8233</t>
  </si>
  <si>
    <t>Comfort Zone of the Carolinas, LLC</t>
  </si>
  <si>
    <t>Alpha Refrigeration</t>
  </si>
  <si>
    <t>1963 Maddocks Rd</t>
  </si>
  <si>
    <t>Revelstoke</t>
  </si>
  <si>
    <t>V0E2S0</t>
  </si>
  <si>
    <t>1 800 Cooling, Inc.</t>
  </si>
  <si>
    <t>A/C Doctors, LLC</t>
  </si>
  <si>
    <t>Air Conditioning of Arizona, LLC</t>
  </si>
  <si>
    <t>Air Control LLC</t>
  </si>
  <si>
    <t>Any Hour LLC DBA Any Hour Services</t>
  </si>
  <si>
    <t>Binder Heating &amp; Air Conditioning, Inc.</t>
  </si>
  <si>
    <t>Colorado Elevation Holdings LLC DBA Elevation Heating and Cooling</t>
  </si>
  <si>
    <t>Ed's Heating and Air</t>
  </si>
  <si>
    <t>P.O. Box 7304</t>
  </si>
  <si>
    <t>58507</t>
  </si>
  <si>
    <t>FRONT RANGE HVAC LLC</t>
  </si>
  <si>
    <t xml:space="preserve">317 Inverness Way S Ste 110 </t>
  </si>
  <si>
    <t>80112</t>
  </si>
  <si>
    <t>Peak Home Performance, LLC</t>
  </si>
  <si>
    <t>Penguin Air Arizona, LLC</t>
  </si>
  <si>
    <t>Steel T Heating, Inc</t>
  </si>
  <si>
    <t>2750 S. Shoshone St, #240</t>
  </si>
  <si>
    <t>VALIANT AIR INC</t>
  </si>
  <si>
    <t>6105 S Main St, Ste #200</t>
  </si>
  <si>
    <t>AL-Don Indoor Air Quality Specialists LLC</t>
  </si>
  <si>
    <t xml:space="preserve">11740 Lackland Ind. Drive </t>
  </si>
  <si>
    <t>63146</t>
  </si>
  <si>
    <t>Engel Heating and Air</t>
  </si>
  <si>
    <t>6114 S Ridge Rd</t>
  </si>
  <si>
    <t>Sedgwick</t>
  </si>
  <si>
    <t>67135</t>
  </si>
  <si>
    <t>Jewell and Company</t>
  </si>
  <si>
    <t>1150 N. Countrywalk Ct</t>
  </si>
  <si>
    <t>67133</t>
  </si>
  <si>
    <t>ABCB Incorporated DBA AGE Heating and Cooling</t>
  </si>
  <si>
    <t>Altrol Inc</t>
  </si>
  <si>
    <t>2295 Van Horn Rd</t>
  </si>
  <si>
    <t>Fairbanks</t>
  </si>
  <si>
    <t>BelRed Energy Solutions</t>
  </si>
  <si>
    <t>10733 47th Pl W</t>
  </si>
  <si>
    <t>Mukilteo</t>
  </si>
  <si>
    <t>Don Kruse Electric, Inc.</t>
  </si>
  <si>
    <t>40A Coppel Rd</t>
  </si>
  <si>
    <t>Omak</t>
  </si>
  <si>
    <t>Oregon Heating &amp; Air Conditioning, L.L.C.</t>
  </si>
  <si>
    <t>Pine Ridge Contracting LLC</t>
  </si>
  <si>
    <t>Service Pro Heating and Cooling LLC</t>
  </si>
  <si>
    <t>636 River Farm Road</t>
  </si>
  <si>
    <t>Watt Heating and Air LLC</t>
  </si>
  <si>
    <t>3225 Boardman Ave</t>
  </si>
  <si>
    <t>Klamath Falls</t>
  </si>
  <si>
    <t>97603</t>
  </si>
  <si>
    <t>Okemos</t>
  </si>
  <si>
    <t>Cappy Heating &amp; A/C Inc</t>
  </si>
  <si>
    <t>12551 Globe St</t>
  </si>
  <si>
    <t>Pluger Mechanical, LLC</t>
  </si>
  <si>
    <t>Dropped FY22 (Per S. English 6/15/2022)</t>
  </si>
  <si>
    <t>Previously under IND (SWA #719) FY17 - FY20</t>
  </si>
  <si>
    <t>Previously under IND (SWA #1968) FY - FY21; Dropped FY21 (Per S. Ferguson 7/13/2021); Brought back FY22</t>
  </si>
  <si>
    <t>Previously under COD (#200638) FY21 - FY22</t>
  </si>
  <si>
    <t>Dropped FY21 (Per R. Alqarni 4/29/2021); Brought back FY22</t>
  </si>
  <si>
    <t>Dual (DCP/AA)</t>
  </si>
  <si>
    <t>Moved to IND (ABCO #99682695) in FY22</t>
  </si>
  <si>
    <t>Dual (DCP/PLP w/ COD #187650)</t>
  </si>
  <si>
    <t>Dual (DCP/PLP w/ COD #138501)</t>
  </si>
  <si>
    <t>Dual (DCP/AA w/ COD #140505)</t>
  </si>
  <si>
    <t>Dual (DCP/AA w/ COD #129651)</t>
  </si>
  <si>
    <t>Dual (DCP/PLP w/ COD #195892)</t>
  </si>
  <si>
    <t>Dual (DCP/Aplus w/ COD #187147)</t>
  </si>
  <si>
    <t>Dual (DCP/PLP w/ COD #122152)</t>
  </si>
  <si>
    <t>DCP03110</t>
  </si>
  <si>
    <t>DCP03112</t>
  </si>
  <si>
    <t>DCP03167</t>
  </si>
  <si>
    <t>DCP03119</t>
  </si>
  <si>
    <t>DCP03116</t>
  </si>
  <si>
    <t>DCP03114</t>
  </si>
  <si>
    <t>DCP03118</t>
  </si>
  <si>
    <t>DCP03127</t>
  </si>
  <si>
    <t>DCP03150</t>
  </si>
  <si>
    <t>DCP03113</t>
  </si>
  <si>
    <t>DCP03169</t>
  </si>
  <si>
    <t>DCP03111</t>
  </si>
  <si>
    <t>DCP03126</t>
  </si>
  <si>
    <t>DCP03166</t>
  </si>
  <si>
    <t>DCP03117</t>
  </si>
  <si>
    <t>DCP03115</t>
  </si>
  <si>
    <t>DCP03165</t>
  </si>
  <si>
    <t>DCP03125</t>
  </si>
  <si>
    <t>DCP03109</t>
  </si>
  <si>
    <t>DCP03130</t>
  </si>
  <si>
    <t>DCP03131</t>
  </si>
  <si>
    <t>DCP00110</t>
  </si>
  <si>
    <t>DCP03132</t>
  </si>
  <si>
    <t>DCP03128</t>
  </si>
  <si>
    <t>DCP03134</t>
  </si>
  <si>
    <t>DCP03135</t>
  </si>
  <si>
    <t>DCP03365</t>
  </si>
  <si>
    <t>DCP03364</t>
  </si>
  <si>
    <t>DCP03363</t>
  </si>
  <si>
    <t>DCP03160</t>
  </si>
  <si>
    <t>DCP03159</t>
  </si>
  <si>
    <t>DCP03171</t>
  </si>
  <si>
    <t>DCP03145</t>
  </si>
  <si>
    <t>DCP02663</t>
  </si>
  <si>
    <t>DCP03156</t>
  </si>
  <si>
    <t>DCP03133</t>
  </si>
  <si>
    <t>DCP03144</t>
  </si>
  <si>
    <t>DCP03143</t>
  </si>
  <si>
    <t>DCP03129</t>
  </si>
  <si>
    <t>DCP03154</t>
  </si>
  <si>
    <t>DCP03362</t>
  </si>
  <si>
    <t>DCP03361</t>
  </si>
  <si>
    <t>DCP03155</t>
  </si>
  <si>
    <t>DCP03146</t>
  </si>
  <si>
    <t>DCP03147</t>
  </si>
  <si>
    <t>DCP03369</t>
  </si>
  <si>
    <t>DCP03158</t>
  </si>
  <si>
    <t>DCP03157</t>
  </si>
  <si>
    <t>DCP03360</t>
  </si>
  <si>
    <t>DCP03357</t>
  </si>
  <si>
    <t>DCP03149</t>
  </si>
  <si>
    <t>DCP03139</t>
  </si>
  <si>
    <t>DCP03140</t>
  </si>
  <si>
    <t>DCP03142</t>
  </si>
  <si>
    <t>DCP03148</t>
  </si>
  <si>
    <t>DCP03138</t>
  </si>
  <si>
    <t>DCP03141</t>
  </si>
  <si>
    <t>DCP03367</t>
  </si>
  <si>
    <t>DCP03368</t>
  </si>
  <si>
    <t>DCP03170</t>
  </si>
  <si>
    <t>DCP03124</t>
  </si>
  <si>
    <t>DCP03123</t>
  </si>
  <si>
    <t>DCP03366</t>
  </si>
  <si>
    <t>DCP03122</t>
  </si>
  <si>
    <t>DCP03358</t>
  </si>
  <si>
    <t>DCP03137</t>
  </si>
  <si>
    <t>DCP03359</t>
  </si>
  <si>
    <t>DCP0317</t>
  </si>
  <si>
    <t>DCP03164</t>
  </si>
  <si>
    <t>DCP03153</t>
  </si>
  <si>
    <t>DCP03136</t>
  </si>
  <si>
    <t>DCP03120</t>
  </si>
  <si>
    <t>DCP03168</t>
  </si>
  <si>
    <t>DCP03121</t>
  </si>
  <si>
    <t>Vincent Riker</t>
  </si>
  <si>
    <t>Jared Shari</t>
  </si>
  <si>
    <t>Steve Miranda</t>
  </si>
  <si>
    <t>COD - CEN (CHI - Ryan Copley)</t>
  </si>
  <si>
    <t>COD - CEN (DAL - Nicole Trigg)</t>
  </si>
  <si>
    <t>Nicole Trigg</t>
  </si>
  <si>
    <t>COD - CEN (DAL - Tucker Smith)</t>
  </si>
  <si>
    <t>Tucker Smith</t>
  </si>
  <si>
    <t>COD - CEN (MID - Leonard Vines)</t>
  </si>
  <si>
    <t>COD - CEN (MID - Tyler Lucas)</t>
  </si>
  <si>
    <t>Leonard Vines</t>
  </si>
  <si>
    <t>COD - NOR (BAL - Jason Parker)</t>
  </si>
  <si>
    <t>COD - NOR (BAL - Michael Bauer)</t>
  </si>
  <si>
    <t>Jason Parker</t>
  </si>
  <si>
    <t>Michael Bauer</t>
  </si>
  <si>
    <t>COD - NOR (NER - Erick Spada)</t>
  </si>
  <si>
    <t>COD - NOR (NER - Jefferson Lestage)</t>
  </si>
  <si>
    <t>COD - NOR (NER - Jim Barney)</t>
  </si>
  <si>
    <t>COD - NOR (PHI - Steve Snelbaker)</t>
  </si>
  <si>
    <t>COD - SOU (ATL - Christopher Harrison)</t>
  </si>
  <si>
    <t>COD - SOU (ATL - Graham Haney)</t>
  </si>
  <si>
    <t>COD - SOU (ATL - Joshua Williams)</t>
  </si>
  <si>
    <t>COD - SOU (ATL - Kevin White)</t>
  </si>
  <si>
    <t>COD - SOU (ATL - Scott Livingston)</t>
  </si>
  <si>
    <t>COD - SOU (CFL - Alexander Lafata)</t>
  </si>
  <si>
    <t>COD - SOU (CFL - Gina Staats)</t>
  </si>
  <si>
    <t>Joshua Williams</t>
  </si>
  <si>
    <t>Kevin White</t>
  </si>
  <si>
    <t>Scott Livingston</t>
  </si>
  <si>
    <t>Alex LaFata</t>
  </si>
  <si>
    <t>Gina Staats</t>
  </si>
  <si>
    <t>COD - SOU (SFL - Brenton Pirec)</t>
  </si>
  <si>
    <t>Brenton Pirec</t>
  </si>
  <si>
    <t>COD - SOU (SFL - Cindy Cabeza)</t>
  </si>
  <si>
    <t>Cindy Cabeza</t>
  </si>
  <si>
    <t>COD - SOU (SFL - Dustin Dunnahoe)</t>
  </si>
  <si>
    <t>Dustin Dunnahoe</t>
  </si>
  <si>
    <t>COD - SOU (SFL - Rick Madrigal)</t>
  </si>
  <si>
    <t>Rick Madrigal</t>
  </si>
  <si>
    <t>COD - SOU (SFL - Ruben Falcon)</t>
  </si>
  <si>
    <t>Ruben Falcon</t>
  </si>
  <si>
    <t>COD - WES (NCA - David Kopec)</t>
  </si>
  <si>
    <t>COD - WES (NCA - Geoffrey Spence)</t>
  </si>
  <si>
    <t>COD - WES (NCA - Ralph Naranjo)</t>
  </si>
  <si>
    <t>COD - WES (NCA - Robert Castellanos)</t>
  </si>
  <si>
    <t>Geoffrey Spence</t>
  </si>
  <si>
    <t>Robert Castellanos</t>
  </si>
  <si>
    <t>COD - WES (SCA - Brent Wischnack)</t>
  </si>
  <si>
    <t>Brent Wischnack</t>
  </si>
  <si>
    <t>COD - WES (SCA - Ezequiel Pena)</t>
  </si>
  <si>
    <t>Ezequiel Pena</t>
  </si>
  <si>
    <t>COD - WES (SCA - Kyle McMillen)</t>
  </si>
  <si>
    <t>Kyle McMillen</t>
  </si>
  <si>
    <t>Sean Sokolay</t>
  </si>
  <si>
    <t>Travis Foster</t>
  </si>
  <si>
    <t>Jon Hardy</t>
  </si>
  <si>
    <t>Zach Sutton</t>
  </si>
  <si>
    <t>99677437</t>
  </si>
  <si>
    <t>99677901</t>
  </si>
  <si>
    <t>99040014</t>
  </si>
  <si>
    <t>99038390</t>
  </si>
  <si>
    <t>99676320</t>
  </si>
  <si>
    <t>70100700</t>
  </si>
  <si>
    <t>99682589</t>
  </si>
  <si>
    <t>99682724</t>
  </si>
  <si>
    <t>99682742</t>
  </si>
  <si>
    <t>99672850</t>
  </si>
  <si>
    <t>99032176</t>
  </si>
  <si>
    <t>99667431</t>
  </si>
  <si>
    <t>99682672</t>
  </si>
  <si>
    <t>99660966</t>
  </si>
  <si>
    <t>85009020</t>
  </si>
  <si>
    <t>99669866</t>
  </si>
  <si>
    <t>99670543</t>
  </si>
  <si>
    <t>99678949</t>
  </si>
  <si>
    <t>99682117</t>
  </si>
  <si>
    <t>58016</t>
  </si>
  <si>
    <t>53298</t>
  </si>
  <si>
    <t>65938</t>
  </si>
  <si>
    <t>06494</t>
  </si>
  <si>
    <t>166395</t>
  </si>
  <si>
    <t>203724</t>
  </si>
  <si>
    <t>224660</t>
  </si>
  <si>
    <t>207004</t>
  </si>
  <si>
    <t>207003</t>
  </si>
  <si>
    <t>207000</t>
  </si>
  <si>
    <t>140607</t>
  </si>
  <si>
    <t>127336</t>
  </si>
  <si>
    <t>172357</t>
  </si>
  <si>
    <t>175356</t>
  </si>
  <si>
    <t>199647</t>
  </si>
  <si>
    <t>206698</t>
  </si>
  <si>
    <t>242179</t>
  </si>
  <si>
    <t>251047</t>
  </si>
  <si>
    <t>148772</t>
  </si>
  <si>
    <t>207375</t>
  </si>
  <si>
    <t>166727</t>
  </si>
  <si>
    <t>158948</t>
  </si>
  <si>
    <t>207627</t>
  </si>
  <si>
    <t>189592</t>
  </si>
  <si>
    <t>188915</t>
  </si>
  <si>
    <t>165153</t>
  </si>
  <si>
    <t>174873</t>
  </si>
  <si>
    <t>155534</t>
  </si>
  <si>
    <t>175882</t>
  </si>
  <si>
    <t>158219</t>
  </si>
  <si>
    <t>156998</t>
  </si>
  <si>
    <t>177504</t>
  </si>
  <si>
    <t>203408</t>
  </si>
  <si>
    <t>234090</t>
  </si>
  <si>
    <t>175162</t>
  </si>
  <si>
    <t>201374</t>
  </si>
  <si>
    <t>127229</t>
  </si>
  <si>
    <t>147062</t>
  </si>
  <si>
    <t>192225</t>
  </si>
  <si>
    <t>190776</t>
  </si>
  <si>
    <t>206992</t>
  </si>
  <si>
    <t>203208</t>
  </si>
  <si>
    <t>175938</t>
  </si>
  <si>
    <t>175423</t>
  </si>
  <si>
    <t>0015133</t>
  </si>
  <si>
    <t>1140580212</t>
  </si>
  <si>
    <t>7433</t>
  </si>
  <si>
    <t>3825</t>
  </si>
  <si>
    <t>0002912</t>
  </si>
  <si>
    <t>30204</t>
  </si>
  <si>
    <t>1556</t>
  </si>
  <si>
    <t>3419</t>
  </si>
  <si>
    <t>15317</t>
  </si>
  <si>
    <t>INT-FAC-D1</t>
  </si>
  <si>
    <t>59754</t>
  </si>
  <si>
    <t>1360</t>
  </si>
  <si>
    <t>62956</t>
  </si>
  <si>
    <t>AFFORDABLE AIR SOLUTIONS INC</t>
  </si>
  <si>
    <t>929 Navajo Ave</t>
  </si>
  <si>
    <t>Absecon</t>
  </si>
  <si>
    <t>08201</t>
  </si>
  <si>
    <t>AIR WISE HVAC</t>
  </si>
  <si>
    <t>PO Box 234</t>
  </si>
  <si>
    <t>10949</t>
  </si>
  <si>
    <t>ALEX HEATING &amp; AIR CONDITIONING</t>
  </si>
  <si>
    <t>644 Fayette Ave</t>
  </si>
  <si>
    <t>10543</t>
  </si>
  <si>
    <t>1810 Mearns Rd</t>
  </si>
  <si>
    <t>ATORO REFRIGERATION</t>
  </si>
  <si>
    <t>252 Revere Beach Pkwy</t>
  </si>
  <si>
    <t>Chelsea</t>
  </si>
  <si>
    <t>02150</t>
  </si>
  <si>
    <t>Bourne's, Inc. DBA Bourne's Energy</t>
  </si>
  <si>
    <t>BRUNI &amp; CAMPISI</t>
  </si>
  <si>
    <t>100 Grasslands Rd</t>
  </si>
  <si>
    <t>Cranney Holdings</t>
  </si>
  <si>
    <t>24 Water Street</t>
  </si>
  <si>
    <t>Danvers</t>
  </si>
  <si>
    <t>01923</t>
  </si>
  <si>
    <t>E.F. Winslow Plumbing &amp; Heating</t>
  </si>
  <si>
    <t>8 Reardon Circle</t>
  </si>
  <si>
    <t>South Yarmouth</t>
  </si>
  <si>
    <t>02664</t>
  </si>
  <si>
    <t>HVAC AIR SOLUTIONS, INC.</t>
  </si>
  <si>
    <t>51 Forest Rd, Unit 316-95</t>
  </si>
  <si>
    <t>10950</t>
  </si>
  <si>
    <t>Ideal Flow Mechanical Corp</t>
  </si>
  <si>
    <t>110 Cedar Ct</t>
  </si>
  <si>
    <t>Copiague</t>
  </si>
  <si>
    <t>Island Air Cooling Inc.</t>
  </si>
  <si>
    <t>Precision Heating &amp; Cooling Inc.</t>
  </si>
  <si>
    <t>5 Collette St</t>
  </si>
  <si>
    <t>South Grafton</t>
  </si>
  <si>
    <t>QAHVAC LLC</t>
  </si>
  <si>
    <t>39 Columbus Ave</t>
  </si>
  <si>
    <t>10977</t>
  </si>
  <si>
    <t>R.R. SERVICES INC.</t>
  </si>
  <si>
    <t>376 Milford Rd</t>
  </si>
  <si>
    <t>Swansea</t>
  </si>
  <si>
    <t>02777</t>
  </si>
  <si>
    <t>RICHMOND PLUMBING &amp; HEATING</t>
  </si>
  <si>
    <t>318 Clove Road</t>
  </si>
  <si>
    <t>10310-1907</t>
  </si>
  <si>
    <t>SUPERB HEATING &amp; COOLING</t>
  </si>
  <si>
    <t>20 Palace Place</t>
  </si>
  <si>
    <t>Vasi's Plumbing and Heating DBA VP's Plumbing</t>
  </si>
  <si>
    <t>239 Lexington Ave</t>
  </si>
  <si>
    <t>Kisco</t>
  </si>
  <si>
    <t>WESLEY WOOD LLC - SERVICE EXPERTS</t>
  </si>
  <si>
    <t>Hobbs Heating &amp; AC, Inc.</t>
  </si>
  <si>
    <t>4300 Leisure Lakes Dr</t>
  </si>
  <si>
    <t>Chipley</t>
  </si>
  <si>
    <t>Pat's Electric &amp; HVAC</t>
  </si>
  <si>
    <t>2655 Fairway Dr</t>
  </si>
  <si>
    <t>Bonifay</t>
  </si>
  <si>
    <t>Roscoe Brown Heating and Air Conditioning of Tullahoma, Inc.</t>
  </si>
  <si>
    <t>410 S Roosevelt St</t>
  </si>
  <si>
    <t>Tullahoma</t>
  </si>
  <si>
    <t>37388</t>
  </si>
  <si>
    <t>Soque Enterprises LLC</t>
  </si>
  <si>
    <t>4815 Highway 115</t>
  </si>
  <si>
    <t>30523-6793</t>
  </si>
  <si>
    <t>BLACK DIAMOND PLBG &amp; MECH INC</t>
  </si>
  <si>
    <t>1400 Miller Pkwy</t>
  </si>
  <si>
    <t>McHenry</t>
  </si>
  <si>
    <t xml:space="preserve">UGLY DOG LLC                  </t>
  </si>
  <si>
    <t>2024 Rochelle Ln</t>
  </si>
  <si>
    <t xml:space="preserve">BEVILLS HEATING &amp; A/C INC     </t>
  </si>
  <si>
    <t>1834 W Ooverland Tr</t>
  </si>
  <si>
    <t>Abilene</t>
  </si>
  <si>
    <t xml:space="preserve">AIRCO SERVICES - FT SMITH     </t>
  </si>
  <si>
    <t>11331 E 58th Street</t>
  </si>
  <si>
    <t xml:space="preserve">AIRCO SERVICES - LITTLE ROCK  </t>
  </si>
  <si>
    <t xml:space="preserve">AIRCO SERVICES - NWA          </t>
  </si>
  <si>
    <t xml:space="preserve">JOHN LEA SVC                  </t>
  </si>
  <si>
    <t>1106 W Kiehl</t>
  </si>
  <si>
    <t>Sherwood</t>
  </si>
  <si>
    <t xml:space="preserve">MILLER SERVICE CO INC         </t>
  </si>
  <si>
    <t>1102 CR27</t>
  </si>
  <si>
    <t>Mountain Home</t>
  </si>
  <si>
    <t xml:space="preserve">SMART COMFORT                 </t>
  </si>
  <si>
    <t>3111 Bracy Rd</t>
  </si>
  <si>
    <t xml:space="preserve">72206     </t>
  </si>
  <si>
    <t xml:space="preserve">HIGGINBOTHAM AIR CONDITIONING </t>
  </si>
  <si>
    <t>PO Box 95</t>
  </si>
  <si>
    <t>San Augustine</t>
  </si>
  <si>
    <t>BARTLETT AND STEADMAN PLUMBING</t>
  </si>
  <si>
    <t>67R Village Street</t>
  </si>
  <si>
    <t>Marblehead</t>
  </si>
  <si>
    <t xml:space="preserve">01945     </t>
  </si>
  <si>
    <t xml:space="preserve">CRANNEY HOLDINGS LLC          </t>
  </si>
  <si>
    <t>CRANNEY HOME SERVICES</t>
  </si>
  <si>
    <t>24 Water St</t>
  </si>
  <si>
    <t xml:space="preserve">GORJANC COMFORT SERVICES INC  </t>
  </si>
  <si>
    <t>46 Alpha Park</t>
  </si>
  <si>
    <t xml:space="preserve">GREEN HTG + CLG               </t>
  </si>
  <si>
    <t>PO Box 270</t>
  </si>
  <si>
    <t xml:space="preserve">ONE CALL HEATING AND COOLING  </t>
  </si>
  <si>
    <t>89 Jonesboro St</t>
  </si>
  <si>
    <t>McDonough</t>
  </si>
  <si>
    <t>T L BAKER MECHANICAL</t>
  </si>
  <si>
    <t>169 US Hwy 221 S</t>
  </si>
  <si>
    <t>Adrian</t>
  </si>
  <si>
    <t>DUNCAN HEATING AND AIR SERVICE</t>
  </si>
  <si>
    <t>204 Harbour Ridge Dr</t>
  </si>
  <si>
    <t>Dawsonville</t>
  </si>
  <si>
    <t xml:space="preserve">ALL STAR HEATING AND COOLING  </t>
  </si>
  <si>
    <t>902 Carter Rd Ste 260</t>
  </si>
  <si>
    <t>Winter Garden</t>
  </si>
  <si>
    <t xml:space="preserve">ONE STOP CLG &amp; HTG LLC        </t>
  </si>
  <si>
    <t xml:space="preserve">AIR GAGERS AC &amp; HEATING INC   </t>
  </si>
  <si>
    <t>4320 US Hwy 1</t>
  </si>
  <si>
    <t xml:space="preserve">CASPERS SERVICE COMPANY LLC   </t>
  </si>
  <si>
    <t>CSC</t>
  </si>
  <si>
    <t>6845 Maple Ln</t>
  </si>
  <si>
    <t xml:space="preserve">AC PARTNERS OF FLORIDA INC    </t>
  </si>
  <si>
    <t>3649 Old Lighthouse Cir</t>
  </si>
  <si>
    <t xml:space="preserve">DIGNIFIED AIR SERVICES        </t>
  </si>
  <si>
    <t>380 La Mancha Ave</t>
  </si>
  <si>
    <t>Royal Palm Beach</t>
  </si>
  <si>
    <t xml:space="preserve">N &amp; M HTG &amp; CLG               </t>
  </si>
  <si>
    <t>6143 Clark Center Ave</t>
  </si>
  <si>
    <t xml:space="preserve">RED CAP PLUMBING &amp; AIR INC    </t>
  </si>
  <si>
    <t>PO Box 9627</t>
  </si>
  <si>
    <t xml:space="preserve">A 1 HEATING AND COOLING INC   </t>
  </si>
  <si>
    <t>476 W Taylor St</t>
  </si>
  <si>
    <t>COMFORT ENERGY INC</t>
  </si>
  <si>
    <t>1465 N Milpitas Blvd</t>
  </si>
  <si>
    <t>Milpitas</t>
  </si>
  <si>
    <t xml:space="preserve">CERTIFIED HTG AND AC          </t>
  </si>
  <si>
    <t>Kejet Inc</t>
  </si>
  <si>
    <t>5040 Commercial Cir</t>
  </si>
  <si>
    <t xml:space="preserve">COMPLETE CARE HEATING &amp; AC    </t>
  </si>
  <si>
    <t>5706 Osage Pl</t>
  </si>
  <si>
    <t xml:space="preserve">FAIRVIEW HTG &amp; AC             </t>
  </si>
  <si>
    <t>PO Box 914</t>
  </si>
  <si>
    <t xml:space="preserve">MECHPROS HTG &amp; AC             </t>
  </si>
  <si>
    <t>4425 Treat Blvd Ste C PMB 922</t>
  </si>
  <si>
    <t xml:space="preserve">REFRESHED HTG AND CLG LLC     </t>
  </si>
  <si>
    <t>123 Amador Ct</t>
  </si>
  <si>
    <t>Oakley</t>
  </si>
  <si>
    <t xml:space="preserve">STEWART HTG &amp; AIR INC         </t>
  </si>
  <si>
    <t>620 Garcia Ave Unit E</t>
  </si>
  <si>
    <t>Pittsburg</t>
  </si>
  <si>
    <t xml:space="preserve">TYNDALL HVAC INC              </t>
  </si>
  <si>
    <t>2825 Mayflower Dr</t>
  </si>
  <si>
    <t>BLUE DIAMOND HEATING AND AIR</t>
  </si>
  <si>
    <t>609 Cedar St</t>
  </si>
  <si>
    <t>SEMPER SOLARIS CONSTRUCTION INC dba SEMPER SOLARIS</t>
  </si>
  <si>
    <t>1805 John Towers Avenue</t>
  </si>
  <si>
    <t>ROOTER HERO PLUMBING (Prev. Velavi)</t>
  </si>
  <si>
    <t>11150 Sepulveda Blvd FL 2</t>
  </si>
  <si>
    <t>Mission Hills</t>
  </si>
  <si>
    <t>Real Cozy Air LLC</t>
  </si>
  <si>
    <t>20310 Gresham St</t>
  </si>
  <si>
    <t>Winnetka</t>
  </si>
  <si>
    <t>Southwest Heating &amp; Air Conditioning Inc</t>
  </si>
  <si>
    <t>622 Alpine St</t>
  </si>
  <si>
    <t>ACTION AIR &amp; HTG DBA PGMA</t>
  </si>
  <si>
    <t>Nexgen Air Conditioning &amp; Heating</t>
  </si>
  <si>
    <t>15472 East Las Palmas Avenue</t>
  </si>
  <si>
    <t>Anaheim</t>
  </si>
  <si>
    <t>Jarvis Refrigeration</t>
  </si>
  <si>
    <t>20 Hansen Memorial Highway</t>
  </si>
  <si>
    <t>A2N 2P9</t>
  </si>
  <si>
    <t>Les Industries Nedair</t>
  </si>
  <si>
    <t>3169 Boul Chevremont</t>
  </si>
  <si>
    <t>L'Ile-Bizard</t>
  </si>
  <si>
    <t>H9C 2W7</t>
  </si>
  <si>
    <t>ADVANCE MECHANICAL-INSTALL</t>
  </si>
  <si>
    <t>824 West Star St</t>
  </si>
  <si>
    <t>27834</t>
  </si>
  <si>
    <t>Powell HTG &amp; CLG of Lafayette Inc</t>
  </si>
  <si>
    <t xml:space="preserve">1156 South Creasy Lane </t>
  </si>
  <si>
    <t>47905</t>
  </si>
  <si>
    <t>JD Plumbing</t>
  </si>
  <si>
    <t>4416 Bennett Memorial Dr suite 108</t>
  </si>
  <si>
    <t>COLLINS ADVANCED COMFORT LLC.</t>
  </si>
  <si>
    <t>5065 Steele Village Rd</t>
  </si>
  <si>
    <t>Integrated Facility Services</t>
  </si>
  <si>
    <t xml:space="preserve">1055 Cassens Industrial Ct </t>
  </si>
  <si>
    <t>17900 NE Gabriel Rd</t>
  </si>
  <si>
    <t>INNOVATIVE MECH SOLUTIONS</t>
  </si>
  <si>
    <t>4013 Neel St</t>
  </si>
  <si>
    <t>83705</t>
  </si>
  <si>
    <t>Taylor Heating, Cooling &amp; Plumbing LLC</t>
  </si>
  <si>
    <t>5518 163rd St E</t>
  </si>
  <si>
    <t>The Trade Source</t>
  </si>
  <si>
    <t xml:space="preserve">414 E 51st </t>
  </si>
  <si>
    <t>Previously under COD (#186356) FY18 - FY22</t>
  </si>
  <si>
    <t>Previously under COD (#245955) FY21 - FY22</t>
  </si>
  <si>
    <t>Dropped FY22 (Per J. Heckman 6/24/2022)</t>
  </si>
  <si>
    <t>Dropped FY22 (Per M. Trzyna 6/21/2022)</t>
  </si>
  <si>
    <t>Moved to IND (ABCO #99038390) in FY22</t>
  </si>
  <si>
    <t>Moved to IND (ABCO #99682117) in FY22</t>
  </si>
  <si>
    <t>Dual Type</t>
  </si>
  <si>
    <t>DCP03382</t>
  </si>
  <si>
    <t>DCP03375</t>
  </si>
  <si>
    <t>DCP03386</t>
  </si>
  <si>
    <t>DCP03387</t>
  </si>
  <si>
    <t>DCP03392</t>
  </si>
  <si>
    <t>DCP03393</t>
  </si>
  <si>
    <t>DCP03384</t>
  </si>
  <si>
    <t>DCP03385</t>
  </si>
  <si>
    <t>DCP03389</t>
  </si>
  <si>
    <t>DCP03388</t>
  </si>
  <si>
    <t>DCP03390</t>
  </si>
  <si>
    <t>DCP03383</t>
  </si>
  <si>
    <t>DCP03380</t>
  </si>
  <si>
    <t>DCP03381</t>
  </si>
  <si>
    <t>DCP03376</t>
  </si>
  <si>
    <t>DCP03173</t>
  </si>
  <si>
    <t>DCP03174</t>
  </si>
  <si>
    <t>DCP03176</t>
  </si>
  <si>
    <t>DCP03181</t>
  </si>
  <si>
    <t>DCP03178</t>
  </si>
  <si>
    <t>DCP03179</t>
  </si>
  <si>
    <t>DCP03180</t>
  </si>
  <si>
    <t>DCP03185</t>
  </si>
  <si>
    <t>DCP03186</t>
  </si>
  <si>
    <t>DCP03183</t>
  </si>
  <si>
    <t>DCP03187</t>
  </si>
  <si>
    <t>DCP03188</t>
  </si>
  <si>
    <t>DCP03189</t>
  </si>
  <si>
    <t>DCP03190</t>
  </si>
  <si>
    <t>DCP03191</t>
  </si>
  <si>
    <t>DCP03194</t>
  </si>
  <si>
    <t>DCP03195</t>
  </si>
  <si>
    <t>DCP03196</t>
  </si>
  <si>
    <t>DCP03377</t>
  </si>
  <si>
    <t>DCP03197</t>
  </si>
  <si>
    <t>DCP03199</t>
  </si>
  <si>
    <t>DCP03200</t>
  </si>
  <si>
    <t>DCP03201</t>
  </si>
  <si>
    <t>DCP03202</t>
  </si>
  <si>
    <t>DCP03371</t>
  </si>
  <si>
    <t>DCP03203</t>
  </si>
  <si>
    <t>DCP03204</t>
  </si>
  <si>
    <t>DCP03206</t>
  </si>
  <si>
    <t>DCP03207</t>
  </si>
  <si>
    <t>DCP03209</t>
  </si>
  <si>
    <t>DCP03210</t>
  </si>
  <si>
    <t>DCP03211</t>
  </si>
  <si>
    <t>DCP03212</t>
  </si>
  <si>
    <t>DCP03213</t>
  </si>
  <si>
    <t>DCP03323</t>
  </si>
  <si>
    <t>DCP03214</t>
  </si>
  <si>
    <t>DCP03339</t>
  </si>
  <si>
    <t>DCP03215</t>
  </si>
  <si>
    <t>DCP03216</t>
  </si>
  <si>
    <t>DCP03217</t>
  </si>
  <si>
    <t>DCP03219</t>
  </si>
  <si>
    <t>DCP03266</t>
  </si>
  <si>
    <t>DCP03220</t>
  </si>
  <si>
    <t>DCP03221</t>
  </si>
  <si>
    <t>DCP03223</t>
  </si>
  <si>
    <t>DCP03222</t>
  </si>
  <si>
    <t>DCP03224</t>
  </si>
  <si>
    <t>DCP03225</t>
  </si>
  <si>
    <t>DCP03226</t>
  </si>
  <si>
    <t>DCP03227</t>
  </si>
  <si>
    <t>DCP03228</t>
  </si>
  <si>
    <t>DCP03229</t>
  </si>
  <si>
    <t>DCP03230</t>
  </si>
  <si>
    <t>DCP03231</t>
  </si>
  <si>
    <t>DCP03232</t>
  </si>
  <si>
    <t>DCP03208</t>
  </si>
  <si>
    <t>DCP03233</t>
  </si>
  <si>
    <t>DCP03177</t>
  </si>
  <si>
    <t>DCP03234</t>
  </si>
  <si>
    <t>DCP03330</t>
  </si>
  <si>
    <t>DCP03152</t>
  </si>
  <si>
    <t>DCP03235</t>
  </si>
  <si>
    <t>DCP03236</t>
  </si>
  <si>
    <t>DCP03237</t>
  </si>
  <si>
    <t>DCP03238</t>
  </si>
  <si>
    <t>DCP03239</t>
  </si>
  <si>
    <t>DCP03161</t>
  </si>
  <si>
    <t>DCP03240</t>
  </si>
  <si>
    <t>DCP03241</t>
  </si>
  <si>
    <t>DCP03247</t>
  </si>
  <si>
    <t>DCP03243</t>
  </si>
  <si>
    <t>DCP03244</t>
  </si>
  <si>
    <t>DCP03351</t>
  </si>
  <si>
    <t>DCP03245</t>
  </si>
  <si>
    <t>DCP03314</t>
  </si>
  <si>
    <t>DCP03246</t>
  </si>
  <si>
    <t>DCP03248</t>
  </si>
  <si>
    <t>DCP03249</t>
  </si>
  <si>
    <t>DCP03250</t>
  </si>
  <si>
    <t>DCP03251</t>
  </si>
  <si>
    <t>DCP03163</t>
  </si>
  <si>
    <t>DCP03218</t>
  </si>
  <si>
    <t>DCP03252</t>
  </si>
  <si>
    <t>DCP03253</t>
  </si>
  <si>
    <t>DCP03254</t>
  </si>
  <si>
    <t>DCP03255</t>
  </si>
  <si>
    <t>DCP03256</t>
  </si>
  <si>
    <t>DCP03193</t>
  </si>
  <si>
    <t>DCP03257</t>
  </si>
  <si>
    <t>DCP03259</t>
  </si>
  <si>
    <t>DCP03258</t>
  </si>
  <si>
    <t>DCP03260</t>
  </si>
  <si>
    <t>DCP03264</t>
  </si>
  <si>
    <t>DCP03261</t>
  </si>
  <si>
    <t>DCP03262</t>
  </si>
  <si>
    <t>DCP03278</t>
  </si>
  <si>
    <t>DCP03263</t>
  </si>
  <si>
    <t>DCP03198</t>
  </si>
  <si>
    <t>DCP03265</t>
  </si>
  <si>
    <t>DCP03277</t>
  </si>
  <si>
    <t>DCP03192</t>
  </si>
  <si>
    <t>DCP03267</t>
  </si>
  <si>
    <t>DCP03268</t>
  </si>
  <si>
    <t>DCP03269</t>
  </si>
  <si>
    <t>DCP03162</t>
  </si>
  <si>
    <t>DCP03270</t>
  </si>
  <si>
    <t>DCP03378</t>
  </si>
  <si>
    <t>DCP03271</t>
  </si>
  <si>
    <t>DCP03302</t>
  </si>
  <si>
    <t>DCP03272</t>
  </si>
  <si>
    <t>DCP03273</t>
  </si>
  <si>
    <t>DCP03274</t>
  </si>
  <si>
    <t>DCP03275</t>
  </si>
  <si>
    <t>DCP03276</t>
  </si>
  <si>
    <t>DCP03279</t>
  </si>
  <si>
    <t>DCP03280</t>
  </si>
  <si>
    <t>DCP03281</t>
  </si>
  <si>
    <t>DCP03282</t>
  </si>
  <si>
    <t>DCP03283</t>
  </si>
  <si>
    <t>DCP03373</t>
  </si>
  <si>
    <t>DCP03284</t>
  </si>
  <si>
    <t>DCP03285</t>
  </si>
  <si>
    <t>DCP03287</t>
  </si>
  <si>
    <t>DCP03288</t>
  </si>
  <si>
    <t>DCP03289</t>
  </si>
  <si>
    <t>DCP03290</t>
  </si>
  <si>
    <t>DCP03292</t>
  </si>
  <si>
    <t>DCP03293</t>
  </si>
  <si>
    <t>DCP03294</t>
  </si>
  <si>
    <t>DCP03295</t>
  </si>
  <si>
    <t>DCP03296</t>
  </si>
  <si>
    <t>DCP03297</t>
  </si>
  <si>
    <t>DCP03298</t>
  </si>
  <si>
    <t>DCP03299</t>
  </si>
  <si>
    <t>DCP03300</t>
  </si>
  <si>
    <t>DCP03349</t>
  </si>
  <si>
    <t>DCP03182</t>
  </si>
  <si>
    <t>DCP03301</t>
  </si>
  <si>
    <t>DCP03242</t>
  </si>
  <si>
    <t>DCP03303</t>
  </si>
  <si>
    <t>DCP03305</t>
  </si>
  <si>
    <t>DCP03304</t>
  </si>
  <si>
    <t>DCP03306</t>
  </si>
  <si>
    <t>DCP03374</t>
  </si>
  <si>
    <t>DCP03307</t>
  </si>
  <si>
    <t>DCP03308</t>
  </si>
  <si>
    <t>DCP03309</t>
  </si>
  <si>
    <t>DCP03291</t>
  </si>
  <si>
    <t>DCP03310</t>
  </si>
  <si>
    <t>DCP03311</t>
  </si>
  <si>
    <t>DCP03312</t>
  </si>
  <si>
    <t>DCP03313</t>
  </si>
  <si>
    <t>DCP03315</t>
  </si>
  <si>
    <t>DCP03316</t>
  </si>
  <si>
    <t>DCP03317</t>
  </si>
  <si>
    <t>DCP03318</t>
  </si>
  <si>
    <t>DCP03319</t>
  </si>
  <si>
    <t>DCP03320</t>
  </si>
  <si>
    <t>DCP03321</t>
  </si>
  <si>
    <t>DCP03322</t>
  </si>
  <si>
    <t>DCP03324</t>
  </si>
  <si>
    <t>DCP03325</t>
  </si>
  <si>
    <t>DCP03326</t>
  </si>
  <si>
    <t>DCP03327</t>
  </si>
  <si>
    <t>DCP03328</t>
  </si>
  <si>
    <t>DCP03329</t>
  </si>
  <si>
    <t>DCP03151</t>
  </si>
  <si>
    <t>DCP03331</t>
  </si>
  <si>
    <t>DCP03332</t>
  </si>
  <si>
    <t>DCP03333</t>
  </si>
  <si>
    <t>DCP03205</t>
  </si>
  <si>
    <t>DCP03334</t>
  </si>
  <si>
    <t>DCP03335</t>
  </si>
  <si>
    <t>DCP03336</t>
  </si>
  <si>
    <t>DCP03337</t>
  </si>
  <si>
    <t>DCP03348</t>
  </si>
  <si>
    <t>DCP03286</t>
  </si>
  <si>
    <t>DCP03340</t>
  </si>
  <si>
    <t>DCP03341</t>
  </si>
  <si>
    <t>DCP03343</t>
  </si>
  <si>
    <t>DCP03342</t>
  </si>
  <si>
    <t>DCP03344</t>
  </si>
  <si>
    <t>DCP03345</t>
  </si>
  <si>
    <t>DCP03372</t>
  </si>
  <si>
    <t>DCP03175</t>
  </si>
  <si>
    <t>DCP03346</t>
  </si>
  <si>
    <t>DCP03347</t>
  </si>
  <si>
    <t>DCP03350</t>
  </si>
  <si>
    <t>DCP03352</t>
  </si>
  <si>
    <t>DCP03353</t>
  </si>
  <si>
    <t>DCP03354</t>
  </si>
  <si>
    <t>DCP03355</t>
  </si>
  <si>
    <t>DCP03172</t>
  </si>
  <si>
    <t>DCP03356</t>
  </si>
  <si>
    <t>DCP03370</t>
  </si>
  <si>
    <t>DCP03391</t>
  </si>
  <si>
    <t>DCP03379</t>
  </si>
  <si>
    <t>COD - CEN (DAL - Ryan Czudak)</t>
  </si>
  <si>
    <t>Ryan Czudak</t>
  </si>
  <si>
    <t>COD - SOU (NFL - Jeremy Ellis)</t>
  </si>
  <si>
    <t>Jeremy Ellis</t>
  </si>
  <si>
    <t>COD - WES (PHO - Jorge Guajardo)</t>
  </si>
  <si>
    <t>Jorge Guajardo</t>
  </si>
  <si>
    <t>COD - WES (SCA - Dany Sekunda)</t>
  </si>
  <si>
    <t>Dany Sekunda</t>
  </si>
  <si>
    <t>85004425</t>
  </si>
  <si>
    <t>66431</t>
  </si>
  <si>
    <t>186869</t>
  </si>
  <si>
    <t>137428</t>
  </si>
  <si>
    <t>156899</t>
  </si>
  <si>
    <t>207642</t>
  </si>
  <si>
    <t>207445</t>
  </si>
  <si>
    <t>173475</t>
  </si>
  <si>
    <t>109548</t>
  </si>
  <si>
    <t>168282</t>
  </si>
  <si>
    <t>207364</t>
  </si>
  <si>
    <t>0020985</t>
  </si>
  <si>
    <t>8856</t>
  </si>
  <si>
    <t>8802</t>
  </si>
  <si>
    <t>18348</t>
  </si>
  <si>
    <t>206558</t>
  </si>
  <si>
    <t>206166</t>
  </si>
  <si>
    <t>205947</t>
  </si>
  <si>
    <t>206571</t>
  </si>
  <si>
    <t>206549</t>
  </si>
  <si>
    <t>206314</t>
  </si>
  <si>
    <t>206238</t>
  </si>
  <si>
    <t>205751</t>
  </si>
  <si>
    <t>205754</t>
  </si>
  <si>
    <t>206507</t>
  </si>
  <si>
    <t>206550</t>
  </si>
  <si>
    <t>206018</t>
  </si>
  <si>
    <t>206194</t>
  </si>
  <si>
    <t>206397</t>
  </si>
  <si>
    <t>205675</t>
  </si>
  <si>
    <t>205962</t>
  </si>
  <si>
    <t>205938</t>
  </si>
  <si>
    <t>207064</t>
  </si>
  <si>
    <t>205946</t>
  </si>
  <si>
    <t>204727</t>
  </si>
  <si>
    <t>206075</t>
  </si>
  <si>
    <t>206677</t>
  </si>
  <si>
    <t>205968</t>
  </si>
  <si>
    <t>205851</t>
  </si>
  <si>
    <t>205759</t>
  </si>
  <si>
    <t>206003</t>
  </si>
  <si>
    <t>206400</t>
  </si>
  <si>
    <t>205745</t>
  </si>
  <si>
    <t>205155</t>
  </si>
  <si>
    <t>204315</t>
  </si>
  <si>
    <t>206219</t>
  </si>
  <si>
    <t>204970</t>
  </si>
  <si>
    <t>204590</t>
  </si>
  <si>
    <t>205673</t>
  </si>
  <si>
    <t>204973</t>
  </si>
  <si>
    <t>205272</t>
  </si>
  <si>
    <t>204266</t>
  </si>
  <si>
    <t>204691</t>
  </si>
  <si>
    <t>204147</t>
  </si>
  <si>
    <t>206245</t>
  </si>
  <si>
    <t>206357</t>
  </si>
  <si>
    <t>205695</t>
  </si>
  <si>
    <t>204339</t>
  </si>
  <si>
    <t>205478</t>
  </si>
  <si>
    <t>205835</t>
  </si>
  <si>
    <t>206275</t>
  </si>
  <si>
    <t>206483</t>
  </si>
  <si>
    <t>206265</t>
  </si>
  <si>
    <t>204815</t>
  </si>
  <si>
    <t>206566</t>
  </si>
  <si>
    <t>206388</t>
  </si>
  <si>
    <t>203886</t>
  </si>
  <si>
    <t>205961</t>
  </si>
  <si>
    <t>204099</t>
  </si>
  <si>
    <t>204854</t>
  </si>
  <si>
    <t>205731</t>
  </si>
  <si>
    <t>205839</t>
  </si>
  <si>
    <t>204478</t>
  </si>
  <si>
    <t>204975</t>
  </si>
  <si>
    <t>206678</t>
  </si>
  <si>
    <t>206126</t>
  </si>
  <si>
    <t>206363</t>
  </si>
  <si>
    <t>206338</t>
  </si>
  <si>
    <t>204230</t>
  </si>
  <si>
    <t>205446</t>
  </si>
  <si>
    <t>206105</t>
  </si>
  <si>
    <t>204028</t>
  </si>
  <si>
    <t>206315</t>
  </si>
  <si>
    <t>205859</t>
  </si>
  <si>
    <t>206013</t>
  </si>
  <si>
    <t>205804</t>
  </si>
  <si>
    <t>204219</t>
  </si>
  <si>
    <t>204823</t>
  </si>
  <si>
    <t>205393</t>
  </si>
  <si>
    <t>205769</t>
  </si>
  <si>
    <t>205843</t>
  </si>
  <si>
    <t>205728</t>
  </si>
  <si>
    <t>205726</t>
  </si>
  <si>
    <t>205914</t>
  </si>
  <si>
    <t>206147</t>
  </si>
  <si>
    <t>205757</t>
  </si>
  <si>
    <t>205610</t>
  </si>
  <si>
    <t>204877</t>
  </si>
  <si>
    <t>205803</t>
  </si>
  <si>
    <t>205727</t>
  </si>
  <si>
    <t>205697</t>
  </si>
  <si>
    <t>205045</t>
  </si>
  <si>
    <t>206290</t>
  </si>
  <si>
    <t>205923</t>
  </si>
  <si>
    <t>206161</t>
  </si>
  <si>
    <t>206361</t>
  </si>
  <si>
    <t>204770</t>
  </si>
  <si>
    <t>205024</t>
  </si>
  <si>
    <t>206488</t>
  </si>
  <si>
    <t>205845</t>
  </si>
  <si>
    <t>204207</t>
  </si>
  <si>
    <t>205684</t>
  </si>
  <si>
    <t>203897</t>
  </si>
  <si>
    <t>206282</t>
  </si>
  <si>
    <t>204802</t>
  </si>
  <si>
    <t>204417</t>
  </si>
  <si>
    <t>205942</t>
  </si>
  <si>
    <t>205865</t>
  </si>
  <si>
    <t>203996</t>
  </si>
  <si>
    <t>205018</t>
  </si>
  <si>
    <t>207247</t>
  </si>
  <si>
    <t>204132</t>
  </si>
  <si>
    <t>204627</t>
  </si>
  <si>
    <t>204613</t>
  </si>
  <si>
    <t>205805</t>
  </si>
  <si>
    <t>205838</t>
  </si>
  <si>
    <t>206321</t>
  </si>
  <si>
    <t>206224</t>
  </si>
  <si>
    <t>206517</t>
  </si>
  <si>
    <t>206094</t>
  </si>
  <si>
    <t>206384</t>
  </si>
  <si>
    <t>204010</t>
  </si>
  <si>
    <t>204807</t>
  </si>
  <si>
    <t>206419</t>
  </si>
  <si>
    <t>206159</t>
  </si>
  <si>
    <t>206313</t>
  </si>
  <si>
    <t>205624</t>
  </si>
  <si>
    <t>204739</t>
  </si>
  <si>
    <t>206301</t>
  </si>
  <si>
    <t>206538</t>
  </si>
  <si>
    <t>206289</t>
  </si>
  <si>
    <t>204527</t>
  </si>
  <si>
    <t>205901</t>
  </si>
  <si>
    <t>206431</t>
  </si>
  <si>
    <t>204304</t>
  </si>
  <si>
    <t>204031</t>
  </si>
  <si>
    <t>206272</t>
  </si>
  <si>
    <t>206660</t>
  </si>
  <si>
    <t>206546</t>
  </si>
  <si>
    <t>205568</t>
  </si>
  <si>
    <t>205916</t>
  </si>
  <si>
    <t>205949</t>
  </si>
  <si>
    <t>206308</t>
  </si>
  <si>
    <t>204862</t>
  </si>
  <si>
    <t>205522</t>
  </si>
  <si>
    <t>205218</t>
  </si>
  <si>
    <t>205735</t>
  </si>
  <si>
    <t>206355</t>
  </si>
  <si>
    <t>205844</t>
  </si>
  <si>
    <t>206082</t>
  </si>
  <si>
    <t>205299</t>
  </si>
  <si>
    <t>205368</t>
  </si>
  <si>
    <t>206006</t>
  </si>
  <si>
    <t>204680</t>
  </si>
  <si>
    <t>206233</t>
  </si>
  <si>
    <t>205749</t>
  </si>
  <si>
    <t>206343</t>
  </si>
  <si>
    <t>206281</t>
  </si>
  <si>
    <t>204537</t>
  </si>
  <si>
    <t>205991</t>
  </si>
  <si>
    <t>206292</t>
  </si>
  <si>
    <t>205750</t>
  </si>
  <si>
    <t>204110</t>
  </si>
  <si>
    <t>204928</t>
  </si>
  <si>
    <t>206112</t>
  </si>
  <si>
    <t>206154</t>
  </si>
  <si>
    <t>205399</t>
  </si>
  <si>
    <t>206570</t>
  </si>
  <si>
    <t>206574</t>
  </si>
  <si>
    <t>205861</t>
  </si>
  <si>
    <t>207610</t>
  </si>
  <si>
    <t>205455</t>
  </si>
  <si>
    <t>204158</t>
  </si>
  <si>
    <t>206101</t>
  </si>
  <si>
    <t>204504</t>
  </si>
  <si>
    <t>204822</t>
  </si>
  <si>
    <t>206208</t>
  </si>
  <si>
    <t>203940</t>
  </si>
  <si>
    <t>206473</t>
  </si>
  <si>
    <t>206017</t>
  </si>
  <si>
    <t>206054</t>
  </si>
  <si>
    <t>204336</t>
  </si>
  <si>
    <t>205209</t>
  </si>
  <si>
    <t>206459</t>
  </si>
  <si>
    <t>206085</t>
  </si>
  <si>
    <t>206200</t>
  </si>
  <si>
    <t>204679</t>
  </si>
  <si>
    <t>206266</t>
  </si>
  <si>
    <t>205872</t>
  </si>
  <si>
    <t>204859</t>
  </si>
  <si>
    <t>205811</t>
  </si>
  <si>
    <t>204580</t>
  </si>
  <si>
    <t>204990</t>
  </si>
  <si>
    <t>206328</t>
  </si>
  <si>
    <t>206340</t>
  </si>
  <si>
    <t>206071</t>
  </si>
  <si>
    <t>205740</t>
  </si>
  <si>
    <t>204717</t>
  </si>
  <si>
    <t>SWI-AIR-D1</t>
  </si>
  <si>
    <t>52167</t>
  </si>
  <si>
    <t>44841</t>
  </si>
  <si>
    <t>H.I.M. MECHANICAL SYSTEMS, INC</t>
  </si>
  <si>
    <t>90 First St</t>
  </si>
  <si>
    <t>Bridgewater</t>
  </si>
  <si>
    <t>02324</t>
  </si>
  <si>
    <t>ONE Service Pros</t>
  </si>
  <si>
    <t>118 Marine Way</t>
  </si>
  <si>
    <t>37865</t>
  </si>
  <si>
    <t xml:space="preserve">ENOCH ELECTRIC &amp; AIR          </t>
  </si>
  <si>
    <t>108 Morning Dove Ct</t>
  </si>
  <si>
    <t>Argyle</t>
  </si>
  <si>
    <t>DUNCAN MECHANICAL SERVICES INC</t>
  </si>
  <si>
    <t>DUNCAN AC &amp; HEATING</t>
  </si>
  <si>
    <t>2251 Lynx Ln Ste 1</t>
  </si>
  <si>
    <t>Christopher M Sanchez</t>
  </si>
  <si>
    <t>21450 NW 6th</t>
  </si>
  <si>
    <t>Dunnellon</t>
  </si>
  <si>
    <t xml:space="preserve">DOOLEY'S HEATING &amp; AIR        </t>
  </si>
  <si>
    <t>1435 A North Texas St</t>
  </si>
  <si>
    <t>10210 Systems Pkwy Ste 370</t>
  </si>
  <si>
    <t xml:space="preserve">EXPERT HVAC &amp; REFRIGERATION   </t>
  </si>
  <si>
    <t>7241 Stiles Dr</t>
  </si>
  <si>
    <t>El Paso</t>
  </si>
  <si>
    <t xml:space="preserve">SCOTT HEATING CLG &amp; PLUMBING  </t>
  </si>
  <si>
    <t>A JANSEN INC</t>
  </si>
  <si>
    <t>520 Vinton Rd</t>
  </si>
  <si>
    <t xml:space="preserve">YELLOW BIRD SERVICES LLC      </t>
  </si>
  <si>
    <t>AC LCEP LLC</t>
  </si>
  <si>
    <t>6000 S Main St Unit A</t>
  </si>
  <si>
    <t>Mesilla Park</t>
  </si>
  <si>
    <t>AIRIGHT COOLING HTG &amp; PLBG INC</t>
  </si>
  <si>
    <t>13771 Danielson St Ste B</t>
  </si>
  <si>
    <t>Poway</t>
  </si>
  <si>
    <t>Steve's Plumbing Service</t>
  </si>
  <si>
    <t>270 Lalo Street suite 101</t>
  </si>
  <si>
    <t>96732</t>
  </si>
  <si>
    <t>Beaver AC Services 9390-8101 Quebec inc.</t>
  </si>
  <si>
    <t>7610 rue Mondor</t>
  </si>
  <si>
    <t>Brossard</t>
  </si>
  <si>
    <t>J4Y 2P5</t>
  </si>
  <si>
    <t>Service Climatisation Racette Inc</t>
  </si>
  <si>
    <t>185 Rue Jacques Bibeau</t>
  </si>
  <si>
    <t>Rouyn-Noranda</t>
  </si>
  <si>
    <t>J9X 1H4</t>
  </si>
  <si>
    <t>DUCT SPECIALST</t>
  </si>
  <si>
    <t>2186 N Portland</t>
  </si>
  <si>
    <t>Newcastle</t>
  </si>
  <si>
    <t>73065</t>
  </si>
  <si>
    <t>85233</t>
  </si>
  <si>
    <t>454 Commerce Road</t>
  </si>
  <si>
    <t>1330 W Auto Drive</t>
  </si>
  <si>
    <t>82602</t>
  </si>
  <si>
    <t>85143</t>
  </si>
  <si>
    <t>18092 State Hwy 371</t>
  </si>
  <si>
    <t>80241</t>
  </si>
  <si>
    <t>All Hours Plumbing Drain Clean</t>
  </si>
  <si>
    <t>1063 East 3300 South</t>
  </si>
  <si>
    <t>Millcreek</t>
  </si>
  <si>
    <t>84106</t>
  </si>
  <si>
    <t>54082</t>
  </si>
  <si>
    <t>85027</t>
  </si>
  <si>
    <t>Arctic Air of Southern Utah, LLC</t>
  </si>
  <si>
    <t>1141 E 540th N #4</t>
  </si>
  <si>
    <t>St George</t>
  </si>
  <si>
    <t>84770</t>
  </si>
  <si>
    <t>820 W 1st St</t>
  </si>
  <si>
    <t>55398</t>
  </si>
  <si>
    <t>1410 S 2nd Avenue</t>
  </si>
  <si>
    <t>South St. Paul</t>
  </si>
  <si>
    <t>Brad Smith DBA Thielmann &amp; Sons Heating and Cooling</t>
  </si>
  <si>
    <t>Hartford Heating &amp; Ac; Burlington Heating &amp; Air Conditioning</t>
  </si>
  <si>
    <t>80467</t>
  </si>
  <si>
    <t>85210</t>
  </si>
  <si>
    <t>4710 37Th St SE</t>
  </si>
  <si>
    <t>6510 W 91st Ave #108</t>
  </si>
  <si>
    <t>Westminster</t>
  </si>
  <si>
    <t>80031</t>
  </si>
  <si>
    <t>COLORADO PREMIERE CONTROL</t>
  </si>
  <si>
    <t>3990 S Evans Blvd</t>
  </si>
  <si>
    <t>85714</t>
  </si>
  <si>
    <t>1429 6th Ave</t>
  </si>
  <si>
    <t>80631-4128</t>
  </si>
  <si>
    <t>Day &amp; Night Heating Cooling and Plumbing</t>
  </si>
  <si>
    <t>3669 E La Salle St</t>
  </si>
  <si>
    <t>80454</t>
  </si>
  <si>
    <t>80229</t>
  </si>
  <si>
    <t>Elevation Heating &amp; Air</t>
  </si>
  <si>
    <t>1910 S. Cherokee St.</t>
  </si>
  <si>
    <t>80223</t>
  </si>
  <si>
    <t>56308</t>
  </si>
  <si>
    <t>2420 Midtown PL NE Suite H</t>
  </si>
  <si>
    <t>87107</t>
  </si>
  <si>
    <t>359 E Enterprise Dr Ste 5</t>
  </si>
  <si>
    <t>Pueblo West</t>
  </si>
  <si>
    <t>81007-1443</t>
  </si>
  <si>
    <t>55122</t>
  </si>
  <si>
    <t>945 5th Ave Se #12</t>
  </si>
  <si>
    <t>7510 Lannon Ave NE</t>
  </si>
  <si>
    <t>26069 2nd St W</t>
  </si>
  <si>
    <t>3050 W County Road, 82E</t>
  </si>
  <si>
    <t>Livermore</t>
  </si>
  <si>
    <t>80536</t>
  </si>
  <si>
    <t>HASKIN HTG &amp; COOLING LLC</t>
  </si>
  <si>
    <t>1901 17TH Ct W</t>
  </si>
  <si>
    <t>58801-2543</t>
  </si>
  <si>
    <t>14883 E Hinsdale Ave, Suite 2</t>
  </si>
  <si>
    <t>4788 County Road</t>
  </si>
  <si>
    <t>2395 Hwy BB</t>
  </si>
  <si>
    <t>Ideal Air</t>
  </si>
  <si>
    <t>308 Mountain View Drive #E</t>
  </si>
  <si>
    <t>Berthoud</t>
  </si>
  <si>
    <t>80513</t>
  </si>
  <si>
    <t>80909</t>
  </si>
  <si>
    <t>300 S River St</t>
  </si>
  <si>
    <t>53548</t>
  </si>
  <si>
    <t>80219</t>
  </si>
  <si>
    <t>80525</t>
  </si>
  <si>
    <t>K &amp; D Services</t>
  </si>
  <si>
    <t>PO Box 658</t>
  </si>
  <si>
    <t>Washburn</t>
  </si>
  <si>
    <t>58577</t>
  </si>
  <si>
    <t>Kellys Heating &amp; Cooling</t>
  </si>
  <si>
    <t>350 N Ironwood Drive</t>
  </si>
  <si>
    <t>19751 Highway 9 NE</t>
  </si>
  <si>
    <t>3230 Gorham Ave Ste 1</t>
  </si>
  <si>
    <t>St Louis Park</t>
  </si>
  <si>
    <t>55426</t>
  </si>
  <si>
    <t>56569</t>
  </si>
  <si>
    <t>86004</t>
  </si>
  <si>
    <t>80126</t>
  </si>
  <si>
    <t>58554</t>
  </si>
  <si>
    <t>405 East 41st St.</t>
  </si>
  <si>
    <t>Method Air Heating &amp; Air Cond.</t>
  </si>
  <si>
    <t>112 W 13725 S Unit 8</t>
  </si>
  <si>
    <t>Draper</t>
  </si>
  <si>
    <t>84020</t>
  </si>
  <si>
    <t>624 E 5th St</t>
  </si>
  <si>
    <t>Northern Services</t>
  </si>
  <si>
    <t>1577 N Park St Unit B</t>
  </si>
  <si>
    <t>80190</t>
  </si>
  <si>
    <t>53572</t>
  </si>
  <si>
    <t>Oquirrh Mountain Heating &amp; Air</t>
  </si>
  <si>
    <t>59538</t>
  </si>
  <si>
    <t>1241 Oak Forest Dr</t>
  </si>
  <si>
    <t>54650</t>
  </si>
  <si>
    <t>719 Seeling Ct</t>
  </si>
  <si>
    <t>80915</t>
  </si>
  <si>
    <t>85034</t>
  </si>
  <si>
    <t>89128</t>
  </si>
  <si>
    <t>Fetch-A-Tech</t>
  </si>
  <si>
    <t>89120</t>
  </si>
  <si>
    <t>Professional Services LLC</t>
  </si>
  <si>
    <t>16857 Welcome Ave SE</t>
  </si>
  <si>
    <t>QUICK COMFORT HTG &amp; COOLING LL</t>
  </si>
  <si>
    <t xml:space="preserve">16314 County Rd 102              </t>
  </si>
  <si>
    <t>731 Rankin Rd NE</t>
  </si>
  <si>
    <t>15191 Boulder Court</t>
  </si>
  <si>
    <t>13770 E Smith Drive</t>
  </si>
  <si>
    <t>80011</t>
  </si>
  <si>
    <t>84401</t>
  </si>
  <si>
    <t>3062 Ranchview Lane N</t>
  </si>
  <si>
    <t>2774 Agua Fria St Ste B3</t>
  </si>
  <si>
    <t>87507</t>
  </si>
  <si>
    <t>6900 S Priest Dr Ste 9</t>
  </si>
  <si>
    <t>85283</t>
  </si>
  <si>
    <t>1035 North McQueen Road, Ste 119</t>
  </si>
  <si>
    <t>Solid Mesa, LLC</t>
  </si>
  <si>
    <t>5075 Chaparral Court, Suite 3</t>
  </si>
  <si>
    <t>3540 Pan American Fwy NE Ste E</t>
  </si>
  <si>
    <t>5028 Miller Trunk Hwy</t>
  </si>
  <si>
    <t>Hermantown</t>
  </si>
  <si>
    <t>5610 Lamar St</t>
  </si>
  <si>
    <t>Nespolo Mechanical LLC</t>
  </si>
  <si>
    <t>100 Sun Ave NE Ste 650</t>
  </si>
  <si>
    <t>Albququerque</t>
  </si>
  <si>
    <t>6707 180th Ave SE</t>
  </si>
  <si>
    <t>82721</t>
  </si>
  <si>
    <t>4603 McLeod Rd NE</t>
  </si>
  <si>
    <t>235 Mountainlands Dr</t>
  </si>
  <si>
    <t>Wheelhouse Htg &amp; Air</t>
  </si>
  <si>
    <t>Swiss Air Heating and Cooling</t>
  </si>
  <si>
    <t xml:space="preserve">406 E Wabash St </t>
  </si>
  <si>
    <t>Alpha to Omega Contracting LLC</t>
  </si>
  <si>
    <t>22 Snowey Lane</t>
  </si>
  <si>
    <t>Plains</t>
  </si>
  <si>
    <t>Wolfe Refrigeration Inc</t>
  </si>
  <si>
    <t>2521 E Mountain Village Dr</t>
  </si>
  <si>
    <t>99654</t>
  </si>
  <si>
    <t>Previously under IND (Stevens #24780) FY17 - FY22</t>
  </si>
  <si>
    <t>Previously under IND (Stevens #24787) FY17 - FY22</t>
  </si>
  <si>
    <t>Previously under IND (Stevens #24796) FY17 - FY22</t>
  </si>
  <si>
    <t>Previously under IND (Stevens #24769) FY17 - FY22</t>
  </si>
  <si>
    <t>Previously under IND (Stevens #20653) FY17 - FY22</t>
  </si>
  <si>
    <t>Previously under IND (Stevens #14781) FY14 - FY22</t>
  </si>
  <si>
    <t>Previously under IND (Stevens #24568) FY18 - FY22</t>
  </si>
  <si>
    <t>Previously under IND (Stevens #25017) FY18 - FY22</t>
  </si>
  <si>
    <t>Previously under IND (Stevens #24729) FY17 - FY22</t>
  </si>
  <si>
    <t>Previously under IND (Stevens #25039) FY18 - FY22</t>
  </si>
  <si>
    <t>Previously under IND (Stevens #20700) FY14 - FY22</t>
  </si>
  <si>
    <t>Previously under IND (Stevens #19900) FY18 - FY22</t>
  </si>
  <si>
    <t>Previously under IND (Stevens #24826) FY18 - FY22</t>
  </si>
  <si>
    <t>Previously under IND (Stevens #24721) FY17 - FY22</t>
  </si>
  <si>
    <t>Previously under IND (Stevens #24793) FY18 - FY22</t>
  </si>
  <si>
    <t>Previously under IND (Stevens #24926) FY18 - FY22</t>
  </si>
  <si>
    <t>Previously under IND (Stevens #19581) FY17 - FY22</t>
  </si>
  <si>
    <t>Previously under IND (Stevens #25053) FY18 - FY22</t>
  </si>
  <si>
    <t>Previously under IND (Stevens #24518) FY17 - FY22</t>
  </si>
  <si>
    <t>Previously under IND (Stevens #25111) FY18 - FY22</t>
  </si>
  <si>
    <t>Previously under IND (Stevens #18667) FY17 - FY22</t>
  </si>
  <si>
    <t>Previously under IND (Stevens #25028) FY18 - FY22</t>
  </si>
  <si>
    <t>Previously under IND (Stevens #19767) FY14 - FY22</t>
  </si>
  <si>
    <t>Previously under IND (Stevens #20194) FY15 - FY22</t>
  </si>
  <si>
    <t>Previously under IND (Stevens #23917 FY15 - FY22</t>
  </si>
  <si>
    <t>Previously under IND (Stevens #22584) FY17 - FY22</t>
  </si>
  <si>
    <t>Previously under IND (Stevens #24778) FY17 - FY22</t>
  </si>
  <si>
    <t>Previously under IND (Stevens #13644) FY14 - FY22</t>
  </si>
  <si>
    <t>Previously under IND (Stevens #24774) FY17 - FY22</t>
  </si>
  <si>
    <t>Previously under IND (Stevens #25099) FY18 - FY22</t>
  </si>
  <si>
    <t>Previously under IND (Stevens #22042) FY17 - FY22</t>
  </si>
  <si>
    <t>Previously under IND (Stevens #25128) FY18 - FY22</t>
  </si>
  <si>
    <t>Previously under IND (Stevens #19180) FY14 - FY22</t>
  </si>
  <si>
    <t>DCP03397</t>
  </si>
  <si>
    <t>DCP03395</t>
  </si>
  <si>
    <t>DCP03394</t>
  </si>
  <si>
    <t>DCP03396</t>
  </si>
  <si>
    <t>DCP03398</t>
  </si>
  <si>
    <t>DCP03407</t>
  </si>
  <si>
    <t>DCP03402</t>
  </si>
  <si>
    <t>DCP03400</t>
  </si>
  <si>
    <t>DCP03403</t>
  </si>
  <si>
    <t>DCP03401</t>
  </si>
  <si>
    <t>DCP03404</t>
  </si>
  <si>
    <t>DCP03399</t>
  </si>
  <si>
    <t>DCP03406</t>
  </si>
  <si>
    <t>COD - CEN (SAN - Derrick Ferguson)</t>
  </si>
  <si>
    <t>Derrick Ferguson</t>
  </si>
  <si>
    <t>207448</t>
  </si>
  <si>
    <t>207397</t>
  </si>
  <si>
    <t>207403</t>
  </si>
  <si>
    <t>207398</t>
  </si>
  <si>
    <t>207527</t>
  </si>
  <si>
    <t>228776</t>
  </si>
  <si>
    <t>198438</t>
  </si>
  <si>
    <t>197841</t>
  </si>
  <si>
    <t>198268</t>
  </si>
  <si>
    <t>198763</t>
  </si>
  <si>
    <t>155197</t>
  </si>
  <si>
    <t>207400</t>
  </si>
  <si>
    <t>153865</t>
  </si>
  <si>
    <t xml:space="preserve">AIR TECHS OF CONROE           </t>
  </si>
  <si>
    <t>6110 Monroe Hwy</t>
  </si>
  <si>
    <t xml:space="preserve">AIR TECHS OF HOUSTON          </t>
  </si>
  <si>
    <t xml:space="preserve">AIR TECHS OF HUMBLE           </t>
  </si>
  <si>
    <t xml:space="preserve">AIR TECHS OF KATY             </t>
  </si>
  <si>
    <t xml:space="preserve">AIR TECHS OF PASADENA         </t>
  </si>
  <si>
    <t xml:space="preserve">ALPHA AC &amp; HTG                </t>
  </si>
  <si>
    <t>4601 WEISKOPF LANE</t>
  </si>
  <si>
    <t xml:space="preserve">CORPUS CHRISTI           </t>
  </si>
  <si>
    <t xml:space="preserve">78413     </t>
  </si>
  <si>
    <t xml:space="preserve">CONTROLLED TEMP               </t>
  </si>
  <si>
    <t>12 Jo-Ann's Way</t>
  </si>
  <si>
    <t>Westport</t>
  </si>
  <si>
    <t>J&amp;J Htg &amp; AC</t>
  </si>
  <si>
    <t>17 Arlington St</t>
  </si>
  <si>
    <t>Dracut</t>
  </si>
  <si>
    <t>01826</t>
  </si>
  <si>
    <t xml:space="preserve">PRIDE HVAC SERVICES           </t>
  </si>
  <si>
    <t>52 Birchwood Dr</t>
  </si>
  <si>
    <t>RI</t>
  </si>
  <si>
    <t xml:space="preserve">REARDON HVAC CORP             </t>
  </si>
  <si>
    <t>837 Upper Union St C15</t>
  </si>
  <si>
    <t>Aire Serv of Dublin GA, LLC</t>
  </si>
  <si>
    <t xml:space="preserve">BOYD BROTHERS SVC INC         </t>
  </si>
  <si>
    <t>2460 Highlands Rd</t>
  </si>
  <si>
    <t>Port Charlotte</t>
  </si>
  <si>
    <t>2114 58th Ave E</t>
  </si>
  <si>
    <t xml:space="preserve">HORIZON SERVICES WEST FLORIDA </t>
  </si>
  <si>
    <t>ELITE HEATING &amp; AIR</t>
  </si>
  <si>
    <t xml:space="preserve">JACKSON TOTAL SVC INC         </t>
  </si>
  <si>
    <t>PO Box 9589</t>
  </si>
  <si>
    <t>Jefferson HVAC &amp; Electrical</t>
  </si>
  <si>
    <t>Modern Air LLC</t>
  </si>
  <si>
    <t>Cooling and Heating Masters</t>
  </si>
  <si>
    <t>Todd L Terry LTD</t>
  </si>
  <si>
    <t>The Bee Heat &amp; AC</t>
  </si>
  <si>
    <t>Aire Serv North Wichita; M&amp;M Heating &amp; Cooling LLC</t>
  </si>
  <si>
    <t>Maybe</t>
  </si>
  <si>
    <t>DCP/AA</t>
  </si>
  <si>
    <t>Previously under COD (#241035) in FY21; Dual (DCP/AA; PLP w/ Stevens #25824)</t>
  </si>
  <si>
    <t>DCP/Aplus</t>
  </si>
  <si>
    <t>DCP/PLP</t>
  </si>
  <si>
    <t>Maybe*</t>
  </si>
  <si>
    <t>Dropped FY18 (Per S. Birdsong 11/19/2018); Brought back FY; Dual (DCP/Aplus)</t>
  </si>
  <si>
    <t>Dropped prior to FY21; Brought back FY21; Dual (DCP/Aplus)</t>
  </si>
  <si>
    <t>Dropped FY21 (Per Z. Myers 1/21/2022); Brought back FY22; Dual (DCP/Aplus)</t>
  </si>
  <si>
    <t>Previously under COD (#152351) FY13 - FY17; Dual (DCP/Aplus)</t>
  </si>
  <si>
    <t>Dropped FY18 (Per R. Gil 11/21/2018); Brought back FY21; Dual (DCP/Aplus)</t>
  </si>
  <si>
    <t>Previously under COD (#177378 &amp; #225746); Dual (DCP/PLP)</t>
  </si>
  <si>
    <t>Previously under COD (#196475) FY20 - FY21; Dual (DCP/PLP)</t>
  </si>
  <si>
    <t>Dropped FY21 (Per ? 1/13/2022); Brought back FY22; Dual (DCP/PLP)</t>
  </si>
  <si>
    <t>Dropped FY18 (Per M. Sims 1/30/2019); Brought back FY21; Dual (DCP/PLP)</t>
  </si>
  <si>
    <t>Previously under COD (#153303) in FY21; Dual (DCP/PLP)</t>
  </si>
  <si>
    <t>Dropped FY18 (Per F. Quintana 12/27/2018); Brought back FY21; Dual (DCP/PLP)</t>
  </si>
  <si>
    <t>Moved to IND (ABCO #99031447) in FY22; Possibly Dual (DCP/Aplus w/ ABCO #99031447)</t>
  </si>
  <si>
    <t>DCP/AA/PLP</t>
  </si>
  <si>
    <t>Moved to IND (ABCO #99682450) in FY22; Possibly Dual (DCP/PLP w/ ABCO #99682450)</t>
  </si>
  <si>
    <t>Previously under COD (#175603) in FY21; Dual (DCP/PLP w/ COD #175603)</t>
  </si>
  <si>
    <t>Dual (DCP/AA w/ RSL #48290)</t>
  </si>
  <si>
    <t>Previously under IND (Robinson #197841) FY - FY; Dual (DCP/AA)</t>
  </si>
  <si>
    <t>*6 FY21 Dropped DCPs mistakenly counted towards starting # previously (COD #151726, #148054, #121480, #221315; ABCO #21110, #99681624)</t>
  </si>
  <si>
    <t>DCP03484</t>
  </si>
  <si>
    <t>DCP03418</t>
  </si>
  <si>
    <t>DCP03438</t>
  </si>
  <si>
    <t>DCP03417</t>
  </si>
  <si>
    <t>DCP03414</t>
  </si>
  <si>
    <t>DCP03413</t>
  </si>
  <si>
    <t>DCP03415</t>
  </si>
  <si>
    <t>DCP03449</t>
  </si>
  <si>
    <t>DCP03416</t>
  </si>
  <si>
    <t>DCP03434</t>
  </si>
  <si>
    <t>DCP03466</t>
  </si>
  <si>
    <t>DCP03456</t>
  </si>
  <si>
    <t>DCP03453</t>
  </si>
  <si>
    <t>DCP03446</t>
  </si>
  <si>
    <t>DCP03478</t>
  </si>
  <si>
    <t>DCP03480</t>
  </si>
  <si>
    <t>DCP03481</t>
  </si>
  <si>
    <t>DCP03477</t>
  </si>
  <si>
    <t>DCP03479</t>
  </si>
  <si>
    <t>DCP03455</t>
  </si>
  <si>
    <t>DCP03433</t>
  </si>
  <si>
    <t>DCP03426</t>
  </si>
  <si>
    <t>DCP03476</t>
  </si>
  <si>
    <t>DCP03475</t>
  </si>
  <si>
    <t>DCP03482</t>
  </si>
  <si>
    <t>DCP03450</t>
  </si>
  <si>
    <t>DCP03470</t>
  </si>
  <si>
    <t>DCP03464</t>
  </si>
  <si>
    <t>DCP03469</t>
  </si>
  <si>
    <t>DCP03465</t>
  </si>
  <si>
    <t>DCP03409</t>
  </si>
  <si>
    <t>DCP03488</t>
  </si>
  <si>
    <t>DCP03474</t>
  </si>
  <si>
    <t>DCP03473</t>
  </si>
  <si>
    <t>DCP03411</t>
  </si>
  <si>
    <t>DCP03420</t>
  </si>
  <si>
    <t>DCP03424</t>
  </si>
  <si>
    <t>DCP03447</t>
  </si>
  <si>
    <t>DCP03445</t>
  </si>
  <si>
    <t>DCP03439</t>
  </si>
  <si>
    <t>DCP03427</t>
  </si>
  <si>
    <t>DCP03428</t>
  </si>
  <si>
    <t>DCP03454</t>
  </si>
  <si>
    <t>DCP03429</t>
  </si>
  <si>
    <t>DCP03452</t>
  </si>
  <si>
    <t>DCP03451</t>
  </si>
  <si>
    <t>DCP03483</t>
  </si>
  <si>
    <t>DCP03467</t>
  </si>
  <si>
    <t>DCP03468</t>
  </si>
  <si>
    <t>DCP03440</t>
  </si>
  <si>
    <t>DCP03410</t>
  </si>
  <si>
    <t>DCP03441</t>
  </si>
  <si>
    <t>DCP03421</t>
  </si>
  <si>
    <t>DCP03442</t>
  </si>
  <si>
    <t>DCP03458</t>
  </si>
  <si>
    <t>DCP03457</t>
  </si>
  <si>
    <t>DCP03422</t>
  </si>
  <si>
    <t>DCP03423</t>
  </si>
  <si>
    <t>DCP03472</t>
  </si>
  <si>
    <t>DCP03443</t>
  </si>
  <si>
    <t>DCP03444</t>
  </si>
  <si>
    <t>DCP03490</t>
  </si>
  <si>
    <t>DCP03489</t>
  </si>
  <si>
    <t>DCP03431</t>
  </si>
  <si>
    <t>DCP03448</t>
  </si>
  <si>
    <t>DCP03412</t>
  </si>
  <si>
    <t>DCP03425</t>
  </si>
  <si>
    <t>DCP03459</t>
  </si>
  <si>
    <t>DCP03419</t>
  </si>
  <si>
    <t>DCP03436</t>
  </si>
  <si>
    <t>DCP03460</t>
  </si>
  <si>
    <t>DCP03437</t>
  </si>
  <si>
    <t>DCP03408</t>
  </si>
  <si>
    <t>DCP03432</t>
  </si>
  <si>
    <t>DCP03487</t>
  </si>
  <si>
    <t>DCP03471</t>
  </si>
  <si>
    <t>DCP03462</t>
  </si>
  <si>
    <t>DCP03463</t>
  </si>
  <si>
    <t>DCP03435</t>
  </si>
  <si>
    <t>DCP03486</t>
  </si>
  <si>
    <t>DCP03485</t>
  </si>
  <si>
    <t>DCP03461</t>
  </si>
  <si>
    <t>DCP03430</t>
  </si>
  <si>
    <t>Tony Russo</t>
  </si>
  <si>
    <t>Minh Huynh</t>
  </si>
  <si>
    <t>COD - CEN (CHI - Eric Thielmann)</t>
  </si>
  <si>
    <t>COD - CEN (CHI - James Schultz)</t>
  </si>
  <si>
    <t>COD - CEN (CHI - Phillip Kowalewski)</t>
  </si>
  <si>
    <t>Eric Thielmann</t>
  </si>
  <si>
    <t>James Schultz</t>
  </si>
  <si>
    <t>Phillip Kowalewski</t>
  </si>
  <si>
    <t>COD - CEN (HOU - Charles Gibbs)</t>
  </si>
  <si>
    <t>Charles Gibbs</t>
  </si>
  <si>
    <t>COD - CEN (HOU - David Brothers)</t>
  </si>
  <si>
    <t>COD - CEN (HOU - Deanna Cile)</t>
  </si>
  <si>
    <t>COD - CEN (HOU - Deanna Cilie)</t>
  </si>
  <si>
    <t>COD - CEN (HOU - Dylan Bryant)</t>
  </si>
  <si>
    <t>COD - CEN (HOU - Fernando DeLao</t>
  </si>
  <si>
    <t>COD - CEN (HOU - Jean Delbosque)</t>
  </si>
  <si>
    <t>COD - CEN (HOU - Matt Heise)</t>
  </si>
  <si>
    <t>David Brothers</t>
  </si>
  <si>
    <t>Deanna Cilie</t>
  </si>
  <si>
    <t>Dylan Bryant</t>
  </si>
  <si>
    <t>Matt Heise</t>
  </si>
  <si>
    <t>COD - CEN (SAN - Daniel Karl)</t>
  </si>
  <si>
    <t>Daniel Karl</t>
  </si>
  <si>
    <t>Craig Smith</t>
  </si>
  <si>
    <t>COD - NOR (BAL - Scott Peffer)</t>
  </si>
  <si>
    <t>Scott Peffer</t>
  </si>
  <si>
    <t>COD - NOR (NER - Dave Martin)</t>
  </si>
  <si>
    <t>COD - NOR (NER - Peter Costa)</t>
  </si>
  <si>
    <t>Dave Martin</t>
  </si>
  <si>
    <t>Peter Costa</t>
  </si>
  <si>
    <t>COD - SOU (NFL - David Miles)</t>
  </si>
  <si>
    <t>COD - SOU (NFL - Judith Befort)</t>
  </si>
  <si>
    <t>David Miles</t>
  </si>
  <si>
    <t>Judith Befort</t>
  </si>
  <si>
    <t>COD - WES (NCA - Josiah Sonnenburg)</t>
  </si>
  <si>
    <t>COD - WES (NCA - Matthew Goldfine)</t>
  </si>
  <si>
    <t>Josiah Sonnenburg</t>
  </si>
  <si>
    <t>Matt Goldfine</t>
  </si>
  <si>
    <t>COD - WES (SCA - Gregory Lovoy)</t>
  </si>
  <si>
    <t>COD - WES (SCA - Jonathan Wizman)</t>
  </si>
  <si>
    <t>Greg Lovoy</t>
  </si>
  <si>
    <t>Jonathan Wizman</t>
  </si>
  <si>
    <t>COD - WES (SCA - Matthew Medina)</t>
  </si>
  <si>
    <t>Matthew Medina</t>
  </si>
  <si>
    <t>Kyle Dottacio</t>
  </si>
  <si>
    <t>Jerry Glass</t>
  </si>
  <si>
    <t>Todd Radlein</t>
  </si>
  <si>
    <t>70081499</t>
  </si>
  <si>
    <t>99682799</t>
  </si>
  <si>
    <t>85002131</t>
  </si>
  <si>
    <t>99668297</t>
  </si>
  <si>
    <t>99677420</t>
  </si>
  <si>
    <t>99010793</t>
  </si>
  <si>
    <t>99664276</t>
  </si>
  <si>
    <t>99663036</t>
  </si>
  <si>
    <t>14824525</t>
  </si>
  <si>
    <t>68023</t>
  </si>
  <si>
    <t>189009</t>
  </si>
  <si>
    <t>159892</t>
  </si>
  <si>
    <t>159283</t>
  </si>
  <si>
    <t>180084</t>
  </si>
  <si>
    <t>186341</t>
  </si>
  <si>
    <t>193452</t>
  </si>
  <si>
    <t>197565</t>
  </si>
  <si>
    <t>186284</t>
  </si>
  <si>
    <t>186313</t>
  </si>
  <si>
    <t>208299</t>
  </si>
  <si>
    <t>168790</t>
  </si>
  <si>
    <t>165906</t>
  </si>
  <si>
    <t>223354</t>
  </si>
  <si>
    <t>246238</t>
  </si>
  <si>
    <t>229854</t>
  </si>
  <si>
    <t>161815</t>
  </si>
  <si>
    <t>109465</t>
  </si>
  <si>
    <t>251553</t>
  </si>
  <si>
    <t>161971</t>
  </si>
  <si>
    <t>207664</t>
  </si>
  <si>
    <t>249273</t>
  </si>
  <si>
    <t>198026</t>
  </si>
  <si>
    <t>198176</t>
  </si>
  <si>
    <t>198206</t>
  </si>
  <si>
    <t>198125</t>
  </si>
  <si>
    <t>198360</t>
  </si>
  <si>
    <t>122903</t>
  </si>
  <si>
    <t>171087</t>
  </si>
  <si>
    <t>192930</t>
  </si>
  <si>
    <t>164839</t>
  </si>
  <si>
    <t>151385</t>
  </si>
  <si>
    <t>157863</t>
  </si>
  <si>
    <t>164667</t>
  </si>
  <si>
    <t>203448</t>
  </si>
  <si>
    <t>208203</t>
  </si>
  <si>
    <t>179809</t>
  </si>
  <si>
    <t>138031</t>
  </si>
  <si>
    <t>207853</t>
  </si>
  <si>
    <t>123147</t>
  </si>
  <si>
    <t>232779</t>
  </si>
  <si>
    <t>206601</t>
  </si>
  <si>
    <t>500500</t>
  </si>
  <si>
    <t>177623</t>
  </si>
  <si>
    <t>123919</t>
  </si>
  <si>
    <t>139221</t>
  </si>
  <si>
    <t>149893</t>
  </si>
  <si>
    <t>201242</t>
  </si>
  <si>
    <t>201222</t>
  </si>
  <si>
    <t>239711</t>
  </si>
  <si>
    <t>233147</t>
  </si>
  <si>
    <t>136987</t>
  </si>
  <si>
    <t>108457</t>
  </si>
  <si>
    <t>201259</t>
  </si>
  <si>
    <t>137539</t>
  </si>
  <si>
    <t>0009625</t>
  </si>
  <si>
    <t>0016820</t>
  </si>
  <si>
    <t>81166</t>
  </si>
  <si>
    <t>85367</t>
  </si>
  <si>
    <t>3720363817</t>
  </si>
  <si>
    <t>1286</t>
  </si>
  <si>
    <t>3829</t>
  </si>
  <si>
    <t>2022</t>
  </si>
  <si>
    <t>2202</t>
  </si>
  <si>
    <t>69349</t>
  </si>
  <si>
    <t>37794</t>
  </si>
  <si>
    <t>15438</t>
  </si>
  <si>
    <t>208012</t>
  </si>
  <si>
    <t>206531</t>
  </si>
  <si>
    <t>27028</t>
  </si>
  <si>
    <t>ASAC - All-State Air Control</t>
  </si>
  <si>
    <t>222 South Columbus Avenue</t>
  </si>
  <si>
    <t>Mount Vernon</t>
  </si>
  <si>
    <t>11219</t>
  </si>
  <si>
    <t>Bill's Tundra</t>
  </si>
  <si>
    <t>2042 65th Street</t>
  </si>
  <si>
    <t>Central Cooling &amp; Heating Inc</t>
  </si>
  <si>
    <t>9 North Maple Street</t>
  </si>
  <si>
    <t>Wodburn</t>
  </si>
  <si>
    <t>01801</t>
  </si>
  <si>
    <t>EMPIRE STATE MECHANICAL CORP.</t>
  </si>
  <si>
    <t>1070 Woodrow Rd</t>
  </si>
  <si>
    <t>10312</t>
  </si>
  <si>
    <t>JES HEATING &amp; COOLING, INC.</t>
  </si>
  <si>
    <t>172 S. Lexington Avenue</t>
  </si>
  <si>
    <t>10606</t>
  </si>
  <si>
    <t>MOON SERVICES, INC.</t>
  </si>
  <si>
    <t>1638 Elkton Rd</t>
  </si>
  <si>
    <t>21921</t>
  </si>
  <si>
    <t>Steve O'Connor, Inc. DBA O'Connor Mechanical Air Conditioning &amp; Heating</t>
  </si>
  <si>
    <t>4 Phyllis Drive</t>
  </si>
  <si>
    <t>11731</t>
  </si>
  <si>
    <t>THERMODYNAMIX LLC</t>
  </si>
  <si>
    <t>2 Sherman Place</t>
  </si>
  <si>
    <t>Ossining</t>
  </si>
  <si>
    <t>WESTON BROTHERS, INC.</t>
  </si>
  <si>
    <t>99-16 Metropolitan Avenue</t>
  </si>
  <si>
    <t>Forest Hills</t>
  </si>
  <si>
    <t>11375</t>
  </si>
  <si>
    <t>Carlson Services, Inc.</t>
  </si>
  <si>
    <t>3235 New Home Rd</t>
  </si>
  <si>
    <t>Smithville</t>
  </si>
  <si>
    <t>37166-6407</t>
  </si>
  <si>
    <t>Atel Air Heating &amp; Air Conditioning</t>
  </si>
  <si>
    <t>CASPIAN HTG &amp; AIR CONDITIONING</t>
  </si>
  <si>
    <t>613-8763 Bayview Ave</t>
  </si>
  <si>
    <t>L4B 3V1</t>
  </si>
  <si>
    <t xml:space="preserve">AMERICAN STAR RESIDENTIAL SVC </t>
  </si>
  <si>
    <t>4300 Lincoln Ave Ste P</t>
  </si>
  <si>
    <t>Rolling Meadows</t>
  </si>
  <si>
    <t xml:space="preserve">ROBERT BAIR PLUMBING INC      </t>
  </si>
  <si>
    <t xml:space="preserve">ON THE MARK HVAC              </t>
  </si>
  <si>
    <t>116 Heather Lane</t>
  </si>
  <si>
    <t>Streamwood</t>
  </si>
  <si>
    <t xml:space="preserve">SUMMERS OF CHESTERTON         </t>
  </si>
  <si>
    <t>1693 E Northfield Dr.</t>
  </si>
  <si>
    <t>Brownsburg</t>
  </si>
  <si>
    <t xml:space="preserve">46112     </t>
  </si>
  <si>
    <t xml:space="preserve">SUMMERS OF CHICAGO LLC        </t>
  </si>
  <si>
    <t>SUMMERS PLBG HTG &amp; CLG</t>
  </si>
  <si>
    <t>SUMMERS OF BLOOMINGTON</t>
  </si>
  <si>
    <t xml:space="preserve">SUMMERS OF CROWN POINT        </t>
  </si>
  <si>
    <t>SUMMERS OF BROWNSBURG INC</t>
  </si>
  <si>
    <t>506 E Summit St Ste C</t>
  </si>
  <si>
    <t>Crownpoint</t>
  </si>
  <si>
    <t xml:space="preserve">46307     </t>
  </si>
  <si>
    <t xml:space="preserve">SUMMERS OF LA PORTE           </t>
  </si>
  <si>
    <t xml:space="preserve">MIRAJO AIR CONDITIONING       </t>
  </si>
  <si>
    <t>CITYLINE AIR CONDITIONING</t>
  </si>
  <si>
    <t>1850 N Greenville Ave  Ste 112</t>
  </si>
  <si>
    <t xml:space="preserve">D &amp; D PLBG HTG &amp; AC INC       </t>
  </si>
  <si>
    <t>1101 W Florida Ave</t>
  </si>
  <si>
    <t>Midland</t>
  </si>
  <si>
    <t xml:space="preserve">DR RESCUE LLC                 </t>
  </si>
  <si>
    <t>32407 Tamina Rd Unit 7</t>
  </si>
  <si>
    <t>Magnolia</t>
  </si>
  <si>
    <t xml:space="preserve">SUN AC &amp; HEATING              </t>
  </si>
  <si>
    <t>JAMES J MAZURKIEWICZ CO INC</t>
  </si>
  <si>
    <t>PO Box 883</t>
  </si>
  <si>
    <t>Stafford</t>
  </si>
  <si>
    <t>77497-0883</t>
  </si>
  <si>
    <t xml:space="preserve">DEEP SOUTH MECHANICAL         </t>
  </si>
  <si>
    <t>880 Rivers Edge</t>
  </si>
  <si>
    <t>Westlake</t>
  </si>
  <si>
    <t xml:space="preserve">70669     </t>
  </si>
  <si>
    <t xml:space="preserve">ELLIS AIR SYSTEMS INC         </t>
  </si>
  <si>
    <t>3513 Florence Road</t>
  </si>
  <si>
    <t>Killeen</t>
  </si>
  <si>
    <t xml:space="preserve">76542     </t>
  </si>
  <si>
    <t xml:space="preserve">Air Today  Heating  &amp; Air Conditioning , L.L.C,  </t>
  </si>
  <si>
    <t>3615 Tavern Oaks</t>
  </si>
  <si>
    <t xml:space="preserve">ON TIME HTG &amp; AC              </t>
  </si>
  <si>
    <t>2107 Airline Rd</t>
  </si>
  <si>
    <t xml:space="preserve">RAYS HTG &amp; AC INC             </t>
  </si>
  <si>
    <t>500 N St Joseph Ave</t>
  </si>
  <si>
    <t>JOHNSON &amp; JOHNSON HTG &amp; AC INC</t>
  </si>
  <si>
    <t>124 Reliance Rd</t>
  </si>
  <si>
    <t>Martinsburg</t>
  </si>
  <si>
    <t xml:space="preserve">SILA SERVICES LLC             </t>
  </si>
  <si>
    <t>Tri State</t>
  </si>
  <si>
    <t>900 E 8th Ave Ste 106</t>
  </si>
  <si>
    <t>USA TECHNOLOGIES</t>
  </si>
  <si>
    <t>501 Church St Ste 306</t>
  </si>
  <si>
    <t>Tom Gravel</t>
  </si>
  <si>
    <t>63 Dexter Street E</t>
  </si>
  <si>
    <t>Providence</t>
  </si>
  <si>
    <t xml:space="preserve">B D L HEATING &amp; COOLING INC   </t>
  </si>
  <si>
    <t>90 George Leven Dr</t>
  </si>
  <si>
    <t>N Attleboro</t>
  </si>
  <si>
    <t xml:space="preserve">02760     </t>
  </si>
  <si>
    <t xml:space="preserve">TARGET AIR SYSTEMS            </t>
  </si>
  <si>
    <t>PO Box 875</t>
  </si>
  <si>
    <t>Natick</t>
  </si>
  <si>
    <t xml:space="preserve">01760     </t>
  </si>
  <si>
    <t>RESTIVOS HTG &amp; AC LLC</t>
  </si>
  <si>
    <t>295 Scituate Ave</t>
  </si>
  <si>
    <t>Johnston</t>
  </si>
  <si>
    <t>Jim Dorsey &amp; Son Inc.</t>
  </si>
  <si>
    <t>82 Ingell Street</t>
  </si>
  <si>
    <t xml:space="preserve">STATON MECHANICAL INC         </t>
  </si>
  <si>
    <t>1490 Lake City Industrial Ct</t>
  </si>
  <si>
    <t xml:space="preserve">THE COMFORT AUTHORITY LLC     </t>
  </si>
  <si>
    <t>9608 N Nebraska Ave</t>
  </si>
  <si>
    <t>PLEASANT AIR COND SERVICES INC</t>
  </si>
  <si>
    <t>13831 US Hwy 19 N</t>
  </si>
  <si>
    <t xml:space="preserve">TOTAL COMFORT CLG &amp; HTG LLC   </t>
  </si>
  <si>
    <t>4321 Interstate Dr Ste C</t>
  </si>
  <si>
    <t xml:space="preserve">DONALD GUY HTG &amp; CLG INC      </t>
  </si>
  <si>
    <t>PO Box 20148</t>
  </si>
  <si>
    <t xml:space="preserve">32316     </t>
  </si>
  <si>
    <t xml:space="preserve">HARPER REVELL HTG &amp; AC        </t>
  </si>
  <si>
    <t>3015 Nathan Lane</t>
  </si>
  <si>
    <t xml:space="preserve">32308     </t>
  </si>
  <si>
    <t xml:space="preserve">HARRELL KING INC              </t>
  </si>
  <si>
    <t xml:space="preserve">JEMISON HTG &amp; CLG             </t>
  </si>
  <si>
    <t>2431 Hwy 71 S</t>
  </si>
  <si>
    <t xml:space="preserve">32448     </t>
  </si>
  <si>
    <t xml:space="preserve">AIR SERVICES OF AMERICA LLC   </t>
  </si>
  <si>
    <t xml:space="preserve">BAILEYS AIR COND &amp; HTG LLC    </t>
  </si>
  <si>
    <t xml:space="preserve">POWERHOUSE HOME SERVICE       </t>
  </si>
  <si>
    <t>17051 Alicocommerce Ct Unit 2</t>
  </si>
  <si>
    <t xml:space="preserve">33967     </t>
  </si>
  <si>
    <t>501 S Falkenburg Rd Ste E12</t>
  </si>
  <si>
    <t xml:space="preserve">SUNFLO HTG AND COOL AIR LLC   </t>
  </si>
  <si>
    <t>PO Box 166564</t>
  </si>
  <si>
    <t xml:space="preserve">AC WAREHOUSE INC              </t>
  </si>
  <si>
    <t>710 60th Street Ct E</t>
  </si>
  <si>
    <t xml:space="preserve">AQUARIUS AC &amp; REF             </t>
  </si>
  <si>
    <t>15723 NW 37 Place</t>
  </si>
  <si>
    <t>TOTAL TEMPERATURE CONTROL INC</t>
  </si>
  <si>
    <t>5585 2nd Ave Ste 4</t>
  </si>
  <si>
    <t>Key West</t>
  </si>
  <si>
    <t xml:space="preserve">SIERRA VALLEY HOME CORP       </t>
  </si>
  <si>
    <t>11476 Elks Circle</t>
  </si>
  <si>
    <t xml:space="preserve">Calif Energy Consortium INC DBA - Airsmiths Home Performance </t>
  </si>
  <si>
    <t>4101 Garden Highway</t>
  </si>
  <si>
    <t xml:space="preserve">ADVANCED TECH 209 INC         </t>
  </si>
  <si>
    <t>1622 N Broadway Ave</t>
  </si>
  <si>
    <t>Villara Corporation</t>
  </si>
  <si>
    <t>4700 Lang Ave.</t>
  </si>
  <si>
    <t>McClellan</t>
  </si>
  <si>
    <t xml:space="preserve">FLORES MECHANICAL SERVICES    </t>
  </si>
  <si>
    <t>198 Midway Rd</t>
  </si>
  <si>
    <t>Zavad Inc</t>
  </si>
  <si>
    <t>Gonzalez Heating &amp; Cooling</t>
  </si>
  <si>
    <t xml:space="preserve">7201 Stiles Dr. </t>
  </si>
  <si>
    <t xml:space="preserve">TX </t>
  </si>
  <si>
    <t>79915</t>
  </si>
  <si>
    <t>Total Air</t>
  </si>
  <si>
    <t xml:space="preserve">200 E. Sunset Dr. Ste. F </t>
  </si>
  <si>
    <t>79922</t>
  </si>
  <si>
    <t>RR Electric Heating And Air</t>
  </si>
  <si>
    <t>331 Science Dr</t>
  </si>
  <si>
    <t>Moorpark</t>
  </si>
  <si>
    <t xml:space="preserve">METRIC HVAC                   </t>
  </si>
  <si>
    <t>12546 Roscrans Ave</t>
  </si>
  <si>
    <t xml:space="preserve">TOP ENERGY SOLUTIONS INC      </t>
  </si>
  <si>
    <t>TOP ENERGY SOLUTIONS HTG &amp; C</t>
  </si>
  <si>
    <t>8265 W Sunset Blvd #201</t>
  </si>
  <si>
    <t>West Hollywood</t>
  </si>
  <si>
    <t>Lawrence Castillo</t>
  </si>
  <si>
    <t>8599 Venice Blvd.</t>
  </si>
  <si>
    <t>Zack Giron</t>
  </si>
  <si>
    <t>7640 Tobias Ave.</t>
  </si>
  <si>
    <t>Affordable Air and Heating inc</t>
  </si>
  <si>
    <t>215 W Ave L 9,_x000D_
Lancaster, Ca, 93534</t>
  </si>
  <si>
    <t>Home Service Holding, LP; Service Champions, LLC; dba Service Champions Heating and Air Conditioning</t>
  </si>
  <si>
    <t>3150 E Birch St</t>
  </si>
  <si>
    <t>Absolute Airflow Inc.</t>
  </si>
  <si>
    <t>7600 Garden Grove Blvd</t>
  </si>
  <si>
    <t>Cloud Comfort HVAC Inc.</t>
  </si>
  <si>
    <t xml:space="preserve">COMFORT TIME HTG AND CLG INC  </t>
  </si>
  <si>
    <t>11823 Slauson Ave Ste 30</t>
  </si>
  <si>
    <t>Santa Fe Springs</t>
  </si>
  <si>
    <t>HAWAII UNIFIED INDUSTRIES, LLC. DBA HAWAII RETAIL SERVICES</t>
  </si>
  <si>
    <t>84-1170 Farrington Hwy, Suite C1</t>
  </si>
  <si>
    <t>Waianea</t>
  </si>
  <si>
    <t>75-5814 Pua Keni Keni Place</t>
  </si>
  <si>
    <t>140 Pope Road, Unit C</t>
  </si>
  <si>
    <t>DB Climatisation</t>
  </si>
  <si>
    <t>3475 rue Evelyn</t>
  </si>
  <si>
    <t>Verdun</t>
  </si>
  <si>
    <t>H4G 1P1</t>
  </si>
  <si>
    <t>Nord-Est Refrigeration Inc</t>
  </si>
  <si>
    <t>1025 Principale ouest</t>
  </si>
  <si>
    <t>Porneuf sur Mer</t>
  </si>
  <si>
    <t>G0T 1P0</t>
  </si>
  <si>
    <t>1360 Kelly Lake Road, Unit 3</t>
  </si>
  <si>
    <t>JUSTIN SHEA ANDERSON</t>
  </si>
  <si>
    <t xml:space="preserve">Cargile Mechanical LLC, dba Aire Serv of Omaha						 						</t>
  </si>
  <si>
    <t>12124 Roberts Rd</t>
  </si>
  <si>
    <t>LaVista</t>
  </si>
  <si>
    <t>Triple Play Home Services</t>
  </si>
  <si>
    <t>YARBROUGH HTG. AND AIR</t>
  </si>
  <si>
    <t>122 S Main Ave</t>
  </si>
  <si>
    <t>Blanchard</t>
  </si>
  <si>
    <t>73010</t>
  </si>
  <si>
    <t>CLIMATECH HEATING &amp; CLG</t>
  </si>
  <si>
    <t>1582 S. NC 16</t>
  </si>
  <si>
    <t>Stanley</t>
  </si>
  <si>
    <t>28164</t>
  </si>
  <si>
    <t xml:space="preserve">JD Smiley Holdings, Inc. DBA CLIMATECH HEATING &amp; COOLING, INC. </t>
  </si>
  <si>
    <t>1582 S. NC-16</t>
  </si>
  <si>
    <t>Aptus Construction, LLC</t>
  </si>
  <si>
    <t>763 Powhatan Ave</t>
  </si>
  <si>
    <t>TERRACE HEATING &amp; A/C</t>
  </si>
  <si>
    <t>2041-E Wappoo Drive</t>
  </si>
  <si>
    <t>N &amp; G HVAC INC</t>
  </si>
  <si>
    <t>2905 Lewisfield Rd</t>
  </si>
  <si>
    <t>CAREW HEATING &amp; AC INC</t>
  </si>
  <si>
    <t>1104 S 10th</t>
  </si>
  <si>
    <t>53094</t>
  </si>
  <si>
    <t>Save Home Heat Co.</t>
  </si>
  <si>
    <t>5741 Arapahoe #4</t>
  </si>
  <si>
    <t>80303</t>
  </si>
  <si>
    <t>HVAC Enterprises LLC</t>
  </si>
  <si>
    <t>Strong Built Plumbing, Air &amp; Solar</t>
  </si>
  <si>
    <t>Aspen Heating &amp; Air</t>
  </si>
  <si>
    <t>2234 West Quilceda St.</t>
  </si>
  <si>
    <t>Kuna</t>
  </si>
  <si>
    <t>Idaho Geothermal</t>
  </si>
  <si>
    <t>1140 #, 100 Taylor Ave, Meridian, ID 83642</t>
  </si>
  <si>
    <t>Dropped FY22 (Per C. Shaw 8/11/2022)</t>
  </si>
  <si>
    <t>Part of Morevent group but remaining separate; Dropped FY22 (Per J. Valentine 4/6/2022)</t>
  </si>
  <si>
    <t>Previously under COD (#157574) FY20 - FY22</t>
  </si>
  <si>
    <t>Previously under COD (#184556) FY21 - FY22</t>
  </si>
  <si>
    <t>Previously under COD (#245761) FY19 - FY22</t>
  </si>
  <si>
    <t>Previously under IND (COSCO #0093465) FY20 - FY22</t>
  </si>
  <si>
    <t>Previously under IND (COSCO #092152) FY19 - FY</t>
  </si>
  <si>
    <t>Previously under IND (EMCO #363817) in FY22</t>
  </si>
  <si>
    <t>Previously under IND (SWA #1934) FY17 - FY19; Daikin Essentials</t>
  </si>
  <si>
    <t>Pending PAP*</t>
  </si>
  <si>
    <t>Also managed by Richard Gil for SFL; Dual (DCP/Aplus)</t>
  </si>
  <si>
    <t>AOR Account (Main COD #180729); Dual (DCP/Aplus w/ COD #255170)</t>
  </si>
  <si>
    <t>Combined w/ COD #167368 in FY19; Has RNC Account (COD #193910)</t>
  </si>
  <si>
    <t>Dropped FY22 (Per B. Cooper 4/12/2022); Previously Dual (DCP/Aplus)</t>
  </si>
  <si>
    <t>Dropped prior to FY20; Brought back FY; Dual (DCP/AA)</t>
  </si>
  <si>
    <t>Dual (DCP/Aplus - needs PAP)</t>
  </si>
  <si>
    <t>Dual (DCP/PLP w/ COD #230581)</t>
  </si>
  <si>
    <t>Dual (DVP/DCP/Aplus w/ COD #184625)</t>
  </si>
  <si>
    <t>Has AOR account (COD #193954); Dual (DCP/Aplus w/ COD #255170)</t>
  </si>
  <si>
    <t>Has RNC Account (COD #193891); Dual (DCP/Aplus)</t>
  </si>
  <si>
    <t>Moved to COD (#201591) in FY22; Dual (DCP/PLP w/ COD #201591)</t>
  </si>
  <si>
    <t>Moved to IND (ABCO #99669052) in FY22; Possibly Dual (DCP/Aplus w/ ABCO #99669052)</t>
  </si>
  <si>
    <t>Possibly Dual (DCP/Aplus w/ COD #243733)</t>
  </si>
  <si>
    <t>Previously Dual (DCP/PLP)</t>
  </si>
  <si>
    <t>Previously under COD (#121450) in FY22; Dual (DCP/PLP)</t>
  </si>
  <si>
    <t>Previously under COD (#134855) FY17 - FY22; Dual (DCP/Aplus w/ ABCO #99038390)</t>
  </si>
  <si>
    <t>Previously under COD (#141966) in FY14;  Has RNC Account (COD #193955); Dual (DCP/PLP w/ COD #141966)</t>
  </si>
  <si>
    <t>RNC Account (Main Account COD #179650); Dual (DCP/PLP w/ COD #141966 &amp; #179650)</t>
  </si>
  <si>
    <t>Previously under COD (#243173) FY13 - FY21; Dual (DCP/Aplus w/ COD #184488)</t>
  </si>
  <si>
    <t>Dual (DCP/AA w/ COD #198178)</t>
  </si>
  <si>
    <t>Dual (DCP/Aplus w/ COD #173602)</t>
  </si>
  <si>
    <t>Dual (DCP/AA w/ COD #136580)</t>
  </si>
  <si>
    <t>Dual (DCP/AA w/ ECMDI #210298)</t>
  </si>
  <si>
    <t>Dual (DCP/AA w/ Geary #305025)</t>
  </si>
  <si>
    <t>Dual (DCP/AA w/ Geary #505711)</t>
  </si>
  <si>
    <t>Dual (DCP/AA w/ Geary #700374)</t>
  </si>
  <si>
    <t>Dual (DCP/AA w/ HVAC #13174)</t>
  </si>
  <si>
    <t>Dual (DCP/AA w/ HVAC #20756)</t>
  </si>
  <si>
    <t>Dual (DCP/AA w/ JSS #101 - #11277)</t>
  </si>
  <si>
    <t>Dual (DCP/AA w/ JSS #160 - #17476)</t>
  </si>
  <si>
    <t>Dual (DCP/AA w/ JSS #160 - #47293)</t>
  </si>
  <si>
    <t>Dual (DCP/AA w/ JSS #160 - #7831)</t>
  </si>
  <si>
    <t>Dual (DCP/AA w/ Standard #115927)</t>
  </si>
  <si>
    <t>Dual (DCP/AA w/ Universal #136064)</t>
  </si>
  <si>
    <t>Dual (DCP/AA w/ Universal #31175)</t>
  </si>
  <si>
    <t>Dual (DCP/Aplus w/ COD #103607)</t>
  </si>
  <si>
    <t>Dual (DCP/Aplus w/ COD #103664)</t>
  </si>
  <si>
    <t>Dual (DCP/Aplus w/ COD #143727)</t>
  </si>
  <si>
    <t>Dual (DCP/Aplus w/ COD #179208)</t>
  </si>
  <si>
    <t>Dual (DCP/Aplus w/ COD #196064)</t>
  </si>
  <si>
    <t>Dual (DCP/Aplus w/ COD #196204)</t>
  </si>
  <si>
    <t>Dual (DCP/Aplus w/ COD #206698)</t>
  </si>
  <si>
    <t>Dual (DCP/PLP - Needs PAP); Dropped FY21 (Per G. Clarke 4/21/2021); Brought back FY21</t>
  </si>
  <si>
    <t>Dual (DCP/PLP w/ COD #128474)</t>
  </si>
  <si>
    <t>Dual (DCP/PLP w/ JSS #11 - #421)</t>
  </si>
  <si>
    <t>Dual (DCP/PLP w/ JSS #157 - #131175)</t>
  </si>
  <si>
    <t>Dual (DCP/PLP w/ JSS #157 - #26721)</t>
  </si>
  <si>
    <t>Dual (DCP/PLP w/ JSS #157 - #39139)</t>
  </si>
  <si>
    <t>Dual (DCP/PLP w/ JSS #244 - #109220)</t>
  </si>
  <si>
    <t>Dual (DCP/PLP w/ Southern #6021655)</t>
  </si>
  <si>
    <t>Previously under COD (#182232) FY17 - FY19; Dual (DCP/Aplus w/ COD #182232)</t>
  </si>
  <si>
    <t>Previously under IND (ABCO #99682724) in FY22; Dual (DCP/AA w/ COD #198302)</t>
  </si>
  <si>
    <t>Previously under IND (Stevens #25408) FY19 - FY22; Dual (DCP/Aplus w/ COD #144052)</t>
  </si>
  <si>
    <t>Previously under IND (Stevens #25538) FY19 - FY22; Dual (DCP/PLP w/ COD #202968)</t>
  </si>
  <si>
    <t>Previously under IND (Stevens #25685) FY21 - FY22; Dual (DCP/AA w/ JSS #2 - #206314)</t>
  </si>
  <si>
    <t>Previously under IND (Stevens #25766) FY20 - FY22; Dual (DCP/AA w/ Geary #507697)</t>
  </si>
  <si>
    <t>Previously under IND (Stevens #25841) FY21 - FY22</t>
  </si>
  <si>
    <t>Previously under IND (Stevens #26022) FY21 - FY22; Dual (DCP/AA w/ P&amp;H #16419)</t>
  </si>
  <si>
    <t>Previously under IND (Stevens #26102) FY21 - FY22; Dual (DCP/PLP w/ COD #188523)</t>
  </si>
  <si>
    <t>Previously under IND (SWA #U00015) in FY18; Dual (DCP/AA w/ Universal #31896)</t>
  </si>
  <si>
    <t>Daikin Essentials; Dual (DCP/AA w/ COD #198150)</t>
  </si>
  <si>
    <t>Dual (DCP/Aplus w/ COD #178897)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</si>
</sst>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  <font>
      <b/>
      <sz val="11"/>
      <color theme="5"/>
      <name val="Calibri"/>
      <family val="2"/>
      <scheme val="minor"/>
    </font>
    <font>
      <sz val="11"/>
      <color theme="5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E4D6EA"/>
        <bgColor indexed="64"/>
      </patternFill>
    </fill>
    <fill>
      <patternFill patternType="solid">
        <fgColor rgb="FFFEFED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3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17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8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6" xfId="0" applyFont="1" applyBorder="1" applyAlignment="1">
      <alignment horizontal="center"/>
    </xf>
    <xf numFmtId="38" fontId="2" fillId="0" borderId="6" xfId="0" applyNumberFormat="1" applyFont="1" applyBorder="1" applyAlignment="1">
      <alignment horizontal="center"/>
    </xf>
    <xf numFmtId="38" fontId="3" fillId="0" borderId="7" xfId="0" applyNumberFormat="1" applyFont="1" applyBorder="1" applyAlignment="1">
      <alignment horizontal="center"/>
    </xf>
    <xf numFmtId="38" fontId="3" fillId="0" borderId="8" xfId="0" applyNumberFormat="1" applyFont="1" applyBorder="1" applyAlignment="1">
      <alignment horizontal="center"/>
    </xf>
    <xf numFmtId="38" fontId="3" fillId="0" borderId="9" xfId="0" applyNumberFormat="1" applyFont="1" applyBorder="1" applyAlignment="1">
      <alignment horizontal="center"/>
    </xf>
    <xf numFmtId="38" fontId="2" fillId="0" borderId="6" xfId="0" applyNumberFormat="1" applyFont="1" applyBorder="1" applyAlignment="1">
      <alignment horizontal="center" vertical="center"/>
    </xf>
    <xf numFmtId="38" fontId="3" fillId="0" borderId="6" xfId="0" applyNumberFormat="1" applyFont="1" applyBorder="1" applyAlignment="1">
      <alignment horizontal="center" vertical="center"/>
    </xf>
    <xf numFmtId="38" fontId="2" fillId="0" borderId="9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38" fontId="2" fillId="0" borderId="10" xfId="0" applyNumberFormat="1" applyFont="1" applyBorder="1" applyAlignment="1">
      <alignment horizontal="center"/>
    </xf>
    <xf numFmtId="38" fontId="3" fillId="0" borderId="11" xfId="0" applyNumberFormat="1" applyFont="1" applyBorder="1" applyAlignment="1">
      <alignment horizontal="center"/>
    </xf>
    <xf numFmtId="38" fontId="3" fillId="0" borderId="12" xfId="0" applyNumberFormat="1" applyFont="1" applyBorder="1" applyAlignment="1">
      <alignment horizontal="center"/>
    </xf>
    <xf numFmtId="38" fontId="3" fillId="0" borderId="13" xfId="0" applyNumberFormat="1" applyFont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38" fontId="2" fillId="6" borderId="1" xfId="0" applyNumberFormat="1" applyFont="1" applyFill="1" applyBorder="1" applyAlignment="1">
      <alignment horizontal="center" vertical="center"/>
    </xf>
    <xf numFmtId="38" fontId="2" fillId="6" borderId="5" xfId="0" applyNumberFormat="1" applyFont="1" applyFill="1" applyBorder="1" applyAlignment="1">
      <alignment horizontal="center" vertical="center"/>
    </xf>
    <xf numFmtId="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38" fontId="3" fillId="0" borderId="9" xfId="0" applyNumberFormat="1" applyFont="1" applyBorder="1" applyAlignment="1">
      <alignment horizontal="center" vertical="center"/>
    </xf>
    <xf numFmtId="38" fontId="2" fillId="7" borderId="1" xfId="0" applyNumberFormat="1" applyFont="1" applyFill="1" applyBorder="1" applyAlignment="1">
      <alignment horizontal="center" vertical="center"/>
    </xf>
    <xf numFmtId="38" fontId="2" fillId="7" borderId="5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38" fontId="4" fillId="0" borderId="6" xfId="0" applyNumberFormat="1" applyFont="1" applyBorder="1" applyAlignment="1">
      <alignment horizontal="center" vertical="center"/>
    </xf>
    <xf numFmtId="38" fontId="4" fillId="0" borderId="9" xfId="0" applyNumberFormat="1" applyFont="1" applyBorder="1" applyAlignment="1">
      <alignment horizontal="center" vertical="center"/>
    </xf>
    <xf numFmtId="0" fontId="4" fillId="0" borderId="0" xfId="0" applyFont="1"/>
    <xf numFmtId="38" fontId="5" fillId="0" borderId="6" xfId="0" applyNumberFormat="1" applyFont="1" applyBorder="1" applyAlignment="1">
      <alignment horizontal="center" vertical="center"/>
    </xf>
    <xf numFmtId="38" fontId="5" fillId="0" borderId="9" xfId="0" applyNumberFormat="1" applyFont="1" applyBorder="1" applyAlignment="1">
      <alignment horizontal="center" vertical="center"/>
    </xf>
    <xf numFmtId="38" fontId="3" fillId="0" borderId="10" xfId="0" applyNumberFormat="1" applyFont="1" applyBorder="1" applyAlignment="1">
      <alignment horizontal="center" vertical="center"/>
    </xf>
    <xf numFmtId="38" fontId="2" fillId="6" borderId="4" xfId="0" applyNumberFormat="1" applyFont="1" applyFill="1" applyBorder="1" applyAlignment="1">
      <alignment horizontal="center" vertical="center"/>
    </xf>
    <xf numFmtId="38" fontId="2" fillId="6" borderId="10" xfId="0" applyNumberFormat="1" applyFont="1" applyFill="1" applyBorder="1" applyAlignment="1">
      <alignment horizontal="center" vertical="center"/>
    </xf>
    <xf numFmtId="38" fontId="2" fillId="6" borderId="15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14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38" fontId="3" fillId="0" borderId="15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38" fontId="3" fillId="0" borderId="19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38" fontId="3" fillId="0" borderId="18" xfId="0" applyNumberFormat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" fillId="0" borderId="0" xfId="0" applyFont="1"/>
    <xf numFmtId="38" fontId="2" fillId="7" borderId="0" xfId="0" applyNumberFormat="1" applyFont="1" applyFill="1" applyAlignment="1">
      <alignment horizontal="center" vertical="center"/>
    </xf>
    <xf numFmtId="38" fontId="2" fillId="7" borderId="6" xfId="0" applyNumberFormat="1" applyFont="1" applyFill="1" applyBorder="1" applyAlignment="1">
      <alignment horizontal="center" vertical="center"/>
    </xf>
    <xf numFmtId="38" fontId="2" fillId="7" borderId="9" xfId="0" applyNumberFormat="1" applyFont="1" applyFill="1" applyBorder="1" applyAlignment="1">
      <alignment horizontal="center" vertical="center"/>
    </xf>
    <xf numFmtId="38" fontId="2" fillId="6" borderId="13" xfId="0" applyNumberFormat="1" applyFont="1" applyFill="1" applyBorder="1" applyAlignment="1">
      <alignment horizontal="center" vertical="center"/>
    </xf>
    <xf numFmtId="38" fontId="2" fillId="7" borderId="27" xfId="0" applyNumberFormat="1" applyFont="1" applyFill="1" applyBorder="1" applyAlignment="1">
      <alignment horizontal="center" vertical="center"/>
    </xf>
    <xf numFmtId="38" fontId="2" fillId="7" borderId="25" xfId="0" applyNumberFormat="1" applyFont="1" applyFill="1" applyBorder="1" applyAlignment="1">
      <alignment horizontal="center" vertical="center"/>
    </xf>
    <xf numFmtId="38" fontId="2" fillId="7" borderId="24" xfId="0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9" fontId="2" fillId="0" borderId="18" xfId="0" applyNumberFormat="1" applyFont="1" applyBorder="1" applyAlignment="1">
      <alignment horizontal="center" vertical="center"/>
    </xf>
    <xf numFmtId="9" fontId="2" fillId="0" borderId="9" xfId="0" applyNumberFormat="1" applyFont="1" applyBorder="1" applyAlignment="1">
      <alignment horizontal="center" vertical="center"/>
    </xf>
    <xf numFmtId="9" fontId="5" fillId="0" borderId="9" xfId="0" applyNumberFormat="1" applyFont="1" applyBorder="1" applyAlignment="1">
      <alignment horizontal="center" vertical="center"/>
    </xf>
    <xf numFmtId="9" fontId="2" fillId="0" borderId="15" xfId="0" applyNumberFormat="1" applyFont="1" applyBorder="1" applyAlignment="1">
      <alignment horizontal="center" vertical="center"/>
    </xf>
    <xf numFmtId="9" fontId="2" fillId="7" borderId="9" xfId="0" applyNumberFormat="1" applyFont="1" applyFill="1" applyBorder="1" applyAlignment="1">
      <alignment horizontal="center" vertical="center"/>
    </xf>
    <xf numFmtId="9" fontId="2" fillId="7" borderId="24" xfId="0" applyNumberFormat="1" applyFont="1" applyFill="1" applyBorder="1" applyAlignment="1">
      <alignment horizontal="center" vertical="center"/>
    </xf>
    <xf numFmtId="9" fontId="2" fillId="6" borderId="15" xfId="0" applyNumberFormat="1" applyFont="1" applyFill="1" applyBorder="1" applyAlignment="1">
      <alignment horizontal="center" vertical="center"/>
    </xf>
    <xf numFmtId="38" fontId="3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38" fontId="2" fillId="6" borderId="2" xfId="0" applyNumberFormat="1" applyFont="1" applyFill="1" applyBorder="1" applyAlignment="1">
      <alignment horizontal="center" vertical="center"/>
    </xf>
    <xf numFmtId="38" fontId="2" fillId="6" borderId="3" xfId="0" applyNumberFormat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9" fontId="6" fillId="0" borderId="9" xfId="0" applyNumberFormat="1" applyFont="1" applyBorder="1" applyAlignment="1">
      <alignment horizontal="center"/>
    </xf>
    <xf numFmtId="38" fontId="6" fillId="6" borderId="5" xfId="0" applyNumberFormat="1" applyFont="1" applyFill="1" applyBorder="1" applyAlignment="1">
      <alignment horizontal="center" vertical="center"/>
    </xf>
    <xf numFmtId="9" fontId="6" fillId="6" borderId="5" xfId="0" applyNumberFormat="1" applyFont="1" applyFill="1" applyBorder="1" applyAlignment="1">
      <alignment horizontal="center" vertical="center"/>
    </xf>
    <xf numFmtId="38" fontId="2" fillId="0" borderId="19" xfId="0" applyNumberFormat="1" applyFont="1" applyBorder="1" applyAlignment="1">
      <alignment horizontal="center" vertical="center"/>
    </xf>
    <xf numFmtId="38" fontId="2" fillId="0" borderId="18" xfId="0" applyNumberFormat="1" applyFont="1" applyBorder="1" applyAlignment="1">
      <alignment horizontal="center" vertical="center"/>
    </xf>
    <xf numFmtId="38" fontId="2" fillId="6" borderId="34" xfId="0" applyNumberFormat="1" applyFont="1" applyFill="1" applyBorder="1" applyAlignment="1">
      <alignment horizontal="center" vertical="center" wrapText="1"/>
    </xf>
    <xf numFmtId="38" fontId="2" fillId="5" borderId="25" xfId="0" applyNumberFormat="1" applyFont="1" applyFill="1" applyBorder="1" applyAlignment="1">
      <alignment horizontal="center" vertical="center" wrapText="1"/>
    </xf>
    <xf numFmtId="38" fontId="2" fillId="5" borderId="34" xfId="0" applyNumberFormat="1" applyFont="1" applyFill="1" applyBorder="1" applyAlignment="1">
      <alignment horizontal="center" vertical="center" wrapText="1"/>
    </xf>
    <xf numFmtId="38" fontId="3" fillId="0" borderId="8" xfId="0" applyNumberFormat="1" applyFont="1" applyBorder="1" applyAlignment="1">
      <alignment horizontal="center" vertical="center"/>
    </xf>
    <xf numFmtId="9" fontId="7" fillId="0" borderId="9" xfId="0" applyNumberFormat="1" applyFont="1" applyBorder="1" applyAlignment="1">
      <alignment horizontal="center"/>
    </xf>
    <xf numFmtId="9" fontId="6" fillId="6" borderId="5" xfId="0" applyNumberFormat="1" applyFont="1" applyFill="1" applyBorder="1" applyAlignment="1">
      <alignment horizontal="center"/>
    </xf>
    <xf numFmtId="38" fontId="3" fillId="0" borderId="33" xfId="0" applyNumberFormat="1" applyFont="1" applyBorder="1" applyAlignment="1">
      <alignment horizontal="center" vertical="center"/>
    </xf>
    <xf numFmtId="38" fontId="2" fillId="0" borderId="33" xfId="0" applyNumberFormat="1" applyFont="1" applyBorder="1" applyAlignment="1">
      <alignment horizontal="center" vertical="center"/>
    </xf>
    <xf numFmtId="38" fontId="2" fillId="7" borderId="3" xfId="0" applyNumberFormat="1" applyFont="1" applyFill="1" applyBorder="1" applyAlignment="1">
      <alignment horizontal="center" vertical="center"/>
    </xf>
    <xf numFmtId="38" fontId="2" fillId="6" borderId="12" xfId="0" applyNumberFormat="1" applyFont="1" applyFill="1" applyBorder="1" applyAlignment="1">
      <alignment horizontal="center" vertical="center"/>
    </xf>
    <xf numFmtId="38" fontId="0" fillId="0" borderId="0" xfId="0" applyNumberFormat="1"/>
    <xf numFmtId="38" fontId="4" fillId="0" borderId="8" xfId="0" applyNumberFormat="1" applyFont="1" applyBorder="1" applyAlignment="1">
      <alignment horizontal="center" vertical="center"/>
    </xf>
    <xf numFmtId="38" fontId="2" fillId="5" borderId="10" xfId="0" applyNumberFormat="1" applyFont="1" applyFill="1" applyBorder="1" applyAlignment="1">
      <alignment horizontal="center" vertical="center" wrapText="1"/>
    </xf>
    <xf numFmtId="38" fontId="2" fillId="5" borderId="12" xfId="0" applyNumberFormat="1" applyFont="1" applyFill="1" applyBorder="1" applyAlignment="1">
      <alignment horizontal="center" vertical="center" wrapText="1"/>
    </xf>
    <xf numFmtId="38" fontId="2" fillId="0" borderId="22" xfId="0" applyNumberFormat="1" applyFont="1" applyBorder="1" applyAlignment="1">
      <alignment horizontal="center" vertical="center"/>
    </xf>
    <xf numFmtId="38" fontId="2" fillId="6" borderId="23" xfId="0" applyNumberFormat="1" applyFont="1" applyFill="1" applyBorder="1" applyAlignment="1">
      <alignment horizontal="center" vertical="center"/>
    </xf>
    <xf numFmtId="38" fontId="2" fillId="6" borderId="25" xfId="0" applyNumberFormat="1" applyFont="1" applyFill="1" applyBorder="1" applyAlignment="1">
      <alignment horizontal="center" vertical="center" wrapText="1"/>
    </xf>
    <xf numFmtId="38" fontId="5" fillId="0" borderId="22" xfId="0" applyNumberFormat="1" applyFont="1" applyBorder="1" applyAlignment="1">
      <alignment horizontal="center" vertical="center"/>
    </xf>
    <xf numFmtId="38" fontId="3" fillId="0" borderId="22" xfId="0" applyNumberFormat="1" applyFont="1" applyBorder="1" applyAlignment="1">
      <alignment horizontal="center" vertical="center"/>
    </xf>
    <xf numFmtId="38" fontId="2" fillId="7" borderId="14" xfId="0" applyNumberFormat="1" applyFont="1" applyFill="1" applyBorder="1" applyAlignment="1">
      <alignment horizontal="center" vertical="center"/>
    </xf>
    <xf numFmtId="38" fontId="2" fillId="0" borderId="29" xfId="0" applyNumberFormat="1" applyFont="1" applyBorder="1" applyAlignment="1">
      <alignment horizontal="center" vertical="center"/>
    </xf>
    <xf numFmtId="38" fontId="8" fillId="0" borderId="0" xfId="0" applyNumberFormat="1" applyFont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38" fontId="3" fillId="0" borderId="18" xfId="0" applyNumberFormat="1" applyFont="1" applyBorder="1" applyAlignment="1">
      <alignment horizontal="center"/>
    </xf>
    <xf numFmtId="164" fontId="2" fillId="2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left" vertical="center"/>
    </xf>
    <xf numFmtId="0" fontId="2" fillId="2" borderId="16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3" fillId="2" borderId="0" xfId="0" applyFont="1" applyFill="1"/>
    <xf numFmtId="0" fontId="0" fillId="0" borderId="0" xfId="0" applyAlignment="1">
      <alignment horizontal="center" vertical="center"/>
    </xf>
    <xf numFmtId="9" fontId="3" fillId="0" borderId="9" xfId="0" applyNumberFormat="1" applyFont="1" applyBorder="1" applyAlignment="1">
      <alignment horizontal="center"/>
    </xf>
    <xf numFmtId="9" fontId="2" fillId="6" borderId="5" xfId="0" applyNumberFormat="1" applyFont="1" applyFill="1" applyBorder="1" applyAlignment="1">
      <alignment horizontal="center"/>
    </xf>
    <xf numFmtId="0" fontId="4" fillId="0" borderId="0" xfId="0" applyFont="1" applyAlignment="1">
      <alignment horizontal="left" vertical="center"/>
    </xf>
    <xf numFmtId="14" fontId="3" fillId="0" borderId="0" xfId="0" applyNumberFormat="1" applyFont="1" applyAlignment="1">
      <alignment horizont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2" fillId="7" borderId="19" xfId="0" applyFont="1" applyFill="1" applyBorder="1" applyAlignment="1">
      <alignment horizontal="center" vertical="center"/>
    </xf>
    <xf numFmtId="0" fontId="2" fillId="7" borderId="21" xfId="0" applyFont="1" applyFill="1" applyBorder="1" applyAlignment="1">
      <alignment horizontal="center" vertical="center"/>
    </xf>
    <xf numFmtId="0" fontId="2" fillId="7" borderId="29" xfId="0" applyFont="1" applyFill="1" applyBorder="1" applyAlignment="1">
      <alignment horizontal="center" vertical="center"/>
    </xf>
    <xf numFmtId="0" fontId="2" fillId="7" borderId="25" xfId="0" applyFont="1" applyFill="1" applyBorder="1" applyAlignment="1">
      <alignment horizontal="center" vertical="center"/>
    </xf>
    <xf numFmtId="0" fontId="2" fillId="7" borderId="27" xfId="0" applyFont="1" applyFill="1" applyBorder="1" applyAlignment="1">
      <alignment horizontal="center" vertical="center"/>
    </xf>
    <xf numFmtId="0" fontId="2" fillId="7" borderId="26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28" xfId="0" applyFont="1" applyFill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38" fontId="2" fillId="5" borderId="19" xfId="0" applyNumberFormat="1" applyFont="1" applyFill="1" applyBorder="1" applyAlignment="1">
      <alignment horizontal="center" vertical="center" wrapText="1"/>
    </xf>
    <xf numFmtId="38" fontId="2" fillId="5" borderId="21" xfId="0" applyNumberFormat="1" applyFont="1" applyFill="1" applyBorder="1" applyAlignment="1">
      <alignment horizontal="center" vertical="center" wrapText="1"/>
    </xf>
    <xf numFmtId="38" fontId="2" fillId="5" borderId="29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38" fontId="2" fillId="5" borderId="32" xfId="0" applyNumberFormat="1" applyFont="1" applyFill="1" applyBorder="1" applyAlignment="1">
      <alignment horizontal="center" vertical="center" wrapText="1"/>
    </xf>
    <xf numFmtId="38" fontId="2" fillId="5" borderId="20" xfId="0" applyNumberFormat="1" applyFont="1" applyFill="1" applyBorder="1" applyAlignment="1">
      <alignment horizontal="center" vertical="center" wrapText="1"/>
    </xf>
    <xf numFmtId="38" fontId="2" fillId="4" borderId="14" xfId="0" applyNumberFormat="1" applyFont="1" applyFill="1" applyBorder="1" applyAlignment="1">
      <alignment horizontal="center" vertical="center" wrapText="1"/>
    </xf>
    <xf numFmtId="38" fontId="2" fillId="4" borderId="15" xfId="0" applyNumberFormat="1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38" fontId="2" fillId="5" borderId="18" xfId="0" applyNumberFormat="1" applyFont="1" applyFill="1" applyBorder="1" applyAlignment="1">
      <alignment horizontal="center" vertical="center" wrapText="1"/>
    </xf>
    <xf numFmtId="38" fontId="2" fillId="6" borderId="19" xfId="0" applyNumberFormat="1" applyFont="1" applyFill="1" applyBorder="1" applyAlignment="1">
      <alignment horizontal="center" vertical="center" wrapText="1"/>
    </xf>
    <xf numFmtId="38" fontId="2" fillId="6" borderId="29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9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m/d/yy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m/d/yy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m/d/yy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000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_FY22DCPs" displayName="_FY22DCPs" ref="A1:U2352" totalsRowShown="0" headerRowDxfId="66" dataDxfId="65">
  <autoFilter ref="A1:U2352" xr:uid="{00000000-0009-0000-0100-000002000000}"/>
  <sortState xmlns:xlrd2="http://schemas.microsoft.com/office/spreadsheetml/2017/richdata2" ref="A2:U2352">
    <sortCondition ref="E2:E2352"/>
    <sortCondition ref="J2:J2352"/>
  </sortState>
  <tableColumns count="21">
    <tableColumn id="9" xr3:uid="{00000000-0010-0000-0000-000009000000}" name="DCP ID" dataDxfId="64"/>
    <tableColumn id="1" xr3:uid="{00000000-0010-0000-0000-000001000000}" name="Type" dataDxfId="63"/>
    <tableColumn id="2" xr3:uid="{00000000-0010-0000-0000-000002000000}" name="Division" dataDxfId="62"/>
    <tableColumn id="3" xr3:uid="{00000000-0010-0000-0000-000003000000}" name="Status" dataDxfId="61"/>
    <tableColumn id="4" xr3:uid="{00000000-0010-0000-0000-000004000000}" name="Distributor" dataDxfId="60"/>
    <tableColumn id="5" xr3:uid="{00000000-0010-0000-0000-000005000000}" name="RSD" dataDxfId="59"/>
    <tableColumn id="6" xr3:uid="{00000000-0010-0000-0000-000006000000}" name="TSM" dataDxfId="58"/>
    <tableColumn id="8" xr3:uid="{00000000-0010-0000-0000-000008000000}" name="Primary Account?" dataDxfId="57"/>
    <tableColumn id="10" xr3:uid="{00000000-0010-0000-0000-00000A000000}" name="Account" dataDxfId="56"/>
    <tableColumn id="11" xr3:uid="{00000000-0010-0000-0000-00000B000000}" name="Company" dataDxfId="55"/>
    <tableColumn id="12" xr3:uid="{00000000-0010-0000-0000-00000C000000}" name="Additional Company Names                                     " dataDxfId="54"/>
    <tableColumn id="13" xr3:uid="{00000000-0010-0000-0000-00000D000000}" name="Address" dataDxfId="53"/>
    <tableColumn id="14" xr3:uid="{00000000-0010-0000-0000-00000E000000}" name="City" dataDxfId="52"/>
    <tableColumn id="15" xr3:uid="{00000000-0010-0000-0000-00000F000000}" name="State" dataDxfId="51"/>
    <tableColumn id="16" xr3:uid="{00000000-0010-0000-0000-000010000000}" name="Zip/Postal         Code" dataDxfId="50"/>
    <tableColumn id="21" xr3:uid="{00000000-0010-0000-0000-000015000000}" name="2022          DCP?" dataDxfId="49"/>
    <tableColumn id="18" xr3:uid="{00000000-0010-0000-0000-000012000000}" name="DCP Start Date" dataDxfId="48"/>
    <tableColumn id="22" xr3:uid="{00000000-0010-0000-0000-000016000000}" name="DCP End Date" dataDxfId="47"/>
    <tableColumn id="25" xr3:uid="{00000000-0010-0000-0000-000019000000}" name="Dual" dataDxfId="46"/>
    <tableColumn id="28" xr3:uid="{00000000-0010-0000-0000-00001C000000}" name="Dual Type" dataDxfId="45"/>
    <tableColumn id="26" xr3:uid="{00000000-0010-0000-0000-00001A000000}" name="Comments" dataDxfId="44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_FY21DCPs" displayName="_FY21DCPs" ref="A1:S2050" totalsRowShown="0" headerRowDxfId="20" dataDxfId="19">
  <autoFilter ref="A1:S2050" xr:uid="{00000000-0009-0000-0100-000001000000}"/>
  <tableColumns count="19">
    <tableColumn id="1" xr3:uid="{00000000-0010-0000-0100-000001000000}" name="Type" dataDxfId="18"/>
    <tableColumn id="2" xr3:uid="{00000000-0010-0000-0100-000002000000}" name="Division" dataDxfId="17"/>
    <tableColumn id="3" xr3:uid="{00000000-0010-0000-0100-000003000000}" name="Status" dataDxfId="16"/>
    <tableColumn id="4" xr3:uid="{00000000-0010-0000-0100-000004000000}" name="Distributor/TSM" dataDxfId="15"/>
    <tableColumn id="5" xr3:uid="{00000000-0010-0000-0100-000005000000}" name="Daikin AM" dataDxfId="14"/>
    <tableColumn id="6" xr3:uid="{00000000-0010-0000-0100-000006000000}" name="TSM" dataDxfId="13"/>
    <tableColumn id="7" xr3:uid="{00000000-0010-0000-0100-000007000000}" name="Primary Account?" dataDxfId="12"/>
    <tableColumn id="8" xr3:uid="{00000000-0010-0000-0100-000008000000}" name="DCP ID" dataDxfId="11"/>
    <tableColumn id="9" xr3:uid="{00000000-0010-0000-0100-000009000000}" name="Account #" dataDxfId="10"/>
    <tableColumn id="10" xr3:uid="{00000000-0010-0000-0100-00000A000000}" name="Company Full Legal Name (including DBA)" dataDxfId="9"/>
    <tableColumn id="11" xr3:uid="{00000000-0010-0000-0100-00000B000000}" name="Other Names" dataDxfId="8"/>
    <tableColumn id="12" xr3:uid="{00000000-0010-0000-0100-00000C000000}" name="Physical Address" dataDxfId="7"/>
    <tableColumn id="13" xr3:uid="{00000000-0010-0000-0100-00000D000000}" name="City" dataDxfId="6"/>
    <tableColumn id="14" xr3:uid="{00000000-0010-0000-0100-00000E000000}" name="State" dataDxfId="5"/>
    <tableColumn id="15" xr3:uid="{00000000-0010-0000-0100-00000F000000}" name="Zip" dataDxfId="4"/>
    <tableColumn id="16" xr3:uid="{00000000-0010-0000-0100-000010000000}" name="FY21" dataDxfId="3"/>
    <tableColumn id="17" xr3:uid="{00000000-0010-0000-0100-000011000000}" name="FY21                   Start Date" dataDxfId="2"/>
    <tableColumn id="18" xr3:uid="{00000000-0010-0000-0100-000012000000}" name="Dual DBU/GBU" dataDxfId="1"/>
    <tableColumn id="19" xr3:uid="{00000000-0010-0000-0100-000013000000}" name="Comments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M53"/>
  <sheetViews>
    <sheetView zoomScale="80" zoomScaleNormal="80" workbookViewId="0">
      <selection activeCell="B2" sqref="B2"/>
    </sheetView>
  </sheetViews>
  <sheetFormatPr defaultRowHeight="15" x14ac:dyDescent="0.25"/>
  <cols>
    <col min="2" max="2" width="15.7109375" style="62" customWidth="1"/>
    <col min="3" max="3" width="13.7109375" style="80" hidden="1" customWidth="1"/>
    <col min="4" max="4" width="35.7109375" style="80" hidden="1" customWidth="1"/>
    <col min="5" max="6" width="15.7109375" customWidth="1"/>
    <col min="7" max="8" width="13.7109375" customWidth="1"/>
    <col min="9" max="9" width="13.7109375" hidden="1" customWidth="1"/>
    <col min="10" max="11" width="13.7109375" customWidth="1"/>
    <col min="12" max="12" width="5.7109375" style="120" customWidth="1"/>
    <col min="13" max="13" width="13.7109375" style="99" customWidth="1"/>
    <col min="14" max="25" width="8.7109375" style="99" customWidth="1"/>
    <col min="26" max="37" width="8.7109375" style="99" hidden="1" customWidth="1"/>
    <col min="38" max="39" width="10.7109375" style="99" customWidth="1"/>
  </cols>
  <sheetData>
    <row r="2" spans="2:39" ht="15.75" thickBot="1" x14ac:dyDescent="0.3">
      <c r="B2" s="80" t="s">
        <v>56</v>
      </c>
      <c r="E2" s="4"/>
      <c r="F2" s="4"/>
      <c r="G2" s="4"/>
      <c r="H2" s="1"/>
      <c r="I2" s="1"/>
      <c r="J2" s="1"/>
      <c r="K2" s="1"/>
      <c r="L2" s="4"/>
      <c r="M2" s="3" t="s">
        <v>0</v>
      </c>
      <c r="N2" s="110"/>
      <c r="O2" s="111">
        <v>44652</v>
      </c>
      <c r="P2" s="111"/>
      <c r="Q2" s="111">
        <v>44682</v>
      </c>
      <c r="R2" s="111"/>
      <c r="S2" s="111">
        <v>44713</v>
      </c>
      <c r="T2" s="111"/>
      <c r="U2" s="111">
        <v>44743</v>
      </c>
      <c r="V2" s="111"/>
      <c r="W2" s="111">
        <v>44774</v>
      </c>
      <c r="X2" s="111"/>
      <c r="Y2" s="111">
        <v>44805</v>
      </c>
      <c r="Z2" s="111"/>
      <c r="AA2" s="111">
        <v>44835</v>
      </c>
      <c r="AB2" s="111"/>
      <c r="AC2" s="111">
        <v>44866</v>
      </c>
      <c r="AD2" s="111"/>
      <c r="AE2" s="111">
        <v>44896</v>
      </c>
      <c r="AF2" s="111"/>
      <c r="AG2" s="111">
        <v>44927</v>
      </c>
      <c r="AH2" s="111"/>
      <c r="AI2" s="111">
        <v>44958</v>
      </c>
      <c r="AJ2" s="111"/>
      <c r="AK2" s="111">
        <v>44986</v>
      </c>
      <c r="AL2" s="3"/>
      <c r="AM2" s="3"/>
    </row>
    <row r="3" spans="2:39" ht="15" customHeight="1" x14ac:dyDescent="0.25">
      <c r="B3" s="151" t="s">
        <v>1</v>
      </c>
      <c r="C3" s="153" t="s">
        <v>2</v>
      </c>
      <c r="D3" s="153" t="s">
        <v>10713</v>
      </c>
      <c r="E3" s="153" t="s">
        <v>11290</v>
      </c>
      <c r="F3" s="166" t="s">
        <v>3</v>
      </c>
      <c r="G3" s="168" t="s">
        <v>4</v>
      </c>
      <c r="H3" s="151" t="s">
        <v>5</v>
      </c>
      <c r="I3" s="151" t="s">
        <v>10716</v>
      </c>
      <c r="J3" s="151" t="s">
        <v>6</v>
      </c>
      <c r="K3" s="151" t="s">
        <v>7</v>
      </c>
      <c r="M3" s="164" t="s">
        <v>10718</v>
      </c>
      <c r="N3" s="162" t="s">
        <v>8</v>
      </c>
      <c r="O3" s="163"/>
      <c r="P3" s="155" t="s">
        <v>9</v>
      </c>
      <c r="Q3" s="156"/>
      <c r="R3" s="155" t="s">
        <v>10</v>
      </c>
      <c r="S3" s="157"/>
      <c r="T3" s="155" t="s">
        <v>11</v>
      </c>
      <c r="U3" s="156"/>
      <c r="V3" s="155" t="s">
        <v>12</v>
      </c>
      <c r="W3" s="157"/>
      <c r="X3" s="155" t="s">
        <v>13</v>
      </c>
      <c r="Y3" s="157"/>
      <c r="Z3" s="155" t="s">
        <v>14</v>
      </c>
      <c r="AA3" s="157"/>
      <c r="AB3" s="155" t="s">
        <v>15</v>
      </c>
      <c r="AC3" s="156"/>
      <c r="AD3" s="170" t="s">
        <v>16</v>
      </c>
      <c r="AE3" s="170"/>
      <c r="AF3" s="170" t="s">
        <v>17</v>
      </c>
      <c r="AG3" s="170"/>
      <c r="AH3" s="170" t="s">
        <v>18</v>
      </c>
      <c r="AI3" s="170"/>
      <c r="AJ3" s="156" t="s">
        <v>19</v>
      </c>
      <c r="AK3" s="157"/>
      <c r="AL3" s="171" t="s">
        <v>10721</v>
      </c>
      <c r="AM3" s="172"/>
    </row>
    <row r="4" spans="2:39" ht="15" customHeight="1" thickBot="1" x14ac:dyDescent="0.3">
      <c r="B4" s="152"/>
      <c r="C4" s="154"/>
      <c r="D4" s="154"/>
      <c r="E4" s="154"/>
      <c r="F4" s="167"/>
      <c r="G4" s="169"/>
      <c r="H4" s="152"/>
      <c r="I4" s="152"/>
      <c r="J4" s="152"/>
      <c r="K4" s="152"/>
      <c r="M4" s="165"/>
      <c r="N4" s="90" t="s">
        <v>10719</v>
      </c>
      <c r="O4" s="91" t="s">
        <v>10720</v>
      </c>
      <c r="P4" s="90" t="s">
        <v>10719</v>
      </c>
      <c r="Q4" s="91" t="s">
        <v>10720</v>
      </c>
      <c r="R4" s="90" t="s">
        <v>10719</v>
      </c>
      <c r="S4" s="91" t="s">
        <v>10720</v>
      </c>
      <c r="T4" s="90" t="s">
        <v>10719</v>
      </c>
      <c r="U4" s="91" t="s">
        <v>10720</v>
      </c>
      <c r="V4" s="101" t="s">
        <v>10719</v>
      </c>
      <c r="W4" s="102" t="s">
        <v>10720</v>
      </c>
      <c r="X4" s="101" t="s">
        <v>10719</v>
      </c>
      <c r="Y4" s="102" t="s">
        <v>10720</v>
      </c>
      <c r="Z4" s="101" t="s">
        <v>10719</v>
      </c>
      <c r="AA4" s="102" t="s">
        <v>10720</v>
      </c>
      <c r="AB4" s="90" t="s">
        <v>10719</v>
      </c>
      <c r="AC4" s="91" t="s">
        <v>10720</v>
      </c>
      <c r="AD4" s="90" t="s">
        <v>10719</v>
      </c>
      <c r="AE4" s="91" t="s">
        <v>10720</v>
      </c>
      <c r="AF4" s="90" t="s">
        <v>10719</v>
      </c>
      <c r="AG4" s="91" t="s">
        <v>10720</v>
      </c>
      <c r="AH4" s="90" t="s">
        <v>10719</v>
      </c>
      <c r="AI4" s="91" t="s">
        <v>10720</v>
      </c>
      <c r="AJ4" s="90" t="s">
        <v>10719</v>
      </c>
      <c r="AK4" s="91" t="s">
        <v>10720</v>
      </c>
      <c r="AL4" s="105" t="s">
        <v>10719</v>
      </c>
      <c r="AM4" s="89" t="s">
        <v>10720</v>
      </c>
    </row>
    <row r="5" spans="2:39" x14ac:dyDescent="0.25">
      <c r="B5" s="6" t="s">
        <v>20</v>
      </c>
      <c r="C5" s="83">
        <v>327</v>
      </c>
      <c r="D5" s="84"/>
      <c r="E5" s="7">
        <v>462</v>
      </c>
      <c r="F5" s="8">
        <f>COUNTIFS(_FY22DCPs[Type],"COD",_FY22DCPs[Division],$B5,_FY22DCPs[2022          DCP?],"Yes")</f>
        <v>73</v>
      </c>
      <c r="G5" s="9">
        <f>COUNTIFS(_FY22DCPs[Type],"IND",_FY22DCPs[Division],$B5,_FY22DCPs[2022          DCP?],"Yes")</f>
        <v>342</v>
      </c>
      <c r="H5" s="79">
        <f>SUM(F5:G5)</f>
        <v>415</v>
      </c>
      <c r="I5" s="93">
        <v>1.0978593272171253</v>
      </c>
      <c r="J5" s="121">
        <f>H5/E5</f>
        <v>0.89826839826839822</v>
      </c>
      <c r="K5" s="10">
        <f>COUNTIFS(_FY22DCPs[Division],$B5,_FY22DCPs[2022          DCP?],"Yes",_FY22DCPs[Dual],"Yes")</f>
        <v>46</v>
      </c>
      <c r="M5" s="11">
        <v>324</v>
      </c>
      <c r="N5" s="12">
        <f>COUNTIFS(_FY22DCPs[Division],$B5,_FY22DCPs[DCP Start Date],"&gt;="&amp;Summary!O$2,_FY22DCPs[DCP Start Date],"&lt;"&amp;EDATE(Summary!O$2,1))</f>
        <v>21</v>
      </c>
      <c r="O5" s="92">
        <f>-COUNTIFS(_FY22DCPs[Division],$B5,_FY22DCPs[DCP End Date],"&gt;="&amp;Summary!O$2,_FY22DCPs[DCP End Date],"&lt;"&amp;EDATE(Summary!O$2,1))</f>
        <v>-1</v>
      </c>
      <c r="P5" s="12">
        <f>COUNTIFS(_FY22DCPs[Division],$B5,_FY22DCPs[DCP Start Date],"&gt;="&amp;Summary!Q$2,_FY22DCPs[DCP Start Date],"&lt;"&amp;EDATE(Summary!Q$2,1))</f>
        <v>18</v>
      </c>
      <c r="Q5" s="92">
        <f>-COUNTIFS(_FY22DCPs[Division],$B5,_FY22DCPs[DCP End Date],"&gt;="&amp;Summary!Q$2,_FY22DCPs[DCP End Date],"&lt;"&amp;EDATE(Summary!Q$2,1))</f>
        <v>-3</v>
      </c>
      <c r="R5" s="12">
        <f>COUNTIFS(_FY22DCPs[Division],$B5,_FY22DCPs[DCP Start Date],"&gt;="&amp;Summary!S$2,_FY22DCPs[DCP Start Date],"&lt;"&amp;EDATE(Summary!S$2,1))</f>
        <v>22</v>
      </c>
      <c r="S5" s="92">
        <f>-COUNTIFS(_FY22DCPs[Division],$B5,_FY22DCPs[DCP End Date],"&gt;="&amp;Summary!S$2,_FY22DCPs[DCP End Date],"&lt;"&amp;EDATE(Summary!S$2,1))</f>
        <v>-7</v>
      </c>
      <c r="T5" s="12">
        <f>COUNTIFS(_FY22DCPs[Division],$B5,_FY22DCPs[DCP Start Date],"&gt;="&amp;Summary!U$2,_FY22DCPs[DCP Start Date],"&lt;"&amp;EDATE(Summary!U$2,1))</f>
        <v>11</v>
      </c>
      <c r="U5" s="92">
        <f>-COUNTIFS(_FY22DCPs[Division],$B5,_FY22DCPs[DCP End Date],"&gt;="&amp;Summary!U$2,_FY22DCPs[DCP End Date],"&lt;"&amp;EDATE(Summary!U$2,1))</f>
        <v>0</v>
      </c>
      <c r="V5" s="12">
        <f>COUNTIFS(_FY22DCPs[Division],$B5,_FY22DCPs[DCP Start Date],"&gt;="&amp;Summary!W$2,_FY22DCPs[DCP Start Date],"&lt;"&amp;EDATE(Summary!W$2,1))</f>
        <v>18</v>
      </c>
      <c r="W5" s="92">
        <f>-COUNTIFS(_FY22DCPs[Division],$B5,_FY22DCPs[DCP End Date],"&gt;="&amp;Summary!W$2,_FY22DCPs[DCP End Date],"&lt;"&amp;EDATE(Summary!W$2,1))</f>
        <v>0</v>
      </c>
      <c r="X5" s="12">
        <f>COUNTIFS(_FY22DCPs[Division],$B5,_FY22DCPs[DCP Start Date],"&gt;="&amp;Summary!Y$2,_FY22DCPs[DCP Start Date],"&lt;"&amp;EDATE(Summary!Y$2,1))</f>
        <v>1</v>
      </c>
      <c r="Y5" s="92">
        <f>-COUNTIFS(_FY22DCPs[Division],$B5,_FY22DCPs[DCP End Date],"&gt;="&amp;Summary!Y$2,_FY22DCPs[DCP End Date],"&lt;"&amp;EDATE(Summary!Y$2,1))</f>
        <v>0</v>
      </c>
      <c r="Z5" s="12">
        <f>COUNTIFS(_FY22DCPs[Division],$B5,_FY22DCPs[DCP Start Date],"&gt;="&amp;Summary!AA$2,_FY22DCPs[DCP Start Date],"&lt;"&amp;EDATE(Summary!AA$2,1))</f>
        <v>0</v>
      </c>
      <c r="AA5" s="92">
        <f>-COUNTIFS(_FY22DCPs[Division],$B5,_FY22DCPs[DCP End Date],"&gt;="&amp;Summary!AA$2,_FY22DCPs[DCP End Date],"&lt;"&amp;EDATE(Summary!AA$2,1))</f>
        <v>0</v>
      </c>
      <c r="AB5" s="12">
        <f>COUNTIFS(_FY22DCPs[Division],$B5,_FY22DCPs[DCP Start Date],"&gt;="&amp;Summary!AC$2,_FY22DCPs[DCP Start Date],"&lt;"&amp;EDATE(Summary!AC$2,1))</f>
        <v>0</v>
      </c>
      <c r="AC5" s="92">
        <f>-COUNTIFS(_FY22DCPs[Division],$B5,_FY22DCPs[DCP End Date],"&gt;="&amp;Summary!AC$2,_FY22DCPs[DCP End Date],"&lt;"&amp;EDATE(Summary!AC$2,1))</f>
        <v>0</v>
      </c>
      <c r="AD5" s="12">
        <f>COUNTIFS(_FY22DCPs[Division],$B5,_FY22DCPs[DCP Start Date],"&gt;="&amp;Summary!AE$2,_FY22DCPs[DCP Start Date],"&lt;"&amp;EDATE(Summary!AE$2,1))</f>
        <v>0</v>
      </c>
      <c r="AE5" s="92">
        <f>-COUNTIFS(_FY22DCPs[Division],$B5,_FY22DCPs[DCP End Date],"&gt;="&amp;Summary!AE$2,_FY22DCPs[DCP End Date],"&lt;"&amp;EDATE(Summary!AE$2,1))</f>
        <v>0</v>
      </c>
      <c r="AF5" s="12">
        <f>COUNTIFS(_FY22DCPs[Division],$B5,_FY22DCPs[DCP Start Date],"&gt;="&amp;Summary!AG$2,_FY22DCPs[DCP Start Date],"&lt;"&amp;EDATE(Summary!AG$2,1))</f>
        <v>0</v>
      </c>
      <c r="AG5" s="92">
        <f>-COUNTIFS(_FY22DCPs[Division],$B5,_FY22DCPs[DCP End Date],"&gt;="&amp;Summary!AG$2,_FY22DCPs[DCP End Date],"&lt;"&amp;EDATE(Summary!AG$2,1))</f>
        <v>0</v>
      </c>
      <c r="AH5" s="12">
        <f>COUNTIFS(_FY22DCPs[Division],$B5,_FY22DCPs[DCP Start Date],"&gt;="&amp;Summary!AI$2,_FY22DCPs[DCP Start Date],"&lt;"&amp;EDATE(Summary!AI$2,1))</f>
        <v>0</v>
      </c>
      <c r="AI5" s="92">
        <f>-COUNTIFS(_FY22DCPs[Division],$B5,_FY22DCPs[DCP End Date],"&gt;="&amp;Summary!AI$2,_FY22DCPs[DCP End Date],"&lt;"&amp;EDATE(Summary!AI$2,1))</f>
        <v>0</v>
      </c>
      <c r="AJ5" s="12">
        <f>COUNTIFS(_FY22DCPs[Division],$B5,_FY22DCPs[DCP Start Date],"&gt;="&amp;Summary!AK$2,_FY22DCPs[DCP Start Date],"&lt;"&amp;EDATE(Summary!AK$2,1))</f>
        <v>0</v>
      </c>
      <c r="AK5" s="92">
        <f>-COUNTIFS(_FY22DCPs[Division],$B5,_FY22DCPs[DCP End Date],"&gt;="&amp;Summary!AK$2,_FY22DCPs[DCP End Date],"&lt;"&amp;EDATE(Summary!AK$2,1))</f>
        <v>0</v>
      </c>
      <c r="AL5" s="12">
        <f>SUM(N5,P5,R5,T5,V5,X5,Z5,AB5,AD5,AF5,AH5,AJ5)</f>
        <v>91</v>
      </c>
      <c r="AM5" s="92">
        <f>SUM(O5,Q5,S5,U5,W5,Y5,AA5,AC5,AE5,AG5,AI5,AK5)</f>
        <v>-11</v>
      </c>
    </row>
    <row r="6" spans="2:39" x14ac:dyDescent="0.25">
      <c r="B6" s="6" t="s">
        <v>21</v>
      </c>
      <c r="C6" s="83">
        <v>650</v>
      </c>
      <c r="D6" s="84"/>
      <c r="E6" s="7">
        <v>558</v>
      </c>
      <c r="F6" s="8">
        <f>COUNTIFS(_FY22DCPs[Type],"COD",_FY22DCPs[Division],$B6,_FY22DCPs[2022          DCP?],"Yes")</f>
        <v>263</v>
      </c>
      <c r="G6" s="9">
        <f>COUNTIFS(_FY22DCPs[Type],"IND",_FY22DCPs[Division],$B6,_FY22DCPs[2022          DCP?],"Yes")</f>
        <v>232</v>
      </c>
      <c r="H6" s="79">
        <f>SUM(F6:G6)</f>
        <v>495</v>
      </c>
      <c r="I6" s="93">
        <v>1.1938461538461538</v>
      </c>
      <c r="J6" s="121">
        <f t="shared" ref="J6:J10" si="0">H6/E6</f>
        <v>0.88709677419354838</v>
      </c>
      <c r="K6" s="10">
        <f>COUNTIFS(_FY22DCPs[Division],$B6,_FY22DCPs[2022          DCP?],"Yes",_FY22DCPs[Dual],"Yes")</f>
        <v>164</v>
      </c>
      <c r="M6" s="11">
        <v>398</v>
      </c>
      <c r="N6" s="12">
        <f>COUNTIFS(_FY22DCPs[Division],$B6,_FY22DCPs[DCP Start Date],"&gt;="&amp;Summary!O$2,_FY22DCPs[DCP Start Date],"&lt;"&amp;EDATE(Summary!O$2,1))</f>
        <v>12</v>
      </c>
      <c r="O6" s="92">
        <f>-COUNTIFS(_FY22DCPs[Division],$B6,_FY22DCPs[DCP End Date],"&gt;="&amp;Summary!O$2,_FY22DCPs[DCP End Date],"&lt;"&amp;EDATE(Summary!O$2,1))</f>
        <v>-4</v>
      </c>
      <c r="P6" s="12">
        <f>COUNTIFS(_FY22DCPs[Division],$B6,_FY22DCPs[DCP Start Date],"&gt;="&amp;Summary!Q$2,_FY22DCPs[DCP Start Date],"&lt;"&amp;EDATE(Summary!Q$2,1))</f>
        <v>19</v>
      </c>
      <c r="Q6" s="92">
        <f>-COUNTIFS(_FY22DCPs[Division],$B6,_FY22DCPs[DCP End Date],"&gt;="&amp;Summary!Q$2,_FY22DCPs[DCP End Date],"&lt;"&amp;EDATE(Summary!Q$2,1))</f>
        <v>-1</v>
      </c>
      <c r="R6" s="12">
        <f>COUNTIFS(_FY22DCPs[Division],$B6,_FY22DCPs[DCP Start Date],"&gt;="&amp;Summary!S$2,_FY22DCPs[DCP Start Date],"&lt;"&amp;EDATE(Summary!S$2,1))</f>
        <v>31</v>
      </c>
      <c r="S6" s="92">
        <f>-COUNTIFS(_FY22DCPs[Division],$B6,_FY22DCPs[DCP End Date],"&gt;="&amp;Summary!S$2,_FY22DCPs[DCP End Date],"&lt;"&amp;EDATE(Summary!S$2,1))</f>
        <v>-6</v>
      </c>
      <c r="T6" s="12">
        <f>COUNTIFS(_FY22DCPs[Division],$B6,_FY22DCPs[DCP Start Date],"&gt;="&amp;Summary!U$2,_FY22DCPs[DCP Start Date],"&lt;"&amp;EDATE(Summary!U$2,1))</f>
        <v>16</v>
      </c>
      <c r="U6" s="92">
        <f>-COUNTIFS(_FY22DCPs[Division],$B6,_FY22DCPs[DCP End Date],"&gt;="&amp;Summary!U$2,_FY22DCPs[DCP End Date],"&lt;"&amp;EDATE(Summary!U$2,1))</f>
        <v>0</v>
      </c>
      <c r="V6" s="12">
        <f>COUNTIFS(_FY22DCPs[Division],$B6,_FY22DCPs[DCP Start Date],"&gt;="&amp;Summary!W$2,_FY22DCPs[DCP Start Date],"&lt;"&amp;EDATE(Summary!W$2,1))</f>
        <v>19</v>
      </c>
      <c r="W6" s="92">
        <f>-COUNTIFS(_FY22DCPs[Division],$B6,_FY22DCPs[DCP End Date],"&gt;="&amp;Summary!W$2,_FY22DCPs[DCP End Date],"&lt;"&amp;EDATE(Summary!W$2,1))</f>
        <v>-1</v>
      </c>
      <c r="X6" s="12">
        <f>COUNTIFS(_FY22DCPs[Division],$B6,_FY22DCPs[DCP Start Date],"&gt;="&amp;Summary!Y$2,_FY22DCPs[DCP Start Date],"&lt;"&amp;EDATE(Summary!Y$2,1))</f>
        <v>1</v>
      </c>
      <c r="Y6" s="92">
        <f>-COUNTIFS(_FY22DCPs[Division],$B6,_FY22DCPs[DCP End Date],"&gt;="&amp;Summary!Y$2,_FY22DCPs[DCP End Date],"&lt;"&amp;EDATE(Summary!Y$2,1))</f>
        <v>0</v>
      </c>
      <c r="Z6" s="12">
        <f>COUNTIFS(_FY22DCPs[Division],$B6,_FY22DCPs[DCP Start Date],"&gt;="&amp;Summary!AA$2,_FY22DCPs[DCP Start Date],"&lt;"&amp;EDATE(Summary!AA$2,1))</f>
        <v>0</v>
      </c>
      <c r="AA6" s="92">
        <f>-COUNTIFS(_FY22DCPs[Division],$B6,_FY22DCPs[DCP End Date],"&gt;="&amp;Summary!AA$2,_FY22DCPs[DCP End Date],"&lt;"&amp;EDATE(Summary!AA$2,1))</f>
        <v>0</v>
      </c>
      <c r="AB6" s="12">
        <f>COUNTIFS(_FY22DCPs[Division],$B6,_FY22DCPs[DCP Start Date],"&gt;="&amp;Summary!AC$2,_FY22DCPs[DCP Start Date],"&lt;"&amp;EDATE(Summary!AC$2,1))</f>
        <v>0</v>
      </c>
      <c r="AC6" s="92">
        <f>-COUNTIFS(_FY22DCPs[Division],$B6,_FY22DCPs[DCP End Date],"&gt;="&amp;Summary!AC$2,_FY22DCPs[DCP End Date],"&lt;"&amp;EDATE(Summary!AC$2,1))</f>
        <v>0</v>
      </c>
      <c r="AD6" s="12">
        <f>COUNTIFS(_FY22DCPs[Division],$B6,_FY22DCPs[DCP Start Date],"&gt;="&amp;Summary!AE$2,_FY22DCPs[DCP Start Date],"&lt;"&amp;EDATE(Summary!AE$2,1))</f>
        <v>0</v>
      </c>
      <c r="AE6" s="92">
        <f>-COUNTIFS(_FY22DCPs[Division],$B6,_FY22DCPs[DCP End Date],"&gt;="&amp;Summary!AE$2,_FY22DCPs[DCP End Date],"&lt;"&amp;EDATE(Summary!AE$2,1))</f>
        <v>0</v>
      </c>
      <c r="AF6" s="12">
        <f>COUNTIFS(_FY22DCPs[Division],$B6,_FY22DCPs[DCP Start Date],"&gt;="&amp;Summary!AG$2,_FY22DCPs[DCP Start Date],"&lt;"&amp;EDATE(Summary!AG$2,1))</f>
        <v>0</v>
      </c>
      <c r="AG6" s="92">
        <f>-COUNTIFS(_FY22DCPs[Division],$B6,_FY22DCPs[DCP End Date],"&gt;="&amp;Summary!AG$2,_FY22DCPs[DCP End Date],"&lt;"&amp;EDATE(Summary!AG$2,1))</f>
        <v>0</v>
      </c>
      <c r="AH6" s="12">
        <f>COUNTIFS(_FY22DCPs[Division],$B6,_FY22DCPs[DCP Start Date],"&gt;="&amp;Summary!AI$2,_FY22DCPs[DCP Start Date],"&lt;"&amp;EDATE(Summary!AI$2,1))</f>
        <v>0</v>
      </c>
      <c r="AI6" s="92">
        <f>-COUNTIFS(_FY22DCPs[Division],$B6,_FY22DCPs[DCP End Date],"&gt;="&amp;Summary!AI$2,_FY22DCPs[DCP End Date],"&lt;"&amp;EDATE(Summary!AI$2,1))</f>
        <v>0</v>
      </c>
      <c r="AJ6" s="12">
        <f>COUNTIFS(_FY22DCPs[Division],$B6,_FY22DCPs[DCP Start Date],"&gt;="&amp;Summary!AK$2,_FY22DCPs[DCP Start Date],"&lt;"&amp;EDATE(Summary!AK$2,1))</f>
        <v>0</v>
      </c>
      <c r="AK6" s="92">
        <f>-COUNTIFS(_FY22DCPs[Division],$B6,_FY22DCPs[DCP End Date],"&gt;="&amp;Summary!AK$2,_FY22DCPs[DCP End Date],"&lt;"&amp;EDATE(Summary!AK$2,1))</f>
        <v>0</v>
      </c>
      <c r="AL6" s="12">
        <f t="shared" ref="AL6:AL9" si="1">SUM(N6,P6,R6,T6,V6,X6,Z6,AB6,AD6,AF6,AH6,AJ6)</f>
        <v>98</v>
      </c>
      <c r="AM6" s="92">
        <f t="shared" ref="AM6:AM9" si="2">SUM(O6,Q6,S6,U6,W6,Y6,AA6,AC6,AE6,AG6,AI6,AK6)</f>
        <v>-12</v>
      </c>
    </row>
    <row r="7" spans="2:39" x14ac:dyDescent="0.25">
      <c r="B7" s="6" t="s">
        <v>58</v>
      </c>
      <c r="C7" s="83">
        <v>352</v>
      </c>
      <c r="D7" s="84"/>
      <c r="E7" s="7">
        <v>643</v>
      </c>
      <c r="F7" s="8">
        <f>COUNTIFS(_FY22DCPs[Type],"COD",_FY22DCPs[Division],$B7,_FY22DCPs[2022          DCP?],"Yes")</f>
        <v>237</v>
      </c>
      <c r="G7" s="9">
        <f>COUNTIFS(_FY22DCPs[Type],"IND",_FY22DCPs[Division],$B7,_FY22DCPs[2022          DCP?],"Yes")</f>
        <v>335</v>
      </c>
      <c r="H7" s="79">
        <f>SUM(F7:G7)</f>
        <v>572</v>
      </c>
      <c r="I7" s="93">
        <v>0.95738636363636365</v>
      </c>
      <c r="J7" s="121">
        <f t="shared" si="0"/>
        <v>0.88958009331259724</v>
      </c>
      <c r="K7" s="10">
        <f>COUNTIFS(_FY22DCPs[Division],$B7,_FY22DCPs[2022          DCP?],"Yes",_FY22DCPs[Dual],"Yes")</f>
        <v>123</v>
      </c>
      <c r="M7" s="11">
        <v>493</v>
      </c>
      <c r="N7" s="12">
        <f>COUNTIFS(_FY22DCPs[Division],$B7,_FY22DCPs[DCP Start Date],"&gt;="&amp;Summary!O$2,_FY22DCPs[DCP Start Date],"&lt;"&amp;EDATE(Summary!O$2,1))</f>
        <v>17</v>
      </c>
      <c r="O7" s="92">
        <f>-COUNTIFS(_FY22DCPs[Division],$B7,_FY22DCPs[DCP End Date],"&gt;="&amp;Summary!O$2,_FY22DCPs[DCP End Date],"&lt;"&amp;EDATE(Summary!O$2,1))</f>
        <v>0</v>
      </c>
      <c r="P7" s="12">
        <f>COUNTIFS(_FY22DCPs[Division],$B7,_FY22DCPs[DCP Start Date],"&gt;="&amp;Summary!Q$2,_FY22DCPs[DCP Start Date],"&lt;"&amp;EDATE(Summary!Q$2,1))</f>
        <v>10</v>
      </c>
      <c r="Q7" s="92">
        <f>-COUNTIFS(_FY22DCPs[Division],$B7,_FY22DCPs[DCP End Date],"&gt;="&amp;Summary!Q$2,_FY22DCPs[DCP End Date],"&lt;"&amp;EDATE(Summary!Q$2,1))</f>
        <v>0</v>
      </c>
      <c r="R7" s="12">
        <f>COUNTIFS(_FY22DCPs[Division],$B7,_FY22DCPs[DCP Start Date],"&gt;="&amp;Summary!S$2,_FY22DCPs[DCP Start Date],"&lt;"&amp;EDATE(Summary!S$2,1))</f>
        <v>18</v>
      </c>
      <c r="S7" s="92">
        <f>-COUNTIFS(_FY22DCPs[Division],$B7,_FY22DCPs[DCP End Date],"&gt;="&amp;Summary!S$2,_FY22DCPs[DCP End Date],"&lt;"&amp;EDATE(Summary!S$2,1))</f>
        <v>-1</v>
      </c>
      <c r="T7" s="12">
        <f>COUNTIFS(_FY22DCPs[Division],$B7,_FY22DCPs[DCP Start Date],"&gt;="&amp;Summary!U$2,_FY22DCPs[DCP Start Date],"&lt;"&amp;EDATE(Summary!U$2,1))</f>
        <v>17</v>
      </c>
      <c r="U7" s="92">
        <f>-COUNTIFS(_FY22DCPs[Division],$B7,_FY22DCPs[DCP End Date],"&gt;="&amp;Summary!U$2,_FY22DCPs[DCP End Date],"&lt;"&amp;EDATE(Summary!U$2,1))</f>
        <v>0</v>
      </c>
      <c r="V7" s="12">
        <f>COUNTIFS(_FY22DCPs[Division],$B7,_FY22DCPs[DCP Start Date],"&gt;="&amp;Summary!W$2,_FY22DCPs[DCP Start Date],"&lt;"&amp;EDATE(Summary!W$2,1))</f>
        <v>16</v>
      </c>
      <c r="W7" s="92">
        <f>-COUNTIFS(_FY22DCPs[Division],$B7,_FY22DCPs[DCP End Date],"&gt;="&amp;Summary!W$2,_FY22DCPs[DCP End Date],"&lt;"&amp;EDATE(Summary!W$2,1))</f>
        <v>-7</v>
      </c>
      <c r="X7" s="12">
        <f>COUNTIFS(_FY22DCPs[Division],$B7,_FY22DCPs[DCP Start Date],"&gt;="&amp;Summary!Y$2,_FY22DCPs[DCP Start Date],"&lt;"&amp;EDATE(Summary!Y$2,1))</f>
        <v>2</v>
      </c>
      <c r="Y7" s="92">
        <f>-COUNTIFS(_FY22DCPs[Division],$B7,_FY22DCPs[DCP End Date],"&gt;="&amp;Summary!Y$2,_FY22DCPs[DCP End Date],"&lt;"&amp;EDATE(Summary!Y$2,1))</f>
        <v>0</v>
      </c>
      <c r="Z7" s="12">
        <f>COUNTIFS(_FY22DCPs[Division],$B7,_FY22DCPs[DCP Start Date],"&gt;="&amp;Summary!AA$2,_FY22DCPs[DCP Start Date],"&lt;"&amp;EDATE(Summary!AA$2,1))</f>
        <v>0</v>
      </c>
      <c r="AA7" s="92">
        <f>-COUNTIFS(_FY22DCPs[Division],$B7,_FY22DCPs[DCP End Date],"&gt;="&amp;Summary!AA$2,_FY22DCPs[DCP End Date],"&lt;"&amp;EDATE(Summary!AA$2,1))</f>
        <v>0</v>
      </c>
      <c r="AB7" s="12">
        <f>COUNTIFS(_FY22DCPs[Division],$B7,_FY22DCPs[DCP Start Date],"&gt;="&amp;Summary!AC$2,_FY22DCPs[DCP Start Date],"&lt;"&amp;EDATE(Summary!AC$2,1))</f>
        <v>0</v>
      </c>
      <c r="AC7" s="92">
        <f>-COUNTIFS(_FY22DCPs[Division],$B7,_FY22DCPs[DCP End Date],"&gt;="&amp;Summary!AC$2,_FY22DCPs[DCP End Date],"&lt;"&amp;EDATE(Summary!AC$2,1))</f>
        <v>0</v>
      </c>
      <c r="AD7" s="12">
        <f>COUNTIFS(_FY22DCPs[Division],$B7,_FY22DCPs[DCP Start Date],"&gt;="&amp;Summary!AE$2,_FY22DCPs[DCP Start Date],"&lt;"&amp;EDATE(Summary!AE$2,1))</f>
        <v>0</v>
      </c>
      <c r="AE7" s="92">
        <f>-COUNTIFS(_FY22DCPs[Division],$B7,_FY22DCPs[DCP End Date],"&gt;="&amp;Summary!AE$2,_FY22DCPs[DCP End Date],"&lt;"&amp;EDATE(Summary!AE$2,1))</f>
        <v>0</v>
      </c>
      <c r="AF7" s="12">
        <f>COUNTIFS(_FY22DCPs[Division],$B7,_FY22DCPs[DCP Start Date],"&gt;="&amp;Summary!AG$2,_FY22DCPs[DCP Start Date],"&lt;"&amp;EDATE(Summary!AG$2,1))</f>
        <v>0</v>
      </c>
      <c r="AG7" s="92">
        <f>-COUNTIFS(_FY22DCPs[Division],$B7,_FY22DCPs[DCP End Date],"&gt;="&amp;Summary!AG$2,_FY22DCPs[DCP End Date],"&lt;"&amp;EDATE(Summary!AG$2,1))</f>
        <v>0</v>
      </c>
      <c r="AH7" s="12">
        <f>COUNTIFS(_FY22DCPs[Division],$B7,_FY22DCPs[DCP Start Date],"&gt;="&amp;Summary!AI$2,_FY22DCPs[DCP Start Date],"&lt;"&amp;EDATE(Summary!AI$2,1))</f>
        <v>0</v>
      </c>
      <c r="AI7" s="92">
        <f>-COUNTIFS(_FY22DCPs[Division],$B7,_FY22DCPs[DCP End Date],"&gt;="&amp;Summary!AI$2,_FY22DCPs[DCP End Date],"&lt;"&amp;EDATE(Summary!AI$2,1))</f>
        <v>0</v>
      </c>
      <c r="AJ7" s="12">
        <f>COUNTIFS(_FY22DCPs[Division],$B7,_FY22DCPs[DCP Start Date],"&gt;="&amp;Summary!AK$2,_FY22DCPs[DCP Start Date],"&lt;"&amp;EDATE(Summary!AK$2,1))</f>
        <v>0</v>
      </c>
      <c r="AK7" s="92">
        <f>-COUNTIFS(_FY22DCPs[Division],$B7,_FY22DCPs[DCP End Date],"&gt;="&amp;Summary!AK$2,_FY22DCPs[DCP End Date],"&lt;"&amp;EDATE(Summary!AK$2,1))</f>
        <v>0</v>
      </c>
      <c r="AL7" s="12">
        <f t="shared" si="1"/>
        <v>80</v>
      </c>
      <c r="AM7" s="92">
        <f t="shared" si="2"/>
        <v>-8</v>
      </c>
    </row>
    <row r="8" spans="2:39" x14ac:dyDescent="0.25">
      <c r="B8" s="6" t="s">
        <v>59</v>
      </c>
      <c r="C8" s="83">
        <v>246</v>
      </c>
      <c r="D8" s="84"/>
      <c r="E8" s="7">
        <v>533</v>
      </c>
      <c r="F8" s="8">
        <f>COUNTIFS(_FY22DCPs[Type],"COD",_FY22DCPs[Division],$B8,_FY22DCPs[2022          DCP?],"Yes")</f>
        <v>119</v>
      </c>
      <c r="G8" s="9">
        <f>COUNTIFS(_FY22DCPs[Type],"IND",_FY22DCPs[Division],$B8,_FY22DCPs[2022          DCP?],"Yes")</f>
        <v>313</v>
      </c>
      <c r="H8" s="79">
        <f>SUM(F8:G8)</f>
        <v>432</v>
      </c>
      <c r="I8" s="93">
        <v>0.89430894308943087</v>
      </c>
      <c r="J8" s="121">
        <f>H8/E8</f>
        <v>0.81050656660412757</v>
      </c>
      <c r="K8" s="10">
        <f>COUNTIFS(_FY22DCPs[Division],$B8,_FY22DCPs[2022          DCP?],"Yes",_FY22DCPs[Dual],"Yes")</f>
        <v>67</v>
      </c>
      <c r="M8" s="11">
        <v>342</v>
      </c>
      <c r="N8" s="12">
        <f>COUNTIFS(_FY22DCPs[Division],$B8,_FY22DCPs[DCP Start Date],"&gt;="&amp;Summary!O$2,_FY22DCPs[DCP Start Date],"&lt;"&amp;EDATE(Summary!O$2,1))</f>
        <v>12</v>
      </c>
      <c r="O8" s="92">
        <f>-COUNTIFS(_FY22DCPs[Division],$B8,_FY22DCPs[DCP End Date],"&gt;="&amp;Summary!O$2,_FY22DCPs[DCP End Date],"&lt;"&amp;EDATE(Summary!O$2,1))</f>
        <v>-1</v>
      </c>
      <c r="P8" s="12">
        <f>COUNTIFS(_FY22DCPs[Division],$B8,_FY22DCPs[DCP Start Date],"&gt;="&amp;Summary!Q$2,_FY22DCPs[DCP Start Date],"&lt;"&amp;EDATE(Summary!Q$2,1))</f>
        <v>16</v>
      </c>
      <c r="Q8" s="92">
        <f>-COUNTIFS(_FY22DCPs[Division],$B8,_FY22DCPs[DCP End Date],"&gt;="&amp;Summary!Q$2,_FY22DCPs[DCP End Date],"&lt;"&amp;EDATE(Summary!Q$2,1))</f>
        <v>0</v>
      </c>
      <c r="R8" s="12">
        <f>COUNTIFS(_FY22DCPs[Division],$B8,_FY22DCPs[DCP Start Date],"&gt;="&amp;Summary!S$2,_FY22DCPs[DCP Start Date],"&lt;"&amp;EDATE(Summary!S$2,1))</f>
        <v>16</v>
      </c>
      <c r="S8" s="92">
        <f>-COUNTIFS(_FY22DCPs[Division],$B8,_FY22DCPs[DCP End Date],"&gt;="&amp;Summary!S$2,_FY22DCPs[DCP End Date],"&lt;"&amp;EDATE(Summary!S$2,1))</f>
        <v>0</v>
      </c>
      <c r="T8" s="12">
        <f>COUNTIFS(_FY22DCPs[Division],$B8,_FY22DCPs[DCP Start Date],"&gt;="&amp;Summary!U$2,_FY22DCPs[DCP Start Date],"&lt;"&amp;EDATE(Summary!U$2,1))</f>
        <v>26</v>
      </c>
      <c r="U8" s="92">
        <f>-COUNTIFS(_FY22DCPs[Division],$B8,_FY22DCPs[DCP End Date],"&gt;="&amp;Summary!U$2,_FY22DCPs[DCP End Date],"&lt;"&amp;EDATE(Summary!U$2,1))</f>
        <v>0</v>
      </c>
      <c r="V8" s="12">
        <f>COUNTIFS(_FY22DCPs[Division],$B8,_FY22DCPs[DCP Start Date],"&gt;="&amp;Summary!W$2,_FY22DCPs[DCP Start Date],"&lt;"&amp;EDATE(Summary!W$2,1))</f>
        <v>19</v>
      </c>
      <c r="W8" s="92">
        <f>-COUNTIFS(_FY22DCPs[Division],$B8,_FY22DCPs[DCP End Date],"&gt;="&amp;Summary!W$2,_FY22DCPs[DCP End Date],"&lt;"&amp;EDATE(Summary!W$2,1))</f>
        <v>0</v>
      </c>
      <c r="X8" s="12">
        <f>COUNTIFS(_FY22DCPs[Division],$B8,_FY22DCPs[DCP Start Date],"&gt;="&amp;Summary!Y$2,_FY22DCPs[DCP Start Date],"&lt;"&amp;EDATE(Summary!Y$2,1))</f>
        <v>0</v>
      </c>
      <c r="Y8" s="92">
        <f>-COUNTIFS(_FY22DCPs[Division],$B8,_FY22DCPs[DCP End Date],"&gt;="&amp;Summary!Y$2,_FY22DCPs[DCP End Date],"&lt;"&amp;EDATE(Summary!Y$2,1))</f>
        <v>0</v>
      </c>
      <c r="Z8" s="12">
        <f>COUNTIFS(_FY22DCPs[Division],$B8,_FY22DCPs[DCP Start Date],"&gt;="&amp;Summary!AA$2,_FY22DCPs[DCP Start Date],"&lt;"&amp;EDATE(Summary!AA$2,1))</f>
        <v>0</v>
      </c>
      <c r="AA8" s="92">
        <f>-COUNTIFS(_FY22DCPs[Division],$B8,_FY22DCPs[DCP End Date],"&gt;="&amp;Summary!AA$2,_FY22DCPs[DCP End Date],"&lt;"&amp;EDATE(Summary!AA$2,1))</f>
        <v>0</v>
      </c>
      <c r="AB8" s="12">
        <f>COUNTIFS(_FY22DCPs[Division],$B8,_FY22DCPs[DCP Start Date],"&gt;="&amp;Summary!AC$2,_FY22DCPs[DCP Start Date],"&lt;"&amp;EDATE(Summary!AC$2,1))</f>
        <v>0</v>
      </c>
      <c r="AC8" s="92">
        <f>-COUNTIFS(_FY22DCPs[Division],$B8,_FY22DCPs[DCP End Date],"&gt;="&amp;Summary!AC$2,_FY22DCPs[DCP End Date],"&lt;"&amp;EDATE(Summary!AC$2,1))</f>
        <v>0</v>
      </c>
      <c r="AD8" s="12">
        <f>COUNTIFS(_FY22DCPs[Division],$B8,_FY22DCPs[DCP Start Date],"&gt;="&amp;Summary!AE$2,_FY22DCPs[DCP Start Date],"&lt;"&amp;EDATE(Summary!AE$2,1))</f>
        <v>0</v>
      </c>
      <c r="AE8" s="92">
        <f>-COUNTIFS(_FY22DCPs[Division],$B8,_FY22DCPs[DCP End Date],"&gt;="&amp;Summary!AE$2,_FY22DCPs[DCP End Date],"&lt;"&amp;EDATE(Summary!AE$2,1))</f>
        <v>0</v>
      </c>
      <c r="AF8" s="12">
        <f>COUNTIFS(_FY22DCPs[Division],$B8,_FY22DCPs[DCP Start Date],"&gt;="&amp;Summary!AG$2,_FY22DCPs[DCP Start Date],"&lt;"&amp;EDATE(Summary!AG$2,1))</f>
        <v>0</v>
      </c>
      <c r="AG8" s="92">
        <f>-COUNTIFS(_FY22DCPs[Division],$B8,_FY22DCPs[DCP End Date],"&gt;="&amp;Summary!AG$2,_FY22DCPs[DCP End Date],"&lt;"&amp;EDATE(Summary!AG$2,1))</f>
        <v>0</v>
      </c>
      <c r="AH8" s="12">
        <f>COUNTIFS(_FY22DCPs[Division],$B8,_FY22DCPs[DCP Start Date],"&gt;="&amp;Summary!AI$2,_FY22DCPs[DCP Start Date],"&lt;"&amp;EDATE(Summary!AI$2,1))</f>
        <v>0</v>
      </c>
      <c r="AI8" s="92">
        <f>-COUNTIFS(_FY22DCPs[Division],$B8,_FY22DCPs[DCP End Date],"&gt;="&amp;Summary!AI$2,_FY22DCPs[DCP End Date],"&lt;"&amp;EDATE(Summary!AI$2,1))</f>
        <v>0</v>
      </c>
      <c r="AJ8" s="12">
        <f>COUNTIFS(_FY22DCPs[Division],$B8,_FY22DCPs[DCP Start Date],"&gt;="&amp;Summary!AK$2,_FY22DCPs[DCP Start Date],"&lt;"&amp;EDATE(Summary!AK$2,1))</f>
        <v>0</v>
      </c>
      <c r="AK8" s="92">
        <f>-COUNTIFS(_FY22DCPs[Division],$B8,_FY22DCPs[DCP End Date],"&gt;="&amp;Summary!AK$2,_FY22DCPs[DCP End Date],"&lt;"&amp;EDATE(Summary!AK$2,1))</f>
        <v>0</v>
      </c>
      <c r="AL8" s="12">
        <f t="shared" si="1"/>
        <v>89</v>
      </c>
      <c r="AM8" s="92">
        <f t="shared" si="2"/>
        <v>-1</v>
      </c>
    </row>
    <row r="9" spans="2:39" ht="15.75" thickBot="1" x14ac:dyDescent="0.3">
      <c r="B9" s="14" t="s">
        <v>23</v>
      </c>
      <c r="C9" s="83">
        <v>250</v>
      </c>
      <c r="D9" s="84"/>
      <c r="E9" s="15">
        <v>364</v>
      </c>
      <c r="F9" s="16">
        <f>COUNTIFS(_FY22DCPs[Type],"COD",_FY22DCPs[Division],$B9,_FY22DCPs[2022          DCP?],"Yes")</f>
        <v>54</v>
      </c>
      <c r="G9" s="17">
        <f>COUNTIFS(_FY22DCPs[Type],"IND",_FY22DCPs[Division],$B9,_FY22DCPs[2022          DCP?],"Yes")</f>
        <v>174</v>
      </c>
      <c r="H9" s="18">
        <f>SUM(F9:G9)</f>
        <v>228</v>
      </c>
      <c r="I9" s="93">
        <v>0.91600000000000004</v>
      </c>
      <c r="J9" s="121">
        <f t="shared" si="0"/>
        <v>0.62637362637362637</v>
      </c>
      <c r="K9" s="10">
        <f>COUNTIFS(_FY22DCPs[Division],$B9,_FY22DCPs[2022          DCP?],"Yes",_FY22DCPs[Dual],"Yes")</f>
        <v>27</v>
      </c>
      <c r="M9" s="11">
        <v>211</v>
      </c>
      <c r="N9" s="12">
        <f>COUNTIFS(_FY22DCPs[Division],$B9,_FY22DCPs[DCP Start Date],"&gt;="&amp;Summary!O$2,_FY22DCPs[DCP Start Date],"&lt;"&amp;EDATE(Summary!O$2,1))</f>
        <v>1</v>
      </c>
      <c r="O9" s="92">
        <f>-COUNTIFS(_FY22DCPs[Division],$B9,_FY22DCPs[DCP End Date],"&gt;="&amp;Summary!O$2,_FY22DCPs[DCP End Date],"&lt;"&amp;EDATE(Summary!O$2,1))</f>
        <v>0</v>
      </c>
      <c r="P9" s="12">
        <f>COUNTIFS(_FY22DCPs[Division],$B9,_FY22DCPs[DCP Start Date],"&gt;="&amp;Summary!Q$2,_FY22DCPs[DCP Start Date],"&lt;"&amp;EDATE(Summary!Q$2,1))</f>
        <v>6</v>
      </c>
      <c r="Q9" s="92">
        <f>-COUNTIFS(_FY22DCPs[Division],$B9,_FY22DCPs[DCP End Date],"&gt;="&amp;Summary!Q$2,_FY22DCPs[DCP End Date],"&lt;"&amp;EDATE(Summary!Q$2,1))</f>
        <v>0</v>
      </c>
      <c r="R9" s="12">
        <f>COUNTIFS(_FY22DCPs[Division],$B9,_FY22DCPs[DCP Start Date],"&gt;="&amp;Summary!S$2,_FY22DCPs[DCP Start Date],"&lt;"&amp;EDATE(Summary!S$2,1))</f>
        <v>3</v>
      </c>
      <c r="S9" s="92">
        <f>-COUNTIFS(_FY22DCPs[Division],$B9,_FY22DCPs[DCP End Date],"&gt;="&amp;Summary!S$2,_FY22DCPs[DCP End Date],"&lt;"&amp;EDATE(Summary!S$2,1))</f>
        <v>0</v>
      </c>
      <c r="T9" s="12">
        <f>COUNTIFS(_FY22DCPs[Division],$B9,_FY22DCPs[DCP Start Date],"&gt;="&amp;Summary!U$2,_FY22DCPs[DCP Start Date],"&lt;"&amp;EDATE(Summary!U$2,1))</f>
        <v>3</v>
      </c>
      <c r="U9" s="92">
        <f>-COUNTIFS(_FY22DCPs[Division],$B9,_FY22DCPs[DCP End Date],"&gt;="&amp;Summary!U$2,_FY22DCPs[DCP End Date],"&lt;"&amp;EDATE(Summary!U$2,1))</f>
        <v>0</v>
      </c>
      <c r="V9" s="12">
        <f>COUNTIFS(_FY22DCPs[Division],$B9,_FY22DCPs[DCP Start Date],"&gt;="&amp;Summary!W$2,_FY22DCPs[DCP Start Date],"&lt;"&amp;EDATE(Summary!W$2,1))</f>
        <v>3</v>
      </c>
      <c r="W9" s="92">
        <f>-COUNTIFS(_FY22DCPs[Division],$B9,_FY22DCPs[DCP End Date],"&gt;="&amp;Summary!W$2,_FY22DCPs[DCP End Date],"&lt;"&amp;EDATE(Summary!W$2,1))</f>
        <v>0</v>
      </c>
      <c r="X9" s="12">
        <f>COUNTIFS(_FY22DCPs[Division],$B9,_FY22DCPs[DCP Start Date],"&gt;="&amp;Summary!Y$2,_FY22DCPs[DCP Start Date],"&lt;"&amp;EDATE(Summary!Y$2,1))</f>
        <v>0</v>
      </c>
      <c r="Y9" s="92">
        <f>-COUNTIFS(_FY22DCPs[Division],$B9,_FY22DCPs[DCP End Date],"&gt;="&amp;Summary!Y$2,_FY22DCPs[DCP End Date],"&lt;"&amp;EDATE(Summary!Y$2,1))</f>
        <v>0</v>
      </c>
      <c r="Z9" s="12">
        <f>COUNTIFS(_FY22DCPs[Division],$B9,_FY22DCPs[DCP Start Date],"&gt;="&amp;Summary!AA$2,_FY22DCPs[DCP Start Date],"&lt;"&amp;EDATE(Summary!AA$2,1))</f>
        <v>0</v>
      </c>
      <c r="AA9" s="92">
        <f>-COUNTIFS(_FY22DCPs[Division],$B9,_FY22DCPs[DCP End Date],"&gt;="&amp;Summary!AA$2,_FY22DCPs[DCP End Date],"&lt;"&amp;EDATE(Summary!AA$2,1))</f>
        <v>0</v>
      </c>
      <c r="AB9" s="12">
        <f>COUNTIFS(_FY22DCPs[Division],$B9,_FY22DCPs[DCP Start Date],"&gt;="&amp;Summary!AC$2,_FY22DCPs[DCP Start Date],"&lt;"&amp;EDATE(Summary!AC$2,1))</f>
        <v>0</v>
      </c>
      <c r="AC9" s="92">
        <f>-COUNTIFS(_FY22DCPs[Division],$B9,_FY22DCPs[DCP End Date],"&gt;="&amp;Summary!AC$2,_FY22DCPs[DCP End Date],"&lt;"&amp;EDATE(Summary!AC$2,1))</f>
        <v>0</v>
      </c>
      <c r="AD9" s="12">
        <f>COUNTIFS(_FY22DCPs[Division],$B9,_FY22DCPs[DCP Start Date],"&gt;="&amp;Summary!AE$2,_FY22DCPs[DCP Start Date],"&lt;"&amp;EDATE(Summary!AE$2,1))</f>
        <v>0</v>
      </c>
      <c r="AE9" s="92">
        <f>-COUNTIFS(_FY22DCPs[Division],$B9,_FY22DCPs[DCP End Date],"&gt;="&amp;Summary!AE$2,_FY22DCPs[DCP End Date],"&lt;"&amp;EDATE(Summary!AE$2,1))</f>
        <v>0</v>
      </c>
      <c r="AF9" s="12">
        <f>COUNTIFS(_FY22DCPs[Division],$B9,_FY22DCPs[DCP Start Date],"&gt;="&amp;Summary!AG$2,_FY22DCPs[DCP Start Date],"&lt;"&amp;EDATE(Summary!AG$2,1))</f>
        <v>0</v>
      </c>
      <c r="AG9" s="92">
        <f>-COUNTIFS(_FY22DCPs[Division],$B9,_FY22DCPs[DCP End Date],"&gt;="&amp;Summary!AG$2,_FY22DCPs[DCP End Date],"&lt;"&amp;EDATE(Summary!AG$2,1))</f>
        <v>0</v>
      </c>
      <c r="AH9" s="12">
        <f>COUNTIFS(_FY22DCPs[Division],$B9,_FY22DCPs[DCP Start Date],"&gt;="&amp;Summary!AI$2,_FY22DCPs[DCP Start Date],"&lt;"&amp;EDATE(Summary!AI$2,1))</f>
        <v>0</v>
      </c>
      <c r="AI9" s="92">
        <f>-COUNTIFS(_FY22DCPs[Division],$B9,_FY22DCPs[DCP End Date],"&gt;="&amp;Summary!AI$2,_FY22DCPs[DCP End Date],"&lt;"&amp;EDATE(Summary!AI$2,1))</f>
        <v>0</v>
      </c>
      <c r="AJ9" s="12">
        <f>COUNTIFS(_FY22DCPs[Division],$B9,_FY22DCPs[DCP Start Date],"&gt;="&amp;Summary!AK$2,_FY22DCPs[DCP Start Date],"&lt;"&amp;EDATE(Summary!AK$2,1))</f>
        <v>0</v>
      </c>
      <c r="AK9" s="92">
        <f>-COUNTIFS(_FY22DCPs[Division],$B9,_FY22DCPs[DCP End Date],"&gt;="&amp;Summary!AK$2,_FY22DCPs[DCP End Date],"&lt;"&amp;EDATE(Summary!AK$2,1))</f>
        <v>0</v>
      </c>
      <c r="AL9" s="12">
        <f t="shared" si="1"/>
        <v>16</v>
      </c>
      <c r="AM9" s="92">
        <f t="shared" si="2"/>
        <v>0</v>
      </c>
    </row>
    <row r="10" spans="2:39" ht="15.75" thickBot="1" x14ac:dyDescent="0.3">
      <c r="B10" s="19" t="s">
        <v>5</v>
      </c>
      <c r="C10" s="85">
        <f>SUM(C5:C9)</f>
        <v>1825</v>
      </c>
      <c r="D10" s="86"/>
      <c r="E10" s="20">
        <f>SUM(E5:E9)</f>
        <v>2560</v>
      </c>
      <c r="F10" s="81">
        <f>SUM(F5:F9)</f>
        <v>746</v>
      </c>
      <c r="G10" s="82">
        <f>SUM(G5:G9)</f>
        <v>1396</v>
      </c>
      <c r="H10" s="36">
        <f>SUM(H5:H9)</f>
        <v>2142</v>
      </c>
      <c r="I10" s="94">
        <v>1.0526027397260274</v>
      </c>
      <c r="J10" s="122">
        <f t="shared" si="0"/>
        <v>0.83671874999999996</v>
      </c>
      <c r="K10" s="21">
        <f>SUM(K5:K9)</f>
        <v>427</v>
      </c>
      <c r="M10" s="20">
        <f>SUM(M5:M9)</f>
        <v>1768</v>
      </c>
      <c r="N10" s="20">
        <f t="shared" ref="N10:AM10" si="3">SUM(N5:N9)</f>
        <v>63</v>
      </c>
      <c r="O10" s="82">
        <f t="shared" si="3"/>
        <v>-6</v>
      </c>
      <c r="P10" s="20">
        <f t="shared" si="3"/>
        <v>69</v>
      </c>
      <c r="Q10" s="82">
        <f t="shared" si="3"/>
        <v>-4</v>
      </c>
      <c r="R10" s="20">
        <f t="shared" si="3"/>
        <v>90</v>
      </c>
      <c r="S10" s="82">
        <f t="shared" si="3"/>
        <v>-14</v>
      </c>
      <c r="T10" s="20">
        <f t="shared" si="3"/>
        <v>73</v>
      </c>
      <c r="U10" s="82">
        <f t="shared" si="3"/>
        <v>0</v>
      </c>
      <c r="V10" s="20">
        <f t="shared" si="3"/>
        <v>75</v>
      </c>
      <c r="W10" s="82">
        <f t="shared" si="3"/>
        <v>-8</v>
      </c>
      <c r="X10" s="20">
        <f t="shared" si="3"/>
        <v>4</v>
      </c>
      <c r="Y10" s="82">
        <f t="shared" si="3"/>
        <v>0</v>
      </c>
      <c r="Z10" s="20">
        <f t="shared" si="3"/>
        <v>0</v>
      </c>
      <c r="AA10" s="82">
        <f t="shared" si="3"/>
        <v>0</v>
      </c>
      <c r="AB10" s="20">
        <f t="shared" si="3"/>
        <v>0</v>
      </c>
      <c r="AC10" s="82">
        <f t="shared" si="3"/>
        <v>0</v>
      </c>
      <c r="AD10" s="20">
        <f t="shared" si="3"/>
        <v>0</v>
      </c>
      <c r="AE10" s="82">
        <f t="shared" si="3"/>
        <v>0</v>
      </c>
      <c r="AF10" s="20">
        <f t="shared" si="3"/>
        <v>0</v>
      </c>
      <c r="AG10" s="82">
        <f t="shared" si="3"/>
        <v>0</v>
      </c>
      <c r="AH10" s="20">
        <f t="shared" si="3"/>
        <v>0</v>
      </c>
      <c r="AI10" s="82">
        <f t="shared" si="3"/>
        <v>0</v>
      </c>
      <c r="AJ10" s="20">
        <f t="shared" si="3"/>
        <v>0</v>
      </c>
      <c r="AK10" s="82">
        <f t="shared" si="3"/>
        <v>0</v>
      </c>
      <c r="AL10" s="20">
        <f>SUM(AL5:AL9)</f>
        <v>374</v>
      </c>
      <c r="AM10" s="82">
        <f t="shared" si="3"/>
        <v>-32</v>
      </c>
    </row>
    <row r="11" spans="2:39" x14ac:dyDescent="0.25">
      <c r="M11" s="99" t="s">
        <v>13043</v>
      </c>
    </row>
    <row r="12" spans="2:39" x14ac:dyDescent="0.25">
      <c r="N12" s="99">
        <v>63</v>
      </c>
      <c r="P12" s="99">
        <v>69</v>
      </c>
      <c r="R12" s="99">
        <v>88</v>
      </c>
    </row>
    <row r="13" spans="2:39" ht="15.75" thickBot="1" x14ac:dyDescent="0.3">
      <c r="B13" s="4" t="s">
        <v>10717</v>
      </c>
      <c r="C13" s="1"/>
      <c r="D13" s="1"/>
      <c r="E13" s="4"/>
      <c r="F13" s="4"/>
      <c r="G13" s="4"/>
      <c r="H13" s="23"/>
      <c r="I13" s="23"/>
      <c r="J13" s="2"/>
      <c r="K13" s="22"/>
      <c r="M13" s="3" t="s">
        <v>0</v>
      </c>
    </row>
    <row r="14" spans="2:39" ht="15" customHeight="1" x14ac:dyDescent="0.25">
      <c r="B14" s="125" t="s">
        <v>1</v>
      </c>
      <c r="C14" s="125" t="s">
        <v>60</v>
      </c>
      <c r="D14" s="125" t="s">
        <v>10712</v>
      </c>
      <c r="E14" s="158" t="s">
        <v>10692</v>
      </c>
      <c r="F14" s="159"/>
      <c r="G14" s="125" t="s">
        <v>24</v>
      </c>
      <c r="H14" s="125" t="s">
        <v>57</v>
      </c>
      <c r="I14" s="151" t="s">
        <v>10715</v>
      </c>
      <c r="J14" s="151" t="s">
        <v>10698</v>
      </c>
      <c r="K14" s="151" t="s">
        <v>10714</v>
      </c>
      <c r="M14" s="164" t="s">
        <v>10718</v>
      </c>
      <c r="N14" s="162" t="s">
        <v>8</v>
      </c>
      <c r="O14" s="163"/>
      <c r="P14" s="155" t="s">
        <v>9</v>
      </c>
      <c r="Q14" s="156"/>
      <c r="R14" s="155" t="s">
        <v>10</v>
      </c>
      <c r="S14" s="157"/>
      <c r="T14" s="155" t="s">
        <v>11</v>
      </c>
      <c r="U14" s="156"/>
      <c r="V14" s="155" t="s">
        <v>12</v>
      </c>
      <c r="W14" s="157"/>
      <c r="X14" s="155" t="s">
        <v>13</v>
      </c>
      <c r="Y14" s="157"/>
      <c r="Z14" s="155" t="s">
        <v>14</v>
      </c>
      <c r="AA14" s="157"/>
      <c r="AB14" s="155" t="s">
        <v>15</v>
      </c>
      <c r="AC14" s="156"/>
      <c r="AD14" s="170" t="s">
        <v>16</v>
      </c>
      <c r="AE14" s="170"/>
      <c r="AF14" s="170" t="s">
        <v>17</v>
      </c>
      <c r="AG14" s="170"/>
      <c r="AH14" s="170" t="s">
        <v>18</v>
      </c>
      <c r="AI14" s="170"/>
      <c r="AJ14" s="156" t="s">
        <v>19</v>
      </c>
      <c r="AK14" s="157"/>
      <c r="AL14" s="171" t="s">
        <v>10721</v>
      </c>
      <c r="AM14" s="172"/>
    </row>
    <row r="15" spans="2:39" ht="15" customHeight="1" thickBot="1" x14ac:dyDescent="0.3">
      <c r="B15" s="126"/>
      <c r="C15" s="126"/>
      <c r="D15" s="126"/>
      <c r="E15" s="160"/>
      <c r="F15" s="161"/>
      <c r="G15" s="126"/>
      <c r="H15" s="126"/>
      <c r="I15" s="152"/>
      <c r="J15" s="152"/>
      <c r="K15" s="152"/>
      <c r="M15" s="165"/>
      <c r="N15" s="90" t="s">
        <v>10719</v>
      </c>
      <c r="O15" s="91" t="s">
        <v>10720</v>
      </c>
      <c r="P15" s="90" t="s">
        <v>10719</v>
      </c>
      <c r="Q15" s="91" t="s">
        <v>10720</v>
      </c>
      <c r="R15" s="90" t="s">
        <v>10719</v>
      </c>
      <c r="S15" s="91" t="s">
        <v>10720</v>
      </c>
      <c r="T15" s="90" t="s">
        <v>10719</v>
      </c>
      <c r="U15" s="91" t="s">
        <v>10720</v>
      </c>
      <c r="V15" s="101" t="s">
        <v>10719</v>
      </c>
      <c r="W15" s="102" t="s">
        <v>10720</v>
      </c>
      <c r="X15" s="101" t="s">
        <v>10719</v>
      </c>
      <c r="Y15" s="102" t="s">
        <v>10720</v>
      </c>
      <c r="Z15" s="101" t="s">
        <v>10719</v>
      </c>
      <c r="AA15" s="102" t="s">
        <v>10720</v>
      </c>
      <c r="AB15" s="90" t="s">
        <v>10719</v>
      </c>
      <c r="AC15" s="91" t="s">
        <v>10720</v>
      </c>
      <c r="AD15" s="90" t="s">
        <v>10719</v>
      </c>
      <c r="AE15" s="91" t="s">
        <v>10720</v>
      </c>
      <c r="AF15" s="90" t="s">
        <v>10719</v>
      </c>
      <c r="AG15" s="91" t="s">
        <v>10720</v>
      </c>
      <c r="AH15" s="90" t="s">
        <v>10719</v>
      </c>
      <c r="AI15" s="91" t="s">
        <v>10720</v>
      </c>
      <c r="AJ15" s="90" t="s">
        <v>10719</v>
      </c>
      <c r="AK15" s="91" t="s">
        <v>10720</v>
      </c>
      <c r="AL15" s="105" t="s">
        <v>10719</v>
      </c>
      <c r="AM15" s="89" t="s">
        <v>10720</v>
      </c>
    </row>
    <row r="16" spans="2:39" x14ac:dyDescent="0.25">
      <c r="B16" s="127" t="s">
        <v>20</v>
      </c>
      <c r="C16" s="56" t="s">
        <v>3</v>
      </c>
      <c r="D16" s="54" t="s">
        <v>26</v>
      </c>
      <c r="E16" s="132" t="s">
        <v>25</v>
      </c>
      <c r="F16" s="133"/>
      <c r="G16" s="60">
        <f>COUNTIFS(_FY21DCPs[Type],$C16,_FY21DCPs[Division],$B16,_FY21DCPs[FY21],"Yes")</f>
        <v>68</v>
      </c>
      <c r="H16" s="58">
        <f>COUNTIFS(_FY22DCPs[Type],"COD",_FY22DCPs[Division],$B16,_FY22DCPs[2022          DCP?],"Yes")</f>
        <v>73</v>
      </c>
      <c r="I16" s="55">
        <f>H16-G16</f>
        <v>5</v>
      </c>
      <c r="J16" s="72">
        <f>(H16-G16)/G16</f>
        <v>7.3529411764705885E-2</v>
      </c>
      <c r="K16" s="112">
        <f>COUNTIFS(_FY22DCPs[Division],$B16,_FY22DCPs[2022          DCP?],"Yes",_FY22DCPs[Dual],"Yes",_FY22DCPs[Type],$C16)</f>
        <v>34</v>
      </c>
      <c r="M16" s="87">
        <v>53</v>
      </c>
      <c r="N16" s="55">
        <f>COUNTIFS(_FY22DCPs[Division],$B16,_FY22DCPs[Type],$C16,_FY22DCPs[DCP Start Date],"&gt;="&amp;Summary!O$2,_FY22DCPs[DCP Start Date],"&lt;"&amp;EDATE(Summary!O$2,1))</f>
        <v>2</v>
      </c>
      <c r="O16" s="95">
        <f>-COUNTIFS(_FY22DCPs[Division],$B16,_FY22DCPs[Type],$C16,_FY22DCPs[DCP End Date],"&gt;="&amp;Summary!O$2,_FY22DCPs[DCP End Date],"&lt;"&amp;EDATE(Summary!O$2,1))</f>
        <v>0</v>
      </c>
      <c r="P16" s="55">
        <f>COUNTIFS(_FY22DCPs[Division],$B16,_FY22DCPs[Type],$C16,_FY22DCPs[DCP Start Date],"&gt;="&amp;Summary!Q$2,_FY22DCPs[DCP Start Date],"&lt;"&amp;EDATE(Summary!Q$2,1))</f>
        <v>1</v>
      </c>
      <c r="Q16" s="55">
        <f>-COUNTIFS(_FY22DCPs[Division],$B16,_FY22DCPs[Type],$C16,_FY22DCPs[DCP End Date],"&gt;="&amp;Summary!Q$2,_FY22DCPs[DCP End Date],"&lt;"&amp;EDATE(Summary!Q$2,1))</f>
        <v>-3</v>
      </c>
      <c r="R16" s="55">
        <f>COUNTIFS(_FY22DCPs[Division],$B16,_FY22DCPs[Type],$C16,_FY22DCPs[DCP Start Date],"&gt;="&amp;Summary!S$2,_FY22DCPs[DCP Start Date],"&lt;"&amp;EDATE(Summary!S$2,1))</f>
        <v>5</v>
      </c>
      <c r="S16" s="55">
        <f>-COUNTIFS(_FY22DCPs[Division],$B16,_FY22DCPs[Type],$C16,_FY22DCPs[DCP End Date],"&gt;="&amp;Summary!S$2,_FY22DCPs[DCP End Date],"&lt;"&amp;EDATE(Summary!S$2,1))</f>
        <v>-5</v>
      </c>
      <c r="T16" s="55">
        <f>COUNTIFS(_FY22DCPs[Division],$B16,_FY22DCPs[Type],$C16,_FY22DCPs[DCP Start Date],"&gt;="&amp;Summary!U$2,_FY22DCPs[DCP Start Date],"&lt;"&amp;EDATE(Summary!U$2,1))</f>
        <v>5</v>
      </c>
      <c r="U16" s="55">
        <f>-COUNTIFS(_FY22DCPs[Division],$B16,_FY22DCPs[Type],$C16,_FY22DCPs[DCP End Date],"&gt;="&amp;Summary!U$2,_FY22DCPs[DCP End Date],"&lt;"&amp;EDATE(Summary!U$2,1))</f>
        <v>0</v>
      </c>
      <c r="V16" s="55">
        <f>COUNTIFS(_FY22DCPs[Division],$B16,_FY22DCPs[Type],$C16,_FY22DCPs[DCP Start Date],"&gt;="&amp;Summary!W$2,_FY22DCPs[DCP Start Date],"&lt;"&amp;EDATE(Summary!W$2,1))</f>
        <v>10</v>
      </c>
      <c r="W16" s="55">
        <f>-COUNTIFS(_FY22DCPs[Division],$B16,_FY22DCPs[Type],$C16,_FY22DCPs[DCP End Date],"&gt;="&amp;Summary!W$2,_FY22DCPs[DCP End Date],"&lt;"&amp;EDATE(Summary!W$2,1))</f>
        <v>0</v>
      </c>
      <c r="X16" s="55">
        <f>COUNTIFS(_FY22DCPs[Division],$B16,_FY22DCPs[Type],$C16,_FY22DCPs[DCP Start Date],"&gt;="&amp;Summary!Y$2,_FY22DCPs[DCP Start Date],"&lt;"&amp;EDATE(Summary!Y$2,1))</f>
        <v>0</v>
      </c>
      <c r="Y16" s="55">
        <f>-COUNTIFS(_FY22DCPs[Division],$B16,_FY22DCPs[Type],$C16,_FY22DCPs[DCP End Date],"&gt;="&amp;Summary!Y$2,_FY22DCPs[DCP End Date],"&lt;"&amp;EDATE(Summary!Y$2,1))</f>
        <v>0</v>
      </c>
      <c r="Z16" s="55">
        <f>COUNTIFS(_FY22DCPs[Division],$B16,_FY22DCPs[Type],$C16,_FY22DCPs[DCP Start Date],"&gt;="&amp;Summary!AA$2,_FY22DCPs[DCP Start Date],"&lt;"&amp;EDATE(Summary!AA$2,1))</f>
        <v>0</v>
      </c>
      <c r="AA16" s="55">
        <f>-COUNTIFS(_FY22DCPs[Division],$B16,_FY22DCPs[Type],$C16,_FY22DCPs[DCP End Date],"&gt;="&amp;Summary!AA$2,_FY22DCPs[DCP End Date],"&lt;"&amp;EDATE(Summary!AA$2,1))</f>
        <v>0</v>
      </c>
      <c r="AB16" s="55">
        <f>COUNTIFS(_FY22DCPs[Division],$B16,_FY22DCPs[Type],$C16,_FY22DCPs[DCP Start Date],"&gt;="&amp;Summary!AC$2,_FY22DCPs[DCP Start Date],"&lt;"&amp;EDATE(Summary!AC$2,1))</f>
        <v>0</v>
      </c>
      <c r="AC16" s="55">
        <f>-COUNTIFS(_FY22DCPs[Division],$B16,_FY22DCPs[Type],$C16,_FY22DCPs[DCP End Date],"&gt;="&amp;Summary!AC$2,_FY22DCPs[DCP End Date],"&lt;"&amp;EDATE(Summary!AC$2,1))</f>
        <v>0</v>
      </c>
      <c r="AD16" s="55">
        <f>COUNTIFS(_FY22DCPs[Division],$B16,_FY22DCPs[Type],$C16,_FY22DCPs[DCP Start Date],"&gt;="&amp;Summary!AE$2,_FY22DCPs[DCP Start Date],"&lt;"&amp;EDATE(Summary!AE$2,1))</f>
        <v>0</v>
      </c>
      <c r="AE16" s="55">
        <f>-COUNTIFS(_FY22DCPs[Division],$B16,_FY22DCPs[Type],$C16,_FY22DCPs[DCP End Date],"&gt;="&amp;Summary!AE$2,_FY22DCPs[DCP End Date],"&lt;"&amp;EDATE(Summary!AE$2,1))</f>
        <v>0</v>
      </c>
      <c r="AF16" s="55">
        <f>COUNTIFS(_FY22DCPs[Division],$B16,_FY22DCPs[Type],$C16,_FY22DCPs[DCP Start Date],"&gt;="&amp;Summary!AG$2,_FY22DCPs[DCP Start Date],"&lt;"&amp;EDATE(Summary!AG$2,1))</f>
        <v>0</v>
      </c>
      <c r="AG16" s="55">
        <f>-COUNTIFS(_FY22DCPs[Division],$B16,_FY22DCPs[Type],$C16,_FY22DCPs[DCP End Date],"&gt;="&amp;Summary!AG$2,_FY22DCPs[DCP End Date],"&lt;"&amp;EDATE(Summary!AG$2,1))</f>
        <v>0</v>
      </c>
      <c r="AH16" s="55">
        <f>COUNTIFS(_FY22DCPs[Division],$B16,_FY22DCPs[Type],$C16,_FY22DCPs[DCP Start Date],"&gt;="&amp;Summary!AI$2,_FY22DCPs[DCP Start Date],"&lt;"&amp;EDATE(Summary!AI$2,1))</f>
        <v>0</v>
      </c>
      <c r="AI16" s="55">
        <f>-COUNTIFS(_FY22DCPs[Division],$B16,_FY22DCPs[Type],$C16,_FY22DCPs[DCP End Date],"&gt;="&amp;Summary!AI$2,_FY22DCPs[DCP End Date],"&lt;"&amp;EDATE(Summary!AI$2,1))</f>
        <v>0</v>
      </c>
      <c r="AJ16" s="55">
        <f>COUNTIFS(_FY22DCPs[Division],$B16,_FY22DCPs[Type],$C16,_FY22DCPs[DCP Start Date],"&gt;="&amp;Summary!AK$2,_FY22DCPs[DCP Start Date],"&lt;"&amp;EDATE(Summary!AK$2,1))</f>
        <v>0</v>
      </c>
      <c r="AK16" s="55">
        <f>-COUNTIFS(_FY22DCPs[Division],$B16,_FY22DCPs[Type],$C16,_FY22DCPs[DCP End Date],"&gt;="&amp;Summary!AK$2,_FY22DCPs[DCP End Date],"&lt;"&amp;EDATE(Summary!AK$2,1))</f>
        <v>0</v>
      </c>
      <c r="AL16" s="88">
        <f t="shared" ref="AL16:AL49" si="4">SUM(N16,P16,R16,T16,V16,X16,Z16,AB16,AD16,AF16,AH16,AJ16)</f>
        <v>23</v>
      </c>
      <c r="AM16" s="88">
        <f t="shared" ref="AM16:AM49" si="5">SUM(O16,Q16,S16,U16,W16,Y16,AA16,AC16,AE16,AG16,AI16,AK16)</f>
        <v>-8</v>
      </c>
    </row>
    <row r="17" spans="2:39" x14ac:dyDescent="0.25">
      <c r="B17" s="128"/>
      <c r="C17" s="24" t="s">
        <v>4</v>
      </c>
      <c r="D17" s="24" t="s">
        <v>77</v>
      </c>
      <c r="E17" s="134" t="s">
        <v>30</v>
      </c>
      <c r="F17" s="135"/>
      <c r="G17" s="53">
        <f>COUNTIFS(_FY21DCPs[Distributor/TSM],$D17,_FY21DCPs[FY21],"Yes")</f>
        <v>199</v>
      </c>
      <c r="H17" s="23">
        <f>COUNTIFS(_FY22DCPs[Distributor],$D17,_FY22DCPs[2022          DCP?],"Yes")</f>
        <v>262</v>
      </c>
      <c r="I17" s="12">
        <f t="shared" ref="I17:I49" si="6">H17-G17</f>
        <v>63</v>
      </c>
      <c r="J17" s="73">
        <f t="shared" ref="J17:J52" si="7">(H17-G17)/G17</f>
        <v>0.3165829145728643</v>
      </c>
      <c r="K17" s="26">
        <f>COUNTIFS(_FY22DCPs[Distributor],$D17,_FY22DCPs[2022          DCP?],"Yes",_FY22DCPs[Dual],"Yes")</f>
        <v>10</v>
      </c>
      <c r="M17" s="11">
        <v>196</v>
      </c>
      <c r="N17" s="12">
        <f>COUNTIFS(_FY22DCPs[Distributor],$D17,_FY22DCPs[DCP Start Date],"&gt;="&amp;Summary!O$2,_FY22DCPs[DCP Start Date],"&lt;"&amp;EDATE(Summary!O$2,1))</f>
        <v>17</v>
      </c>
      <c r="O17" s="92">
        <f>-COUNTIFS(_FY22DCPs[Distributor],$D17,_FY22DCPs[DCP End Date],"&gt;="&amp;Summary!O$2,_FY22DCPs[DCP End Date],"&lt;"&amp;EDATE(Summary!O$2,1))</f>
        <v>0</v>
      </c>
      <c r="P17" s="12">
        <f>COUNTIFS(_FY22DCPs[Distributor],$D17,_FY22DCPs[DCP Start Date],"&gt;="&amp;Summary!Q$2,_FY22DCPs[DCP Start Date],"&lt;"&amp;EDATE(Summary!Q$2,1))</f>
        <v>15</v>
      </c>
      <c r="Q17" s="12">
        <f>-COUNTIFS(_FY22DCPs[Distributor],$D17,_FY22DCPs[DCP End Date],"&gt;="&amp;Summary!Q$2,_FY22DCPs[DCP End Date],"&lt;"&amp;EDATE(Summary!Q$2,1))</f>
        <v>0</v>
      </c>
      <c r="R17" s="12">
        <f>COUNTIFS(_FY22DCPs[Distributor],$D17,_FY22DCPs[DCP Start Date],"&gt;="&amp;Summary!S$2,_FY22DCPs[DCP Start Date],"&lt;"&amp;EDATE(Summary!S$2,1))</f>
        <v>17</v>
      </c>
      <c r="S17" s="12">
        <f>-COUNTIFS(_FY22DCPs[Distributor],$D17,_FY22DCPs[DCP End Date],"&gt;="&amp;Summary!S$2,_FY22DCPs[DCP End Date],"&lt;"&amp;EDATE(Summary!S$2,1))</f>
        <v>-2</v>
      </c>
      <c r="T17" s="12">
        <f>COUNTIFS(_FY22DCPs[Distributor],$D17,_FY22DCPs[DCP Start Date],"&gt;="&amp;Summary!U$2,_FY22DCPs[DCP Start Date],"&lt;"&amp;EDATE(Summary!U$2,1))</f>
        <v>5</v>
      </c>
      <c r="U17" s="12">
        <f>-COUNTIFS(_FY22DCPs[Distributor],$D17,_FY22DCPs[DCP End Date],"&gt;="&amp;Summary!U$2,_FY22DCPs[DCP End Date],"&lt;"&amp;EDATE(Summary!U$2,1))</f>
        <v>0</v>
      </c>
      <c r="V17" s="12">
        <f>COUNTIFS(_FY22DCPs[Distributor],$D17,_FY22DCPs[DCP Start Date],"&gt;="&amp;Summary!W$2,_FY22DCPs[DCP Start Date],"&lt;"&amp;EDATE(Summary!W$2,1))</f>
        <v>8</v>
      </c>
      <c r="W17" s="12">
        <f>-COUNTIFS(_FY22DCPs[Distributor],$D17,_FY22DCPs[DCP End Date],"&gt;="&amp;Summary!W$2,_FY22DCPs[DCP End Date],"&lt;"&amp;EDATE(Summary!W$2,1))</f>
        <v>0</v>
      </c>
      <c r="X17" s="12">
        <f>COUNTIFS(_FY22DCPs[Distributor],$D17,_FY22DCPs[DCP Start Date],"&gt;="&amp;Summary!Y$2,_FY22DCPs[DCP Start Date],"&lt;"&amp;EDATE(Summary!Y$2,1))</f>
        <v>1</v>
      </c>
      <c r="Y17" s="12">
        <f>-COUNTIFS(_FY22DCPs[Distributor],$D17,_FY22DCPs[DCP End Date],"&gt;="&amp;Summary!Y$2,_FY22DCPs[DCP End Date],"&lt;"&amp;EDATE(Summary!Y$2,1))</f>
        <v>0</v>
      </c>
      <c r="Z17" s="12">
        <f>COUNTIFS(_FY22DCPs[Distributor],$D17,_FY22DCPs[DCP Start Date],"&gt;="&amp;Summary!AA$2,_FY22DCPs[DCP Start Date],"&lt;"&amp;EDATE(Summary!AA$2,1))</f>
        <v>0</v>
      </c>
      <c r="AA17" s="12">
        <f>-COUNTIFS(_FY22DCPs[Distributor],$D17,_FY22DCPs[DCP End Date],"&gt;="&amp;Summary!AA$2,_FY22DCPs[DCP End Date],"&lt;"&amp;EDATE(Summary!AA$2,1))</f>
        <v>0</v>
      </c>
      <c r="AB17" s="12">
        <f>COUNTIFS(_FY22DCPs[Distributor],$D17,_FY22DCPs[DCP Start Date],"&gt;="&amp;Summary!AC$2,_FY22DCPs[DCP Start Date],"&lt;"&amp;EDATE(Summary!AC$2,1))</f>
        <v>0</v>
      </c>
      <c r="AC17" s="12">
        <f>-COUNTIFS(_FY22DCPs[Distributor],$D17,_FY22DCPs[DCP End Date],"&gt;="&amp;Summary!AC$2,_FY22DCPs[DCP End Date],"&lt;"&amp;EDATE(Summary!AC$2,1))</f>
        <v>0</v>
      </c>
      <c r="AD17" s="12">
        <f>COUNTIFS(_FY22DCPs[Distributor],$D17,_FY22DCPs[DCP Start Date],"&gt;="&amp;Summary!AE$2,_FY22DCPs[DCP Start Date],"&lt;"&amp;EDATE(Summary!AE$2,1))</f>
        <v>0</v>
      </c>
      <c r="AE17" s="12">
        <f>-COUNTIFS(_FY22DCPs[Distributor],$D17,_FY22DCPs[DCP End Date],"&gt;="&amp;Summary!AE$2,_FY22DCPs[DCP End Date],"&lt;"&amp;EDATE(Summary!AE$2,1))</f>
        <v>0</v>
      </c>
      <c r="AF17" s="12">
        <f>COUNTIFS(_FY22DCPs[Distributor],$D17,_FY22DCPs[DCP Start Date],"&gt;="&amp;Summary!AG$2,_FY22DCPs[DCP Start Date],"&lt;"&amp;EDATE(Summary!AG$2,1))</f>
        <v>0</v>
      </c>
      <c r="AG17" s="12">
        <f>-COUNTIFS(_FY22DCPs[Distributor],$D17,_FY22DCPs[DCP End Date],"&gt;="&amp;Summary!AG$2,_FY22DCPs[DCP End Date],"&lt;"&amp;EDATE(Summary!AG$2,1))</f>
        <v>0</v>
      </c>
      <c r="AH17" s="12">
        <f>COUNTIFS(_FY22DCPs[Distributor],$D17,_FY22DCPs[DCP Start Date],"&gt;="&amp;Summary!AI$2,_FY22DCPs[DCP Start Date],"&lt;"&amp;EDATE(Summary!AI$2,1))</f>
        <v>0</v>
      </c>
      <c r="AI17" s="12">
        <f>-COUNTIFS(_FY22DCPs[Distributor],$D17,_FY22DCPs[DCP End Date],"&gt;="&amp;Summary!AI$2,_FY22DCPs[DCP End Date],"&lt;"&amp;EDATE(Summary!AI$2,1))</f>
        <v>0</v>
      </c>
      <c r="AJ17" s="12">
        <f>COUNTIFS(_FY22DCPs[Distributor],$D17,_FY22DCPs[DCP Start Date],"&gt;="&amp;Summary!AK$2,_FY22DCPs[DCP Start Date],"&lt;"&amp;EDATE(Summary!AK$2,1))</f>
        <v>0</v>
      </c>
      <c r="AK17" s="12">
        <f>-COUNTIFS(_FY22DCPs[Distributor],$D17,_FY22DCPs[DCP End Date],"&gt;="&amp;Summary!AK$2,_FY22DCPs[DCP End Date],"&lt;"&amp;EDATE(Summary!AK$2,1))</f>
        <v>0</v>
      </c>
      <c r="AL17" s="13">
        <f t="shared" si="4"/>
        <v>63</v>
      </c>
      <c r="AM17" s="103">
        <f t="shared" si="5"/>
        <v>-2</v>
      </c>
    </row>
    <row r="18" spans="2:39" x14ac:dyDescent="0.25">
      <c r="B18" s="128"/>
      <c r="C18" s="24" t="s">
        <v>4</v>
      </c>
      <c r="D18" s="24" t="s">
        <v>6346</v>
      </c>
      <c r="E18" s="136" t="s">
        <v>36</v>
      </c>
      <c r="F18" s="137"/>
      <c r="G18" s="53">
        <f>COUNTIFS(_FY21DCPs[Distributor/TSM],$D18,_FY21DCPs[FY21],"Yes")</f>
        <v>39</v>
      </c>
      <c r="H18" s="23">
        <f>COUNTIFS(_FY22DCPs[Distributor],$D18,_FY22DCPs[2022          DCP?],"Yes")</f>
        <v>36</v>
      </c>
      <c r="I18" s="12">
        <f>H18-G18</f>
        <v>-3</v>
      </c>
      <c r="J18" s="73">
        <f t="shared" si="7"/>
        <v>-7.6923076923076927E-2</v>
      </c>
      <c r="K18" s="26">
        <f>COUNTIFS(_FY22DCPs[Distributor],$D18,_FY22DCPs[2022          DCP?],"Yes",_FY22DCPs[Dual],"Yes")</f>
        <v>2</v>
      </c>
      <c r="M18" s="11">
        <v>35</v>
      </c>
      <c r="N18" s="12">
        <f>COUNTIFS(_FY22DCPs[Distributor],$D18,_FY22DCPs[DCP Start Date],"&gt;="&amp;Summary!O$2,_FY22DCPs[DCP Start Date],"&lt;"&amp;EDATE(Summary!O$2,1))</f>
        <v>0</v>
      </c>
      <c r="O18" s="92">
        <f>-COUNTIFS(_FY22DCPs[Distributor],$D18,_FY22DCPs[DCP End Date],"&gt;="&amp;Summary!O$2,_FY22DCPs[DCP End Date],"&lt;"&amp;EDATE(Summary!O$2,1))</f>
        <v>-1</v>
      </c>
      <c r="P18" s="12">
        <f>COUNTIFS(_FY22DCPs[Distributor],$D18,_FY22DCPs[DCP Start Date],"&gt;="&amp;Summary!Q$2,_FY22DCPs[DCP Start Date],"&lt;"&amp;EDATE(Summary!Q$2,1))</f>
        <v>0</v>
      </c>
      <c r="Q18" s="12">
        <f>-COUNTIFS(_FY22DCPs[Distributor],$D18,_FY22DCPs[DCP End Date],"&gt;="&amp;Summary!Q$2,_FY22DCPs[DCP End Date],"&lt;"&amp;EDATE(Summary!Q$2,1))</f>
        <v>0</v>
      </c>
      <c r="R18" s="12">
        <f>COUNTIFS(_FY22DCPs[Distributor],$D18,_FY22DCPs[DCP Start Date],"&gt;="&amp;Summary!S$2,_FY22DCPs[DCP Start Date],"&lt;"&amp;EDATE(Summary!S$2,1))</f>
        <v>0</v>
      </c>
      <c r="S18" s="12">
        <f>-COUNTIFS(_FY22DCPs[Distributor],$D18,_FY22DCPs[DCP End Date],"&gt;="&amp;Summary!S$2,_FY22DCPs[DCP End Date],"&lt;"&amp;EDATE(Summary!S$2,1))</f>
        <v>0</v>
      </c>
      <c r="T18" s="12">
        <f>COUNTIFS(_FY22DCPs[Distributor],$D18,_FY22DCPs[DCP Start Date],"&gt;="&amp;Summary!U$2,_FY22DCPs[DCP Start Date],"&lt;"&amp;EDATE(Summary!U$2,1))</f>
        <v>1</v>
      </c>
      <c r="U18" s="12">
        <f>-COUNTIFS(_FY22DCPs[Distributor],$D18,_FY22DCPs[DCP End Date],"&gt;="&amp;Summary!U$2,_FY22DCPs[DCP End Date],"&lt;"&amp;EDATE(Summary!U$2,1))</f>
        <v>0</v>
      </c>
      <c r="V18" s="12">
        <f>COUNTIFS(_FY22DCPs[Distributor],$D18,_FY22DCPs[DCP Start Date],"&gt;="&amp;Summary!W$2,_FY22DCPs[DCP Start Date],"&lt;"&amp;EDATE(Summary!W$2,1))</f>
        <v>0</v>
      </c>
      <c r="W18" s="12">
        <f>-COUNTIFS(_FY22DCPs[Distributor],$D18,_FY22DCPs[DCP End Date],"&gt;="&amp;Summary!W$2,_FY22DCPs[DCP End Date],"&lt;"&amp;EDATE(Summary!W$2,1))</f>
        <v>0</v>
      </c>
      <c r="X18" s="12">
        <f>COUNTIFS(_FY22DCPs[Distributor],$D18,_FY22DCPs[DCP Start Date],"&gt;="&amp;Summary!Y$2,_FY22DCPs[DCP Start Date],"&lt;"&amp;EDATE(Summary!Y$2,1))</f>
        <v>0</v>
      </c>
      <c r="Y18" s="12">
        <f>-COUNTIFS(_FY22DCPs[Distributor],$D18,_FY22DCPs[DCP End Date],"&gt;="&amp;Summary!Y$2,_FY22DCPs[DCP End Date],"&lt;"&amp;EDATE(Summary!Y$2,1))</f>
        <v>0</v>
      </c>
      <c r="Z18" s="12">
        <f>COUNTIFS(_FY22DCPs[Distributor],$D18,_FY22DCPs[DCP Start Date],"&gt;="&amp;Summary!AA$2,_FY22DCPs[DCP Start Date],"&lt;"&amp;EDATE(Summary!AA$2,1))</f>
        <v>0</v>
      </c>
      <c r="AA18" s="12">
        <f>-COUNTIFS(_FY22DCPs[Distributor],$D18,_FY22DCPs[DCP End Date],"&gt;="&amp;Summary!AA$2,_FY22DCPs[DCP End Date],"&lt;"&amp;EDATE(Summary!AA$2,1))</f>
        <v>0</v>
      </c>
      <c r="AB18" s="12">
        <f>COUNTIFS(_FY22DCPs[Distributor],$D18,_FY22DCPs[DCP Start Date],"&gt;="&amp;Summary!AC$2,_FY22DCPs[DCP Start Date],"&lt;"&amp;EDATE(Summary!AC$2,1))</f>
        <v>0</v>
      </c>
      <c r="AC18" s="12">
        <f>-COUNTIFS(_FY22DCPs[Distributor],$D18,_FY22DCPs[DCP End Date],"&gt;="&amp;Summary!AC$2,_FY22DCPs[DCP End Date],"&lt;"&amp;EDATE(Summary!AC$2,1))</f>
        <v>0</v>
      </c>
      <c r="AD18" s="12">
        <f>COUNTIFS(_FY22DCPs[Distributor],$D18,_FY22DCPs[DCP Start Date],"&gt;="&amp;Summary!AE$2,_FY22DCPs[DCP Start Date],"&lt;"&amp;EDATE(Summary!AE$2,1))</f>
        <v>0</v>
      </c>
      <c r="AE18" s="12">
        <f>-COUNTIFS(_FY22DCPs[Distributor],$D18,_FY22DCPs[DCP End Date],"&gt;="&amp;Summary!AE$2,_FY22DCPs[DCP End Date],"&lt;"&amp;EDATE(Summary!AE$2,1))</f>
        <v>0</v>
      </c>
      <c r="AF18" s="12">
        <f>COUNTIFS(_FY22DCPs[Distributor],$D18,_FY22DCPs[DCP Start Date],"&gt;="&amp;Summary!AG$2,_FY22DCPs[DCP Start Date],"&lt;"&amp;EDATE(Summary!AG$2,1))</f>
        <v>0</v>
      </c>
      <c r="AG18" s="12">
        <f>-COUNTIFS(_FY22DCPs[Distributor],$D18,_FY22DCPs[DCP End Date],"&gt;="&amp;Summary!AG$2,_FY22DCPs[DCP End Date],"&lt;"&amp;EDATE(Summary!AG$2,1))</f>
        <v>0</v>
      </c>
      <c r="AH18" s="12">
        <f>COUNTIFS(_FY22DCPs[Distributor],$D18,_FY22DCPs[DCP Start Date],"&gt;="&amp;Summary!AI$2,_FY22DCPs[DCP Start Date],"&lt;"&amp;EDATE(Summary!AI$2,1))</f>
        <v>0</v>
      </c>
      <c r="AI18" s="12">
        <f>-COUNTIFS(_FY22DCPs[Distributor],$D18,_FY22DCPs[DCP End Date],"&gt;="&amp;Summary!AI$2,_FY22DCPs[DCP End Date],"&lt;"&amp;EDATE(Summary!AI$2,1))</f>
        <v>0</v>
      </c>
      <c r="AJ18" s="12">
        <f>COUNTIFS(_FY22DCPs[Distributor],$D18,_FY22DCPs[DCP Start Date],"&gt;="&amp;Summary!AK$2,_FY22DCPs[DCP Start Date],"&lt;"&amp;EDATE(Summary!AK$2,1))</f>
        <v>0</v>
      </c>
      <c r="AK18" s="12">
        <f>-COUNTIFS(_FY22DCPs[Distributor],$D18,_FY22DCPs[DCP End Date],"&gt;="&amp;Summary!AK$2,_FY22DCPs[DCP End Date],"&lt;"&amp;EDATE(Summary!AK$2,1))</f>
        <v>0</v>
      </c>
      <c r="AL18" s="13">
        <f t="shared" si="4"/>
        <v>1</v>
      </c>
      <c r="AM18" s="103">
        <f t="shared" si="5"/>
        <v>-1</v>
      </c>
    </row>
    <row r="19" spans="2:39" s="32" customFormat="1" x14ac:dyDescent="0.25">
      <c r="B19" s="128"/>
      <c r="C19" s="29" t="s">
        <v>4</v>
      </c>
      <c r="D19" s="29" t="s">
        <v>9054</v>
      </c>
      <c r="E19" s="138" t="s">
        <v>51</v>
      </c>
      <c r="F19" s="139"/>
      <c r="G19" s="70">
        <f>COUNTIFS(_FY21DCPs[Distributor/TSM],$D19,_FY21DCPs[FY21],"Yes")</f>
        <v>4</v>
      </c>
      <c r="H19" s="46" t="s">
        <v>26</v>
      </c>
      <c r="I19" s="30" t="s">
        <v>26</v>
      </c>
      <c r="J19" s="74" t="s">
        <v>26</v>
      </c>
      <c r="K19" s="31" t="s">
        <v>26</v>
      </c>
      <c r="L19" s="46"/>
      <c r="M19" s="33" t="s">
        <v>26</v>
      </c>
      <c r="N19" s="30" t="s">
        <v>26</v>
      </c>
      <c r="O19" s="100" t="s">
        <v>26</v>
      </c>
      <c r="P19" s="30" t="s">
        <v>26</v>
      </c>
      <c r="Q19" s="30" t="s">
        <v>26</v>
      </c>
      <c r="R19" s="30" t="s">
        <v>26</v>
      </c>
      <c r="S19" s="30" t="s">
        <v>26</v>
      </c>
      <c r="T19" s="30" t="s">
        <v>26</v>
      </c>
      <c r="U19" s="30" t="s">
        <v>26</v>
      </c>
      <c r="V19" s="30" t="s">
        <v>26</v>
      </c>
      <c r="W19" s="30" t="s">
        <v>26</v>
      </c>
      <c r="X19" s="30" t="s">
        <v>26</v>
      </c>
      <c r="Y19" s="30" t="s">
        <v>26</v>
      </c>
      <c r="Z19" s="30" t="s">
        <v>26</v>
      </c>
      <c r="AA19" s="30" t="s">
        <v>26</v>
      </c>
      <c r="AB19" s="30" t="s">
        <v>26</v>
      </c>
      <c r="AC19" s="30" t="s">
        <v>26</v>
      </c>
      <c r="AD19" s="30" t="s">
        <v>26</v>
      </c>
      <c r="AE19" s="30" t="s">
        <v>26</v>
      </c>
      <c r="AF19" s="30" t="s">
        <v>26</v>
      </c>
      <c r="AG19" s="30" t="s">
        <v>26</v>
      </c>
      <c r="AH19" s="30" t="s">
        <v>26</v>
      </c>
      <c r="AI19" s="30" t="s">
        <v>26</v>
      </c>
      <c r="AJ19" s="30" t="s">
        <v>26</v>
      </c>
      <c r="AK19" s="30" t="s">
        <v>26</v>
      </c>
      <c r="AL19" s="34" t="s">
        <v>26</v>
      </c>
      <c r="AM19" s="106" t="s">
        <v>26</v>
      </c>
    </row>
    <row r="20" spans="2:39" ht="15.75" thickBot="1" x14ac:dyDescent="0.3">
      <c r="B20" s="129"/>
      <c r="C20" s="51" t="s">
        <v>4</v>
      </c>
      <c r="D20" s="51" t="s">
        <v>10328</v>
      </c>
      <c r="E20" s="130" t="s">
        <v>54</v>
      </c>
      <c r="F20" s="131"/>
      <c r="G20" s="61">
        <f>COUNTIFS(_FY21DCPs[Distributor/TSM],$D20,_FY21DCPs[FY21],"Yes")</f>
        <v>40</v>
      </c>
      <c r="H20" s="59">
        <f>COUNTIFS(_FY22DCPs[Distributor],$D20,_FY22DCPs[2022          DCP?],"Yes")</f>
        <v>44</v>
      </c>
      <c r="I20" s="35">
        <f>H20-G20</f>
        <v>4</v>
      </c>
      <c r="J20" s="75">
        <f t="shared" si="7"/>
        <v>0.1</v>
      </c>
      <c r="K20" s="52">
        <f>COUNTIFS(_FY22DCPs[Distributor],$D20,_FY22DCPs[2022          DCP?],"Yes",_FY22DCPs[Dual],"Yes")</f>
        <v>0</v>
      </c>
      <c r="M20" s="11">
        <v>40</v>
      </c>
      <c r="N20" s="12">
        <f>COUNTIFS(_FY22DCPs[Distributor],$D20,_FY22DCPs[DCP Start Date],"&gt;="&amp;Summary!O$2,_FY22DCPs[DCP Start Date],"&lt;"&amp;EDATE(Summary!O$2,1))</f>
        <v>2</v>
      </c>
      <c r="O20" s="92">
        <f>-COUNTIFS(_FY22DCPs[Distributor],$D20,_FY22DCPs[DCP End Date],"&gt;="&amp;Summary!O$2,_FY22DCPs[DCP End Date],"&lt;"&amp;EDATE(Summary!O$2,1))</f>
        <v>0</v>
      </c>
      <c r="P20" s="12">
        <f>COUNTIFS(_FY22DCPs[Distributor],$D20,_FY22DCPs[DCP Start Date],"&gt;="&amp;Summary!Q$2,_FY22DCPs[DCP Start Date],"&lt;"&amp;EDATE(Summary!Q$2,1))</f>
        <v>2</v>
      </c>
      <c r="Q20" s="12">
        <f>-COUNTIFS(_FY22DCPs[Distributor],$D20,_FY22DCPs[DCP End Date],"&gt;="&amp;Summary!Q$2,_FY22DCPs[DCP End Date],"&lt;"&amp;EDATE(Summary!Q$2,1))</f>
        <v>0</v>
      </c>
      <c r="R20" s="12">
        <f>COUNTIFS(_FY22DCPs[Distributor],$D20,_FY22DCPs[DCP Start Date],"&gt;="&amp;Summary!S$2,_FY22DCPs[DCP Start Date],"&lt;"&amp;EDATE(Summary!S$2,1))</f>
        <v>0</v>
      </c>
      <c r="S20" s="12">
        <f>-COUNTIFS(_FY22DCPs[Distributor],$D20,_FY22DCPs[DCP End Date],"&gt;="&amp;Summary!S$2,_FY22DCPs[DCP End Date],"&lt;"&amp;EDATE(Summary!S$2,1))</f>
        <v>0</v>
      </c>
      <c r="T20" s="12">
        <f>COUNTIFS(_FY22DCPs[Distributor],$D20,_FY22DCPs[DCP Start Date],"&gt;="&amp;Summary!U$2,_FY22DCPs[DCP Start Date],"&lt;"&amp;EDATE(Summary!U$2,1))</f>
        <v>0</v>
      </c>
      <c r="U20" s="12">
        <f>-COUNTIFS(_FY22DCPs[Distributor],$D20,_FY22DCPs[DCP End Date],"&gt;="&amp;Summary!U$2,_FY22DCPs[DCP End Date],"&lt;"&amp;EDATE(Summary!U$2,1))</f>
        <v>0</v>
      </c>
      <c r="V20" s="12">
        <f>COUNTIFS(_FY22DCPs[Distributor],$D20,_FY22DCPs[DCP Start Date],"&gt;="&amp;Summary!W$2,_FY22DCPs[DCP Start Date],"&lt;"&amp;EDATE(Summary!W$2,1))</f>
        <v>0</v>
      </c>
      <c r="W20" s="12">
        <f>-COUNTIFS(_FY22DCPs[Distributor],$D20,_FY22DCPs[DCP End Date],"&gt;="&amp;Summary!W$2,_FY22DCPs[DCP End Date],"&lt;"&amp;EDATE(Summary!W$2,1))</f>
        <v>0</v>
      </c>
      <c r="X20" s="12">
        <f>COUNTIFS(_FY22DCPs[Distributor],$D20,_FY22DCPs[DCP Start Date],"&gt;="&amp;Summary!Y$2,_FY22DCPs[DCP Start Date],"&lt;"&amp;EDATE(Summary!Y$2,1))</f>
        <v>0</v>
      </c>
      <c r="Y20" s="12">
        <f>-COUNTIFS(_FY22DCPs[Distributor],$D20,_FY22DCPs[DCP End Date],"&gt;="&amp;Summary!Y$2,_FY22DCPs[DCP End Date],"&lt;"&amp;EDATE(Summary!Y$2,1))</f>
        <v>0</v>
      </c>
      <c r="Z20" s="12">
        <f>COUNTIFS(_FY22DCPs[Distributor],$D20,_FY22DCPs[DCP Start Date],"&gt;="&amp;Summary!AA$2,_FY22DCPs[DCP Start Date],"&lt;"&amp;EDATE(Summary!AA$2,1))</f>
        <v>0</v>
      </c>
      <c r="AA20" s="12">
        <f>-COUNTIFS(_FY22DCPs[Distributor],$D20,_FY22DCPs[DCP End Date],"&gt;="&amp;Summary!AA$2,_FY22DCPs[DCP End Date],"&lt;"&amp;EDATE(Summary!AA$2,1))</f>
        <v>0</v>
      </c>
      <c r="AB20" s="12">
        <f>COUNTIFS(_FY22DCPs[Distributor],$D20,_FY22DCPs[DCP Start Date],"&gt;="&amp;Summary!AC$2,_FY22DCPs[DCP Start Date],"&lt;"&amp;EDATE(Summary!AC$2,1))</f>
        <v>0</v>
      </c>
      <c r="AC20" s="12">
        <f>-COUNTIFS(_FY22DCPs[Distributor],$D20,_FY22DCPs[DCP End Date],"&gt;="&amp;Summary!AC$2,_FY22DCPs[DCP End Date],"&lt;"&amp;EDATE(Summary!AC$2,1))</f>
        <v>0</v>
      </c>
      <c r="AD20" s="12">
        <f>COUNTIFS(_FY22DCPs[Distributor],$D20,_FY22DCPs[DCP Start Date],"&gt;="&amp;Summary!AE$2,_FY22DCPs[DCP Start Date],"&lt;"&amp;EDATE(Summary!AE$2,1))</f>
        <v>0</v>
      </c>
      <c r="AE20" s="12">
        <f>-COUNTIFS(_FY22DCPs[Distributor],$D20,_FY22DCPs[DCP End Date],"&gt;="&amp;Summary!AE$2,_FY22DCPs[DCP End Date],"&lt;"&amp;EDATE(Summary!AE$2,1))</f>
        <v>0</v>
      </c>
      <c r="AF20" s="12">
        <f>COUNTIFS(_FY22DCPs[Distributor],$D20,_FY22DCPs[DCP Start Date],"&gt;="&amp;Summary!AG$2,_FY22DCPs[DCP Start Date],"&lt;"&amp;EDATE(Summary!AG$2,1))</f>
        <v>0</v>
      </c>
      <c r="AG20" s="12">
        <f>-COUNTIFS(_FY22DCPs[Distributor],$D20,_FY22DCPs[DCP End Date],"&gt;="&amp;Summary!AG$2,_FY22DCPs[DCP End Date],"&lt;"&amp;EDATE(Summary!AG$2,1))</f>
        <v>0</v>
      </c>
      <c r="AH20" s="12">
        <f>COUNTIFS(_FY22DCPs[Distributor],$D20,_FY22DCPs[DCP Start Date],"&gt;="&amp;Summary!AI$2,_FY22DCPs[DCP Start Date],"&lt;"&amp;EDATE(Summary!AI$2,1))</f>
        <v>0</v>
      </c>
      <c r="AI20" s="12">
        <f>-COUNTIFS(_FY22DCPs[Distributor],$D20,_FY22DCPs[DCP End Date],"&gt;="&amp;Summary!AI$2,_FY22DCPs[DCP End Date],"&lt;"&amp;EDATE(Summary!AI$2,1))</f>
        <v>0</v>
      </c>
      <c r="AJ20" s="12">
        <f>COUNTIFS(_FY22DCPs[Distributor],$D20,_FY22DCPs[DCP Start Date],"&gt;="&amp;Summary!AK$2,_FY22DCPs[DCP Start Date],"&lt;"&amp;EDATE(Summary!AK$2,1))</f>
        <v>0</v>
      </c>
      <c r="AK20" s="12">
        <f>-COUNTIFS(_FY22DCPs[Distributor],$D20,_FY22DCPs[DCP End Date],"&gt;="&amp;Summary!AK$2,_FY22DCPs[DCP End Date],"&lt;"&amp;EDATE(Summary!AK$2,1))</f>
        <v>0</v>
      </c>
      <c r="AL20" s="13">
        <f t="shared" si="4"/>
        <v>4</v>
      </c>
      <c r="AM20" s="103">
        <f t="shared" si="5"/>
        <v>0</v>
      </c>
    </row>
    <row r="21" spans="2:39" x14ac:dyDescent="0.25">
      <c r="B21" s="127" t="s">
        <v>21</v>
      </c>
      <c r="C21" s="56" t="s">
        <v>3</v>
      </c>
      <c r="D21" s="54" t="s">
        <v>26</v>
      </c>
      <c r="E21" s="132" t="s">
        <v>27</v>
      </c>
      <c r="F21" s="133"/>
      <c r="G21" s="60">
        <f>COUNTIFS(_FY21DCPs[Type],$C21,_FY21DCPs[Division],$B21,_FY21DCPs[FY21],"Yes")</f>
        <v>206</v>
      </c>
      <c r="H21" s="58">
        <f>COUNTIFS(_FY22DCPs[Type],"COD",_FY22DCPs[Division],$B21,_FY22DCPs[2022          DCP?],"Yes")</f>
        <v>263</v>
      </c>
      <c r="I21" s="55">
        <f>H21-G21</f>
        <v>57</v>
      </c>
      <c r="J21" s="72">
        <f t="shared" si="7"/>
        <v>0.27669902912621358</v>
      </c>
      <c r="K21" s="57">
        <f>COUNTIFS(_FY22DCPs[Division],$B21,_FY22DCPs[2022          DCP?],"Yes",_FY22DCPs[Dual],"Yes",_FY22DCPs[Type],$C21)</f>
        <v>155</v>
      </c>
      <c r="M21" s="87">
        <v>194</v>
      </c>
      <c r="N21" s="87">
        <f>COUNTIFS(_FY22DCPs[Division],$B21,_FY22DCPs[Type],$C21,_FY22DCPs[DCP Start Date],"&gt;="&amp;Summary!O$2,_FY22DCPs[DCP Start Date],"&lt;"&amp;EDATE(Summary!O$2,1))</f>
        <v>10</v>
      </c>
      <c r="O21" s="96">
        <f>-COUNTIFS(_FY22DCPs[Division],$B21,_FY22DCPs[Type],$C21,_FY22DCPs[DCP End Date],"&gt;="&amp;Summary!O$2,_FY22DCPs[DCP End Date],"&lt;"&amp;EDATE(Summary!O$2,1))</f>
        <v>-1</v>
      </c>
      <c r="P21" s="87">
        <f>COUNTIFS(_FY22DCPs[Division],$B21,_FY22DCPs[Type],$C21,_FY22DCPs[DCP Start Date],"&gt;="&amp;Summary!Q$2,_FY22DCPs[DCP Start Date],"&lt;"&amp;EDATE(Summary!Q$2,1))</f>
        <v>10</v>
      </c>
      <c r="Q21" s="87">
        <f>-COUNTIFS(_FY22DCPs[Division],$B21,_FY22DCPs[Type],$C21,_FY22DCPs[DCP End Date],"&gt;="&amp;Summary!Q$2,_FY22DCPs[DCP End Date],"&lt;"&amp;EDATE(Summary!Q$2,1))</f>
        <v>-1</v>
      </c>
      <c r="R21" s="87">
        <f>COUNTIFS(_FY22DCPs[Division],$B21,_FY22DCPs[Type],$C21,_FY22DCPs[DCP Start Date],"&gt;="&amp;Summary!S$2,_FY22DCPs[DCP Start Date],"&lt;"&amp;EDATE(Summary!S$2,1))</f>
        <v>23</v>
      </c>
      <c r="S21" s="87">
        <f>-COUNTIFS(_FY22DCPs[Division],$B21,_FY22DCPs[Type],$C21,_FY22DCPs[DCP End Date],"&gt;="&amp;Summary!S$2,_FY22DCPs[DCP End Date],"&lt;"&amp;EDATE(Summary!S$2,1))</f>
        <v>0</v>
      </c>
      <c r="T21" s="87">
        <f>COUNTIFS(_FY22DCPs[Division],$B21,_FY22DCPs[Type],$C21,_FY22DCPs[DCP Start Date],"&gt;="&amp;Summary!U$2,_FY22DCPs[DCP Start Date],"&lt;"&amp;EDATE(Summary!U$2,1))</f>
        <v>13</v>
      </c>
      <c r="U21" s="87">
        <f>-COUNTIFS(_FY22DCPs[Division],$B21,_FY22DCPs[Type],$C21,_FY22DCPs[DCP End Date],"&gt;="&amp;Summary!U$2,_FY22DCPs[DCP End Date],"&lt;"&amp;EDATE(Summary!U$2,1))</f>
        <v>0</v>
      </c>
      <c r="V21" s="87">
        <f>COUNTIFS(_FY22DCPs[Division],$B21,_FY22DCPs[Type],$C21,_FY22DCPs[DCP Start Date],"&gt;="&amp;Summary!W$2,_FY22DCPs[DCP Start Date],"&lt;"&amp;EDATE(Summary!W$2,1))</f>
        <v>13</v>
      </c>
      <c r="W21" s="87">
        <f>-COUNTIFS(_FY22DCPs[Division],$B21,_FY22DCPs[Type],$C21,_FY22DCPs[DCP End Date],"&gt;="&amp;Summary!W$2,_FY22DCPs[DCP End Date],"&lt;"&amp;EDATE(Summary!W$2,1))</f>
        <v>0</v>
      </c>
      <c r="X21" s="87">
        <f>COUNTIFS(_FY22DCPs[Division],$B21,_FY22DCPs[Type],$C21,_FY22DCPs[DCP Start Date],"&gt;="&amp;Summary!Y$2,_FY22DCPs[DCP Start Date],"&lt;"&amp;EDATE(Summary!Y$2,1))</f>
        <v>1</v>
      </c>
      <c r="Y21" s="87">
        <f>-COUNTIFS(_FY22DCPs[Division],$B21,_FY22DCPs[Type],$C21,_FY22DCPs[DCP End Date],"&gt;="&amp;Summary!Y$2,_FY22DCPs[DCP End Date],"&lt;"&amp;EDATE(Summary!Y$2,1))</f>
        <v>0</v>
      </c>
      <c r="Z21" s="87">
        <f>COUNTIFS(_FY22DCPs[Division],$B21,_FY22DCPs[Type],$C21,_FY22DCPs[DCP Start Date],"&gt;="&amp;Summary!AA$2,_FY22DCPs[DCP Start Date],"&lt;"&amp;EDATE(Summary!AA$2,1))</f>
        <v>0</v>
      </c>
      <c r="AA21" s="87">
        <f>-COUNTIFS(_FY22DCPs[Division],$B21,_FY22DCPs[Type],$C21,_FY22DCPs[DCP End Date],"&gt;="&amp;Summary!AA$2,_FY22DCPs[DCP End Date],"&lt;"&amp;EDATE(Summary!AA$2,1))</f>
        <v>0</v>
      </c>
      <c r="AB21" s="87">
        <f>COUNTIFS(_FY22DCPs[Division],$B21,_FY22DCPs[Type],$C21,_FY22DCPs[DCP Start Date],"&gt;="&amp;Summary!AC$2,_FY22DCPs[DCP Start Date],"&lt;"&amp;EDATE(Summary!AC$2,1))</f>
        <v>0</v>
      </c>
      <c r="AC21" s="87">
        <f>-COUNTIFS(_FY22DCPs[Division],$B21,_FY22DCPs[Type],$C21,_FY22DCPs[DCP End Date],"&gt;="&amp;Summary!AC$2,_FY22DCPs[DCP End Date],"&lt;"&amp;EDATE(Summary!AC$2,1))</f>
        <v>0</v>
      </c>
      <c r="AD21" s="87">
        <f>COUNTIFS(_FY22DCPs[Division],$B21,_FY22DCPs[Type],$C21,_FY22DCPs[DCP Start Date],"&gt;="&amp;Summary!AE$2,_FY22DCPs[DCP Start Date],"&lt;"&amp;EDATE(Summary!AE$2,1))</f>
        <v>0</v>
      </c>
      <c r="AE21" s="87">
        <f>-COUNTIFS(_FY22DCPs[Division],$B21,_FY22DCPs[Type],$C21,_FY22DCPs[DCP End Date],"&gt;="&amp;Summary!AE$2,_FY22DCPs[DCP End Date],"&lt;"&amp;EDATE(Summary!AE$2,1))</f>
        <v>0</v>
      </c>
      <c r="AF21" s="87">
        <f>COUNTIFS(_FY22DCPs[Division],$B21,_FY22DCPs[Type],$C21,_FY22DCPs[DCP Start Date],"&gt;="&amp;Summary!AG$2,_FY22DCPs[DCP Start Date],"&lt;"&amp;EDATE(Summary!AG$2,1))</f>
        <v>0</v>
      </c>
      <c r="AG21" s="87">
        <f>-COUNTIFS(_FY22DCPs[Division],$B21,_FY22DCPs[Type],$C21,_FY22DCPs[DCP End Date],"&gt;="&amp;Summary!AG$2,_FY22DCPs[DCP End Date],"&lt;"&amp;EDATE(Summary!AG$2,1))</f>
        <v>0</v>
      </c>
      <c r="AH21" s="87">
        <f>COUNTIFS(_FY22DCPs[Division],$B21,_FY22DCPs[Type],$C21,_FY22DCPs[DCP Start Date],"&gt;="&amp;Summary!AI$2,_FY22DCPs[DCP Start Date],"&lt;"&amp;EDATE(Summary!AI$2,1))</f>
        <v>0</v>
      </c>
      <c r="AI21" s="87">
        <f>-COUNTIFS(_FY22DCPs[Division],$B21,_FY22DCPs[Type],$C21,_FY22DCPs[DCP End Date],"&gt;="&amp;Summary!AI$2,_FY22DCPs[DCP End Date],"&lt;"&amp;EDATE(Summary!AI$2,1))</f>
        <v>0</v>
      </c>
      <c r="AJ21" s="87">
        <f>COUNTIFS(_FY22DCPs[Division],$B21,_FY22DCPs[Type],$C21,_FY22DCPs[DCP Start Date],"&gt;="&amp;Summary!AK$2,_FY22DCPs[DCP Start Date],"&lt;"&amp;EDATE(Summary!AK$2,1))</f>
        <v>0</v>
      </c>
      <c r="AK21" s="87">
        <f>-COUNTIFS(_FY22DCPs[Division],$B21,_FY22DCPs[Type],$C21,_FY22DCPs[DCP End Date],"&gt;="&amp;Summary!AK$2,_FY22DCPs[DCP End Date],"&lt;"&amp;EDATE(Summary!AK$2,1))</f>
        <v>0</v>
      </c>
      <c r="AL21" s="88">
        <f t="shared" si="4"/>
        <v>70</v>
      </c>
      <c r="AM21" s="88">
        <f t="shared" si="5"/>
        <v>-2</v>
      </c>
    </row>
    <row r="22" spans="2:39" x14ac:dyDescent="0.25">
      <c r="B22" s="128"/>
      <c r="C22" s="24" t="s">
        <v>4</v>
      </c>
      <c r="D22" s="24" t="s">
        <v>1106</v>
      </c>
      <c r="E22" s="134" t="s">
        <v>31</v>
      </c>
      <c r="F22" s="135"/>
      <c r="G22" s="53">
        <f>COUNTIFS(_FY21DCPs[Distributor/TSM],$D22,_FY21DCPs[FY21],"Yes")</f>
        <v>11</v>
      </c>
      <c r="H22" s="23">
        <f>COUNTIFS(_FY22DCPs[Distributor],$D22,_FY22DCPs[2022          DCP?],"Yes")</f>
        <v>11</v>
      </c>
      <c r="I22" s="12">
        <f t="shared" si="6"/>
        <v>0</v>
      </c>
      <c r="J22" s="73">
        <f t="shared" si="7"/>
        <v>0</v>
      </c>
      <c r="K22" s="26">
        <f>COUNTIFS(_FY22DCPs[Distributor],$D22,_FY22DCPs[2022          DCP?],"Yes",_FY22DCPs[Dual],"Yes")</f>
        <v>0</v>
      </c>
      <c r="M22" s="11">
        <v>11</v>
      </c>
      <c r="N22" s="12">
        <f>COUNTIFS(_FY22DCPs[Distributor],$D22,_FY22DCPs[DCP Start Date],"&gt;="&amp;Summary!O$2,_FY22DCPs[DCP Start Date],"&lt;"&amp;EDATE(Summary!O$2,1))</f>
        <v>0</v>
      </c>
      <c r="O22" s="92">
        <f>-COUNTIFS(_FY22DCPs[Distributor],$D22,_FY22DCPs[DCP End Date],"&gt;="&amp;Summary!O$2,_FY22DCPs[DCP End Date],"&lt;"&amp;EDATE(Summary!O$2,1))</f>
        <v>-1</v>
      </c>
      <c r="P22" s="12">
        <f>COUNTIFS(_FY22DCPs[Distributor],$D22,_FY22DCPs[DCP Start Date],"&gt;="&amp;Summary!Q$2,_FY22DCPs[DCP Start Date],"&lt;"&amp;EDATE(Summary!Q$2,1))</f>
        <v>0</v>
      </c>
      <c r="Q22" s="12">
        <f>-COUNTIFS(_FY22DCPs[Distributor],$D22,_FY22DCPs[DCP End Date],"&gt;="&amp;Summary!Q$2,_FY22DCPs[DCP End Date],"&lt;"&amp;EDATE(Summary!Q$2,1))</f>
        <v>0</v>
      </c>
      <c r="R22" s="12">
        <f>COUNTIFS(_FY22DCPs[Distributor],$D22,_FY22DCPs[DCP Start Date],"&gt;="&amp;Summary!S$2,_FY22DCPs[DCP Start Date],"&lt;"&amp;EDATE(Summary!S$2,1))</f>
        <v>0</v>
      </c>
      <c r="S22" s="12">
        <f>-COUNTIFS(_FY22DCPs[Distributor],$D22,_FY22DCPs[DCP End Date],"&gt;="&amp;Summary!S$2,_FY22DCPs[DCP End Date],"&lt;"&amp;EDATE(Summary!S$2,1))</f>
        <v>0</v>
      </c>
      <c r="T22" s="12">
        <f>COUNTIFS(_FY22DCPs[Distributor],$D22,_FY22DCPs[DCP Start Date],"&gt;="&amp;Summary!U$2,_FY22DCPs[DCP Start Date],"&lt;"&amp;EDATE(Summary!U$2,1))</f>
        <v>0</v>
      </c>
      <c r="U22" s="12">
        <f>-COUNTIFS(_FY22DCPs[Distributor],$D22,_FY22DCPs[DCP End Date],"&gt;="&amp;Summary!U$2,_FY22DCPs[DCP End Date],"&lt;"&amp;EDATE(Summary!U$2,1))</f>
        <v>0</v>
      </c>
      <c r="V22" s="12">
        <f>COUNTIFS(_FY22DCPs[Distributor],$D22,_FY22DCPs[DCP Start Date],"&gt;="&amp;Summary!W$2,_FY22DCPs[DCP Start Date],"&lt;"&amp;EDATE(Summary!W$2,1))</f>
        <v>0</v>
      </c>
      <c r="W22" s="12">
        <f>-COUNTIFS(_FY22DCPs[Distributor],$D22,_FY22DCPs[DCP End Date],"&gt;="&amp;Summary!W$2,_FY22DCPs[DCP End Date],"&lt;"&amp;EDATE(Summary!W$2,1))</f>
        <v>0</v>
      </c>
      <c r="X22" s="12">
        <f>COUNTIFS(_FY22DCPs[Distributor],$D22,_FY22DCPs[DCP Start Date],"&gt;="&amp;Summary!Y$2,_FY22DCPs[DCP Start Date],"&lt;"&amp;EDATE(Summary!Y$2,1))</f>
        <v>0</v>
      </c>
      <c r="Y22" s="12">
        <f>-COUNTIFS(_FY22DCPs[Distributor],$D22,_FY22DCPs[DCP End Date],"&gt;="&amp;Summary!Y$2,_FY22DCPs[DCP End Date],"&lt;"&amp;EDATE(Summary!Y$2,1))</f>
        <v>0</v>
      </c>
      <c r="Z22" s="12">
        <f>COUNTIFS(_FY22DCPs[Distributor],$D22,_FY22DCPs[DCP Start Date],"&gt;="&amp;Summary!AA$2,_FY22DCPs[DCP Start Date],"&lt;"&amp;EDATE(Summary!AA$2,1))</f>
        <v>0</v>
      </c>
      <c r="AA22" s="12">
        <f>-COUNTIFS(_FY22DCPs[Distributor],$D22,_FY22DCPs[DCP End Date],"&gt;="&amp;Summary!AA$2,_FY22DCPs[DCP End Date],"&lt;"&amp;EDATE(Summary!AA$2,1))</f>
        <v>0</v>
      </c>
      <c r="AB22" s="12">
        <f>COUNTIFS(_FY22DCPs[Distributor],$D22,_FY22DCPs[DCP Start Date],"&gt;="&amp;Summary!AC$2,_FY22DCPs[DCP Start Date],"&lt;"&amp;EDATE(Summary!AC$2,1))</f>
        <v>0</v>
      </c>
      <c r="AC22" s="12">
        <f>-COUNTIFS(_FY22DCPs[Distributor],$D22,_FY22DCPs[DCP End Date],"&gt;="&amp;Summary!AC$2,_FY22DCPs[DCP End Date],"&lt;"&amp;EDATE(Summary!AC$2,1))</f>
        <v>0</v>
      </c>
      <c r="AD22" s="12">
        <f>COUNTIFS(_FY22DCPs[Distributor],$D22,_FY22DCPs[DCP Start Date],"&gt;="&amp;Summary!AE$2,_FY22DCPs[DCP Start Date],"&lt;"&amp;EDATE(Summary!AE$2,1))</f>
        <v>0</v>
      </c>
      <c r="AE22" s="12">
        <f>-COUNTIFS(_FY22DCPs[Distributor],$D22,_FY22DCPs[DCP End Date],"&gt;="&amp;Summary!AE$2,_FY22DCPs[DCP End Date],"&lt;"&amp;EDATE(Summary!AE$2,1))</f>
        <v>0</v>
      </c>
      <c r="AF22" s="12">
        <f>COUNTIFS(_FY22DCPs[Distributor],$D22,_FY22DCPs[DCP Start Date],"&gt;="&amp;Summary!AG$2,_FY22DCPs[DCP Start Date],"&lt;"&amp;EDATE(Summary!AG$2,1))</f>
        <v>0</v>
      </c>
      <c r="AG22" s="12">
        <f>-COUNTIFS(_FY22DCPs[Distributor],$D22,_FY22DCPs[DCP End Date],"&gt;="&amp;Summary!AG$2,_FY22DCPs[DCP End Date],"&lt;"&amp;EDATE(Summary!AG$2,1))</f>
        <v>0</v>
      </c>
      <c r="AH22" s="12">
        <f>COUNTIFS(_FY22DCPs[Distributor],$D22,_FY22DCPs[DCP Start Date],"&gt;="&amp;Summary!AI$2,_FY22DCPs[DCP Start Date],"&lt;"&amp;EDATE(Summary!AI$2,1))</f>
        <v>0</v>
      </c>
      <c r="AI22" s="12">
        <f>-COUNTIFS(_FY22DCPs[Distributor],$D22,_FY22DCPs[DCP End Date],"&gt;="&amp;Summary!AI$2,_FY22DCPs[DCP End Date],"&lt;"&amp;EDATE(Summary!AI$2,1))</f>
        <v>0</v>
      </c>
      <c r="AJ22" s="12">
        <f>COUNTIFS(_FY22DCPs[Distributor],$D22,_FY22DCPs[DCP Start Date],"&gt;="&amp;Summary!AK$2,_FY22DCPs[DCP Start Date],"&lt;"&amp;EDATE(Summary!AK$2,1))</f>
        <v>0</v>
      </c>
      <c r="AK22" s="12">
        <f>-COUNTIFS(_FY22DCPs[Distributor],$D22,_FY22DCPs[DCP End Date],"&gt;="&amp;Summary!AK$2,_FY22DCPs[DCP End Date],"&lt;"&amp;EDATE(Summary!AK$2,1))</f>
        <v>0</v>
      </c>
      <c r="AL22" s="26">
        <f t="shared" si="4"/>
        <v>0</v>
      </c>
      <c r="AM22" s="107">
        <f t="shared" si="5"/>
        <v>-1</v>
      </c>
    </row>
    <row r="23" spans="2:39" x14ac:dyDescent="0.25">
      <c r="B23" s="128"/>
      <c r="C23" s="24" t="s">
        <v>4</v>
      </c>
      <c r="D23" s="24" t="s">
        <v>1163</v>
      </c>
      <c r="E23" s="136" t="s">
        <v>32</v>
      </c>
      <c r="F23" s="137"/>
      <c r="G23" s="53">
        <f>COUNTIFS(_FY21DCPs[Distributor/TSM],$D23,_FY21DCPs[FY21],"Yes")</f>
        <v>72</v>
      </c>
      <c r="H23" s="23">
        <f>COUNTIFS(_FY22DCPs[Distributor],$D23,_FY22DCPs[2022          DCP?],"Yes")</f>
        <v>79</v>
      </c>
      <c r="I23" s="12">
        <f t="shared" si="6"/>
        <v>7</v>
      </c>
      <c r="J23" s="73">
        <f t="shared" si="7"/>
        <v>9.7222222222222224E-2</v>
      </c>
      <c r="K23" s="26">
        <f>COUNTIFS(_FY22DCPs[Distributor],$D23,_FY22DCPs[2022          DCP?],"Yes",_FY22DCPs[Dual],"Yes")</f>
        <v>8</v>
      </c>
      <c r="M23" s="11">
        <v>68</v>
      </c>
      <c r="N23" s="12">
        <f>COUNTIFS(_FY22DCPs[Distributor],$D23,_FY22DCPs[DCP Start Date],"&gt;="&amp;Summary!O$2,_FY22DCPs[DCP Start Date],"&lt;"&amp;EDATE(Summary!O$2,1))</f>
        <v>1</v>
      </c>
      <c r="O23" s="92">
        <f>-COUNTIFS(_FY22DCPs[Distributor],$D23,_FY22DCPs[DCP End Date],"&gt;="&amp;Summary!O$2,_FY22DCPs[DCP End Date],"&lt;"&amp;EDATE(Summary!O$2,1))</f>
        <v>-2</v>
      </c>
      <c r="P23" s="12">
        <f>COUNTIFS(_FY22DCPs[Distributor],$D23,_FY22DCPs[DCP Start Date],"&gt;="&amp;Summary!Q$2,_FY22DCPs[DCP Start Date],"&lt;"&amp;EDATE(Summary!Q$2,1))</f>
        <v>4</v>
      </c>
      <c r="Q23" s="12">
        <f>-COUNTIFS(_FY22DCPs[Distributor],$D23,_FY22DCPs[DCP End Date],"&gt;="&amp;Summary!Q$2,_FY22DCPs[DCP End Date],"&lt;"&amp;EDATE(Summary!Q$2,1))</f>
        <v>0</v>
      </c>
      <c r="R23" s="12">
        <f>COUNTIFS(_FY22DCPs[Distributor],$D23,_FY22DCPs[DCP Start Date],"&gt;="&amp;Summary!S$2,_FY22DCPs[DCP Start Date],"&lt;"&amp;EDATE(Summary!S$2,1))</f>
        <v>4</v>
      </c>
      <c r="S23" s="12">
        <f>-COUNTIFS(_FY22DCPs[Distributor],$D23,_FY22DCPs[DCP End Date],"&gt;="&amp;Summary!S$2,_FY22DCPs[DCP End Date],"&lt;"&amp;EDATE(Summary!S$2,1))</f>
        <v>-6</v>
      </c>
      <c r="T23" s="12">
        <f>COUNTIFS(_FY22DCPs[Distributor],$D23,_FY22DCPs[DCP Start Date],"&gt;="&amp;Summary!U$2,_FY22DCPs[DCP Start Date],"&lt;"&amp;EDATE(Summary!U$2,1))</f>
        <v>1</v>
      </c>
      <c r="U23" s="12">
        <f>-COUNTIFS(_FY22DCPs[Distributor],$D23,_FY22DCPs[DCP End Date],"&gt;="&amp;Summary!U$2,_FY22DCPs[DCP End Date],"&lt;"&amp;EDATE(Summary!U$2,1))</f>
        <v>0</v>
      </c>
      <c r="V23" s="12">
        <f>COUNTIFS(_FY22DCPs[Distributor],$D23,_FY22DCPs[DCP Start Date],"&gt;="&amp;Summary!W$2,_FY22DCPs[DCP Start Date],"&lt;"&amp;EDATE(Summary!W$2,1))</f>
        <v>1</v>
      </c>
      <c r="W23" s="12">
        <f>-COUNTIFS(_FY22DCPs[Distributor],$D23,_FY22DCPs[DCP End Date],"&gt;="&amp;Summary!W$2,_FY22DCPs[DCP End Date],"&lt;"&amp;EDATE(Summary!W$2,1))</f>
        <v>0</v>
      </c>
      <c r="X23" s="12">
        <f>COUNTIFS(_FY22DCPs[Distributor],$D23,_FY22DCPs[DCP Start Date],"&gt;="&amp;Summary!Y$2,_FY22DCPs[DCP Start Date],"&lt;"&amp;EDATE(Summary!Y$2,1))</f>
        <v>0</v>
      </c>
      <c r="Y23" s="12">
        <f>-COUNTIFS(_FY22DCPs[Distributor],$D23,_FY22DCPs[DCP End Date],"&gt;="&amp;Summary!Y$2,_FY22DCPs[DCP End Date],"&lt;"&amp;EDATE(Summary!Y$2,1))</f>
        <v>0</v>
      </c>
      <c r="Z23" s="12">
        <f>COUNTIFS(_FY22DCPs[Distributor],$D23,_FY22DCPs[DCP Start Date],"&gt;="&amp;Summary!AA$2,_FY22DCPs[DCP Start Date],"&lt;"&amp;EDATE(Summary!AA$2,1))</f>
        <v>0</v>
      </c>
      <c r="AA23" s="12">
        <f>-COUNTIFS(_FY22DCPs[Distributor],$D23,_FY22DCPs[DCP End Date],"&gt;="&amp;Summary!AA$2,_FY22DCPs[DCP End Date],"&lt;"&amp;EDATE(Summary!AA$2,1))</f>
        <v>0</v>
      </c>
      <c r="AB23" s="12">
        <f>COUNTIFS(_FY22DCPs[Distributor],$D23,_FY22DCPs[DCP Start Date],"&gt;="&amp;Summary!AC$2,_FY22DCPs[DCP Start Date],"&lt;"&amp;EDATE(Summary!AC$2,1))</f>
        <v>0</v>
      </c>
      <c r="AC23" s="12">
        <f>-COUNTIFS(_FY22DCPs[Distributor],$D23,_FY22DCPs[DCP End Date],"&gt;="&amp;Summary!AC$2,_FY22DCPs[DCP End Date],"&lt;"&amp;EDATE(Summary!AC$2,1))</f>
        <v>0</v>
      </c>
      <c r="AD23" s="12">
        <f>COUNTIFS(_FY22DCPs[Distributor],$D23,_FY22DCPs[DCP Start Date],"&gt;="&amp;Summary!AE$2,_FY22DCPs[DCP Start Date],"&lt;"&amp;EDATE(Summary!AE$2,1))</f>
        <v>0</v>
      </c>
      <c r="AE23" s="12">
        <f>-COUNTIFS(_FY22DCPs[Distributor],$D23,_FY22DCPs[DCP End Date],"&gt;="&amp;Summary!AE$2,_FY22DCPs[DCP End Date],"&lt;"&amp;EDATE(Summary!AE$2,1))</f>
        <v>0</v>
      </c>
      <c r="AF23" s="12">
        <f>COUNTIFS(_FY22DCPs[Distributor],$D23,_FY22DCPs[DCP Start Date],"&gt;="&amp;Summary!AG$2,_FY22DCPs[DCP Start Date],"&lt;"&amp;EDATE(Summary!AG$2,1))</f>
        <v>0</v>
      </c>
      <c r="AG23" s="12">
        <f>-COUNTIFS(_FY22DCPs[Distributor],$D23,_FY22DCPs[DCP End Date],"&gt;="&amp;Summary!AG$2,_FY22DCPs[DCP End Date],"&lt;"&amp;EDATE(Summary!AG$2,1))</f>
        <v>0</v>
      </c>
      <c r="AH23" s="12">
        <f>COUNTIFS(_FY22DCPs[Distributor],$D23,_FY22DCPs[DCP Start Date],"&gt;="&amp;Summary!AI$2,_FY22DCPs[DCP Start Date],"&lt;"&amp;EDATE(Summary!AI$2,1))</f>
        <v>0</v>
      </c>
      <c r="AI23" s="12">
        <f>-COUNTIFS(_FY22DCPs[Distributor],$D23,_FY22DCPs[DCP End Date],"&gt;="&amp;Summary!AI$2,_FY22DCPs[DCP End Date],"&lt;"&amp;EDATE(Summary!AI$2,1))</f>
        <v>0</v>
      </c>
      <c r="AJ23" s="12">
        <f>COUNTIFS(_FY22DCPs[Distributor],$D23,_FY22DCPs[DCP Start Date],"&gt;="&amp;Summary!AK$2,_FY22DCPs[DCP Start Date],"&lt;"&amp;EDATE(Summary!AK$2,1))</f>
        <v>0</v>
      </c>
      <c r="AK23" s="12">
        <f>-COUNTIFS(_FY22DCPs[Distributor],$D23,_FY22DCPs[DCP End Date],"&gt;="&amp;Summary!AK$2,_FY22DCPs[DCP End Date],"&lt;"&amp;EDATE(Summary!AK$2,1))</f>
        <v>0</v>
      </c>
      <c r="AL23" s="13">
        <f t="shared" si="4"/>
        <v>11</v>
      </c>
      <c r="AM23" s="103">
        <f t="shared" si="5"/>
        <v>-8</v>
      </c>
    </row>
    <row r="24" spans="2:39" x14ac:dyDescent="0.25">
      <c r="B24" s="128"/>
      <c r="C24" s="24" t="s">
        <v>4</v>
      </c>
      <c r="D24" s="24" t="s">
        <v>6761</v>
      </c>
      <c r="E24" s="136" t="s">
        <v>37</v>
      </c>
      <c r="F24" s="137"/>
      <c r="G24" s="53">
        <f>COUNTIFS(_FY21DCPs[Distributor/TSM],$D24,_FY21DCPs[FY21],"Yes")</f>
        <v>34</v>
      </c>
      <c r="H24" s="23">
        <f>COUNTIFS(_FY22DCPs[Distributor],$D24,_FY22DCPs[2022          DCP?],"Yes")</f>
        <v>37</v>
      </c>
      <c r="I24" s="12">
        <f t="shared" ref="I24:I33" si="8">H24-G24</f>
        <v>3</v>
      </c>
      <c r="J24" s="73">
        <f t="shared" si="7"/>
        <v>8.8235294117647065E-2</v>
      </c>
      <c r="K24" s="26">
        <f>COUNTIFS(_FY22DCPs[Distributor],$D24,_FY22DCPs[2022          DCP?],"Yes",_FY22DCPs[Dual],"Yes")</f>
        <v>0</v>
      </c>
      <c r="M24" s="11">
        <v>32</v>
      </c>
      <c r="N24" s="12">
        <f>COUNTIFS(_FY22DCPs[Distributor],$D24,_FY22DCPs[DCP Start Date],"&gt;="&amp;Summary!O$2,_FY22DCPs[DCP Start Date],"&lt;"&amp;EDATE(Summary!O$2,1))</f>
        <v>1</v>
      </c>
      <c r="O24" s="92">
        <f>-COUNTIFS(_FY22DCPs[Distributor],$D24,_FY22DCPs[DCP End Date],"&gt;="&amp;Summary!O$2,_FY22DCPs[DCP End Date],"&lt;"&amp;EDATE(Summary!O$2,1))</f>
        <v>0</v>
      </c>
      <c r="P24" s="12">
        <f>COUNTIFS(_FY22DCPs[Distributor],$D24,_FY22DCPs[DCP Start Date],"&gt;="&amp;Summary!Q$2,_FY22DCPs[DCP Start Date],"&lt;"&amp;EDATE(Summary!Q$2,1))</f>
        <v>0</v>
      </c>
      <c r="Q24" s="12">
        <f>-COUNTIFS(_FY22DCPs[Distributor],$D24,_FY22DCPs[DCP End Date],"&gt;="&amp;Summary!Q$2,_FY22DCPs[DCP End Date],"&lt;"&amp;EDATE(Summary!Q$2,1))</f>
        <v>0</v>
      </c>
      <c r="R24" s="12">
        <f>COUNTIFS(_FY22DCPs[Distributor],$D24,_FY22DCPs[DCP Start Date],"&gt;="&amp;Summary!S$2,_FY22DCPs[DCP Start Date],"&lt;"&amp;EDATE(Summary!S$2,1))</f>
        <v>1</v>
      </c>
      <c r="S24" s="12">
        <f>-COUNTIFS(_FY22DCPs[Distributor],$D24,_FY22DCPs[DCP End Date],"&gt;="&amp;Summary!S$2,_FY22DCPs[DCP End Date],"&lt;"&amp;EDATE(Summary!S$2,1))</f>
        <v>0</v>
      </c>
      <c r="T24" s="12">
        <f>COUNTIFS(_FY22DCPs[Distributor],$D24,_FY22DCPs[DCP Start Date],"&gt;="&amp;Summary!U$2,_FY22DCPs[DCP Start Date],"&lt;"&amp;EDATE(Summary!U$2,1))</f>
        <v>1</v>
      </c>
      <c r="U24" s="12">
        <f>-COUNTIFS(_FY22DCPs[Distributor],$D24,_FY22DCPs[DCP End Date],"&gt;="&amp;Summary!U$2,_FY22DCPs[DCP End Date],"&lt;"&amp;EDATE(Summary!U$2,1))</f>
        <v>0</v>
      </c>
      <c r="V24" s="12">
        <f>COUNTIFS(_FY22DCPs[Distributor],$D24,_FY22DCPs[DCP Start Date],"&gt;="&amp;Summary!W$2,_FY22DCPs[DCP Start Date],"&lt;"&amp;EDATE(Summary!W$2,1))</f>
        <v>2</v>
      </c>
      <c r="W24" s="12">
        <f>-COUNTIFS(_FY22DCPs[Distributor],$D24,_FY22DCPs[DCP End Date],"&gt;="&amp;Summary!W$2,_FY22DCPs[DCP End Date],"&lt;"&amp;EDATE(Summary!W$2,1))</f>
        <v>0</v>
      </c>
      <c r="X24" s="12">
        <f>COUNTIFS(_FY22DCPs[Distributor],$D24,_FY22DCPs[DCP Start Date],"&gt;="&amp;Summary!Y$2,_FY22DCPs[DCP Start Date],"&lt;"&amp;EDATE(Summary!Y$2,1))</f>
        <v>0</v>
      </c>
      <c r="Y24" s="12">
        <f>-COUNTIFS(_FY22DCPs[Distributor],$D24,_FY22DCPs[DCP End Date],"&gt;="&amp;Summary!Y$2,_FY22DCPs[DCP End Date],"&lt;"&amp;EDATE(Summary!Y$2,1))</f>
        <v>0</v>
      </c>
      <c r="Z24" s="12">
        <f>COUNTIFS(_FY22DCPs[Distributor],$D24,_FY22DCPs[DCP Start Date],"&gt;="&amp;Summary!AA$2,_FY22DCPs[DCP Start Date],"&lt;"&amp;EDATE(Summary!AA$2,1))</f>
        <v>0</v>
      </c>
      <c r="AA24" s="12">
        <f>-COUNTIFS(_FY22DCPs[Distributor],$D24,_FY22DCPs[DCP End Date],"&gt;="&amp;Summary!AA$2,_FY22DCPs[DCP End Date],"&lt;"&amp;EDATE(Summary!AA$2,1))</f>
        <v>0</v>
      </c>
      <c r="AB24" s="12">
        <f>COUNTIFS(_FY22DCPs[Distributor],$D24,_FY22DCPs[DCP Start Date],"&gt;="&amp;Summary!AC$2,_FY22DCPs[DCP Start Date],"&lt;"&amp;EDATE(Summary!AC$2,1))</f>
        <v>0</v>
      </c>
      <c r="AC24" s="12">
        <f>-COUNTIFS(_FY22DCPs[Distributor],$D24,_FY22DCPs[DCP End Date],"&gt;="&amp;Summary!AC$2,_FY22DCPs[DCP End Date],"&lt;"&amp;EDATE(Summary!AC$2,1))</f>
        <v>0</v>
      </c>
      <c r="AD24" s="12">
        <f>COUNTIFS(_FY22DCPs[Distributor],$D24,_FY22DCPs[DCP Start Date],"&gt;="&amp;Summary!AE$2,_FY22DCPs[DCP Start Date],"&lt;"&amp;EDATE(Summary!AE$2,1))</f>
        <v>0</v>
      </c>
      <c r="AE24" s="12">
        <f>-COUNTIFS(_FY22DCPs[Distributor],$D24,_FY22DCPs[DCP End Date],"&gt;="&amp;Summary!AE$2,_FY22DCPs[DCP End Date],"&lt;"&amp;EDATE(Summary!AE$2,1))</f>
        <v>0</v>
      </c>
      <c r="AF24" s="12">
        <f>COUNTIFS(_FY22DCPs[Distributor],$D24,_FY22DCPs[DCP Start Date],"&gt;="&amp;Summary!AG$2,_FY22DCPs[DCP Start Date],"&lt;"&amp;EDATE(Summary!AG$2,1))</f>
        <v>0</v>
      </c>
      <c r="AG24" s="12">
        <f>-COUNTIFS(_FY22DCPs[Distributor],$D24,_FY22DCPs[DCP End Date],"&gt;="&amp;Summary!AG$2,_FY22DCPs[DCP End Date],"&lt;"&amp;EDATE(Summary!AG$2,1))</f>
        <v>0</v>
      </c>
      <c r="AH24" s="12">
        <f>COUNTIFS(_FY22DCPs[Distributor],$D24,_FY22DCPs[DCP Start Date],"&gt;="&amp;Summary!AI$2,_FY22DCPs[DCP Start Date],"&lt;"&amp;EDATE(Summary!AI$2,1))</f>
        <v>0</v>
      </c>
      <c r="AI24" s="12">
        <f>-COUNTIFS(_FY22DCPs[Distributor],$D24,_FY22DCPs[DCP End Date],"&gt;="&amp;Summary!AI$2,_FY22DCPs[DCP End Date],"&lt;"&amp;EDATE(Summary!AI$2,1))</f>
        <v>0</v>
      </c>
      <c r="AJ24" s="12">
        <f>COUNTIFS(_FY22DCPs[Distributor],$D24,_FY22DCPs[DCP Start Date],"&gt;="&amp;Summary!AK$2,_FY22DCPs[DCP Start Date],"&lt;"&amp;EDATE(Summary!AK$2,1))</f>
        <v>0</v>
      </c>
      <c r="AK24" s="12">
        <f>-COUNTIFS(_FY22DCPs[Distributor],$D24,_FY22DCPs[DCP End Date],"&gt;="&amp;Summary!AK$2,_FY22DCPs[DCP End Date],"&lt;"&amp;EDATE(Summary!AK$2,1))</f>
        <v>0</v>
      </c>
      <c r="AL24" s="13">
        <f t="shared" si="4"/>
        <v>5</v>
      </c>
      <c r="AM24" s="103">
        <f t="shared" si="5"/>
        <v>0</v>
      </c>
    </row>
    <row r="25" spans="2:39" x14ac:dyDescent="0.25">
      <c r="B25" s="128"/>
      <c r="C25" s="24" t="s">
        <v>4</v>
      </c>
      <c r="D25" s="24" t="s">
        <v>7395</v>
      </c>
      <c r="E25" s="136" t="s">
        <v>39</v>
      </c>
      <c r="F25" s="137"/>
      <c r="G25" s="53">
        <f>COUNTIFS(_FY21DCPs[Distributor/TSM],$D25,_FY21DCPs[FY21],"Yes")</f>
        <v>23</v>
      </c>
      <c r="H25" s="23">
        <f>COUNTIFS(_FY22DCPs[Distributor],$D25,_FY22DCPs[2022          DCP?],"Yes")</f>
        <v>24</v>
      </c>
      <c r="I25" s="12">
        <f t="shared" si="8"/>
        <v>1</v>
      </c>
      <c r="J25" s="73">
        <f t="shared" si="7"/>
        <v>4.3478260869565216E-2</v>
      </c>
      <c r="K25" s="26">
        <f>COUNTIFS(_FY22DCPs[Distributor],$D25,_FY22DCPs[2022          DCP?],"Yes",_FY22DCPs[Dual],"Yes")</f>
        <v>1</v>
      </c>
      <c r="M25" s="11">
        <v>20</v>
      </c>
      <c r="N25" s="12">
        <f>COUNTIFS(_FY22DCPs[Distributor],$D25,_FY22DCPs[DCP Start Date],"&gt;="&amp;Summary!O$2,_FY22DCPs[DCP Start Date],"&lt;"&amp;EDATE(Summary!O$2,1))</f>
        <v>0</v>
      </c>
      <c r="O25" s="92">
        <f>-COUNTIFS(_FY22DCPs[Distributor],$D25,_FY22DCPs[DCP End Date],"&gt;="&amp;Summary!O$2,_FY22DCPs[DCP End Date],"&lt;"&amp;EDATE(Summary!O$2,1))</f>
        <v>0</v>
      </c>
      <c r="P25" s="12">
        <f>COUNTIFS(_FY22DCPs[Distributor],$D25,_FY22DCPs[DCP Start Date],"&gt;="&amp;Summary!Q$2,_FY22DCPs[DCP Start Date],"&lt;"&amp;EDATE(Summary!Q$2,1))</f>
        <v>1</v>
      </c>
      <c r="Q25" s="12">
        <f>-COUNTIFS(_FY22DCPs[Distributor],$D25,_FY22DCPs[DCP End Date],"&gt;="&amp;Summary!Q$2,_FY22DCPs[DCP End Date],"&lt;"&amp;EDATE(Summary!Q$2,1))</f>
        <v>0</v>
      </c>
      <c r="R25" s="12">
        <f>COUNTIFS(_FY22DCPs[Distributor],$D25,_FY22DCPs[DCP Start Date],"&gt;="&amp;Summary!S$2,_FY22DCPs[DCP Start Date],"&lt;"&amp;EDATE(Summary!S$2,1))</f>
        <v>1</v>
      </c>
      <c r="S25" s="12">
        <f>-COUNTIFS(_FY22DCPs[Distributor],$D25,_FY22DCPs[DCP End Date],"&gt;="&amp;Summary!S$2,_FY22DCPs[DCP End Date],"&lt;"&amp;EDATE(Summary!S$2,1))</f>
        <v>0</v>
      </c>
      <c r="T25" s="12">
        <f>COUNTIFS(_FY22DCPs[Distributor],$D25,_FY22DCPs[DCP Start Date],"&gt;="&amp;Summary!U$2,_FY22DCPs[DCP Start Date],"&lt;"&amp;EDATE(Summary!U$2,1))</f>
        <v>0</v>
      </c>
      <c r="U25" s="12">
        <f>-COUNTIFS(_FY22DCPs[Distributor],$D25,_FY22DCPs[DCP End Date],"&gt;="&amp;Summary!U$2,_FY22DCPs[DCP End Date],"&lt;"&amp;EDATE(Summary!U$2,1))</f>
        <v>0</v>
      </c>
      <c r="V25" s="12">
        <f>COUNTIFS(_FY22DCPs[Distributor],$D25,_FY22DCPs[DCP Start Date],"&gt;="&amp;Summary!W$2,_FY22DCPs[DCP Start Date],"&lt;"&amp;EDATE(Summary!W$2,1))</f>
        <v>2</v>
      </c>
      <c r="W25" s="12">
        <f>-COUNTIFS(_FY22DCPs[Distributor],$D25,_FY22DCPs[DCP End Date],"&gt;="&amp;Summary!W$2,_FY22DCPs[DCP End Date],"&lt;"&amp;EDATE(Summary!W$2,1))</f>
        <v>-1</v>
      </c>
      <c r="X25" s="12">
        <f>COUNTIFS(_FY22DCPs[Distributor],$D25,_FY22DCPs[DCP Start Date],"&gt;="&amp;Summary!Y$2,_FY22DCPs[DCP Start Date],"&lt;"&amp;EDATE(Summary!Y$2,1))</f>
        <v>0</v>
      </c>
      <c r="Y25" s="12">
        <f>-COUNTIFS(_FY22DCPs[Distributor],$D25,_FY22DCPs[DCP End Date],"&gt;="&amp;Summary!Y$2,_FY22DCPs[DCP End Date],"&lt;"&amp;EDATE(Summary!Y$2,1))</f>
        <v>0</v>
      </c>
      <c r="Z25" s="12">
        <f>COUNTIFS(_FY22DCPs[Distributor],$D25,_FY22DCPs[DCP Start Date],"&gt;="&amp;Summary!AA$2,_FY22DCPs[DCP Start Date],"&lt;"&amp;EDATE(Summary!AA$2,1))</f>
        <v>0</v>
      </c>
      <c r="AA25" s="12">
        <f>-COUNTIFS(_FY22DCPs[Distributor],$D25,_FY22DCPs[DCP End Date],"&gt;="&amp;Summary!AA$2,_FY22DCPs[DCP End Date],"&lt;"&amp;EDATE(Summary!AA$2,1))</f>
        <v>0</v>
      </c>
      <c r="AB25" s="12">
        <f>COUNTIFS(_FY22DCPs[Distributor],$D25,_FY22DCPs[DCP Start Date],"&gt;="&amp;Summary!AC$2,_FY22DCPs[DCP Start Date],"&lt;"&amp;EDATE(Summary!AC$2,1))</f>
        <v>0</v>
      </c>
      <c r="AC25" s="12">
        <f>-COUNTIFS(_FY22DCPs[Distributor],$D25,_FY22DCPs[DCP End Date],"&gt;="&amp;Summary!AC$2,_FY22DCPs[DCP End Date],"&lt;"&amp;EDATE(Summary!AC$2,1))</f>
        <v>0</v>
      </c>
      <c r="AD25" s="12">
        <f>COUNTIFS(_FY22DCPs[Distributor],$D25,_FY22DCPs[DCP Start Date],"&gt;="&amp;Summary!AE$2,_FY22DCPs[DCP Start Date],"&lt;"&amp;EDATE(Summary!AE$2,1))</f>
        <v>0</v>
      </c>
      <c r="AE25" s="12">
        <f>-COUNTIFS(_FY22DCPs[Distributor],$D25,_FY22DCPs[DCP End Date],"&gt;="&amp;Summary!AE$2,_FY22DCPs[DCP End Date],"&lt;"&amp;EDATE(Summary!AE$2,1))</f>
        <v>0</v>
      </c>
      <c r="AF25" s="12">
        <f>COUNTIFS(_FY22DCPs[Distributor],$D25,_FY22DCPs[DCP Start Date],"&gt;="&amp;Summary!AG$2,_FY22DCPs[DCP Start Date],"&lt;"&amp;EDATE(Summary!AG$2,1))</f>
        <v>0</v>
      </c>
      <c r="AG25" s="12">
        <f>-COUNTIFS(_FY22DCPs[Distributor],$D25,_FY22DCPs[DCP End Date],"&gt;="&amp;Summary!AG$2,_FY22DCPs[DCP End Date],"&lt;"&amp;EDATE(Summary!AG$2,1))</f>
        <v>0</v>
      </c>
      <c r="AH25" s="12">
        <f>COUNTIFS(_FY22DCPs[Distributor],$D25,_FY22DCPs[DCP Start Date],"&gt;="&amp;Summary!AI$2,_FY22DCPs[DCP Start Date],"&lt;"&amp;EDATE(Summary!AI$2,1))</f>
        <v>0</v>
      </c>
      <c r="AI25" s="12">
        <f>-COUNTIFS(_FY22DCPs[Distributor],$D25,_FY22DCPs[DCP End Date],"&gt;="&amp;Summary!AI$2,_FY22DCPs[DCP End Date],"&lt;"&amp;EDATE(Summary!AI$2,1))</f>
        <v>0</v>
      </c>
      <c r="AJ25" s="12">
        <f>COUNTIFS(_FY22DCPs[Distributor],$D25,_FY22DCPs[DCP Start Date],"&gt;="&amp;Summary!AK$2,_FY22DCPs[DCP Start Date],"&lt;"&amp;EDATE(Summary!AK$2,1))</f>
        <v>0</v>
      </c>
      <c r="AK25" s="12">
        <f>-COUNTIFS(_FY22DCPs[Distributor],$D25,_FY22DCPs[DCP End Date],"&gt;="&amp;Summary!AK$2,_FY22DCPs[DCP End Date],"&lt;"&amp;EDATE(Summary!AK$2,1))</f>
        <v>0</v>
      </c>
      <c r="AL25" s="13">
        <f t="shared" si="4"/>
        <v>4</v>
      </c>
      <c r="AM25" s="103">
        <f t="shared" si="5"/>
        <v>-1</v>
      </c>
    </row>
    <row r="26" spans="2:39" x14ac:dyDescent="0.25">
      <c r="B26" s="128"/>
      <c r="C26" s="24" t="s">
        <v>4</v>
      </c>
      <c r="D26" s="24" t="s">
        <v>6309</v>
      </c>
      <c r="E26" s="136" t="s">
        <v>40</v>
      </c>
      <c r="F26" s="137"/>
      <c r="G26" s="53">
        <f>COUNTIFS(_FY21DCPs[Distributor/TSM],$D26,_FY21DCPs[FY21],"Yes")</f>
        <v>7</v>
      </c>
      <c r="H26" s="23">
        <f>COUNTIFS(_FY22DCPs[Distributor],$D26,_FY22DCPs[2022          DCP?],"Yes")</f>
        <v>9</v>
      </c>
      <c r="I26" s="12">
        <f t="shared" si="8"/>
        <v>2</v>
      </c>
      <c r="J26" s="73">
        <f t="shared" si="7"/>
        <v>0.2857142857142857</v>
      </c>
      <c r="K26" s="26">
        <f>COUNTIFS(_FY22DCPs[Distributor],$D26,_FY22DCPs[2022          DCP?],"Yes",_FY22DCPs[Dual],"Yes")</f>
        <v>0</v>
      </c>
      <c r="M26" s="11">
        <v>7</v>
      </c>
      <c r="N26" s="12">
        <f>COUNTIFS(_FY22DCPs[Distributor],$D26,_FY22DCPs[DCP Start Date],"&gt;="&amp;Summary!O$2,_FY22DCPs[DCP Start Date],"&lt;"&amp;EDATE(Summary!O$2,1))</f>
        <v>0</v>
      </c>
      <c r="O26" s="92">
        <f>-COUNTIFS(_FY22DCPs[Distributor],$D26,_FY22DCPs[DCP End Date],"&gt;="&amp;Summary!O$2,_FY22DCPs[DCP End Date],"&lt;"&amp;EDATE(Summary!O$2,1))</f>
        <v>0</v>
      </c>
      <c r="P26" s="12">
        <f>COUNTIFS(_FY22DCPs[Distributor],$D26,_FY22DCPs[DCP Start Date],"&gt;="&amp;Summary!Q$2,_FY22DCPs[DCP Start Date],"&lt;"&amp;EDATE(Summary!Q$2,1))</f>
        <v>2</v>
      </c>
      <c r="Q26" s="12">
        <f>-COUNTIFS(_FY22DCPs[Distributor],$D26,_FY22DCPs[DCP End Date],"&gt;="&amp;Summary!Q$2,_FY22DCPs[DCP End Date],"&lt;"&amp;EDATE(Summary!Q$2,1))</f>
        <v>0</v>
      </c>
      <c r="R26" s="12">
        <f>COUNTIFS(_FY22DCPs[Distributor],$D26,_FY22DCPs[DCP Start Date],"&gt;="&amp;Summary!S$2,_FY22DCPs[DCP Start Date],"&lt;"&amp;EDATE(Summary!S$2,1))</f>
        <v>0</v>
      </c>
      <c r="S26" s="12">
        <f>-COUNTIFS(_FY22DCPs[Distributor],$D26,_FY22DCPs[DCP End Date],"&gt;="&amp;Summary!S$2,_FY22DCPs[DCP End Date],"&lt;"&amp;EDATE(Summary!S$2,1))</f>
        <v>0</v>
      </c>
      <c r="T26" s="12">
        <f>COUNTIFS(_FY22DCPs[Distributor],$D26,_FY22DCPs[DCP Start Date],"&gt;="&amp;Summary!U$2,_FY22DCPs[DCP Start Date],"&lt;"&amp;EDATE(Summary!U$2,1))</f>
        <v>0</v>
      </c>
      <c r="U26" s="12">
        <f>-COUNTIFS(_FY22DCPs[Distributor],$D26,_FY22DCPs[DCP End Date],"&gt;="&amp;Summary!U$2,_FY22DCPs[DCP End Date],"&lt;"&amp;EDATE(Summary!U$2,1))</f>
        <v>0</v>
      </c>
      <c r="V26" s="12">
        <f>COUNTIFS(_FY22DCPs[Distributor],$D26,_FY22DCPs[DCP Start Date],"&gt;="&amp;Summary!W$2,_FY22DCPs[DCP Start Date],"&lt;"&amp;EDATE(Summary!W$2,1))</f>
        <v>0</v>
      </c>
      <c r="W26" s="12">
        <f>-COUNTIFS(_FY22DCPs[Distributor],$D26,_FY22DCPs[DCP End Date],"&gt;="&amp;Summary!W$2,_FY22DCPs[DCP End Date],"&lt;"&amp;EDATE(Summary!W$2,1))</f>
        <v>0</v>
      </c>
      <c r="X26" s="12">
        <f>COUNTIFS(_FY22DCPs[Distributor],$D26,_FY22DCPs[DCP Start Date],"&gt;="&amp;Summary!Y$2,_FY22DCPs[DCP Start Date],"&lt;"&amp;EDATE(Summary!Y$2,1))</f>
        <v>0</v>
      </c>
      <c r="Y26" s="12">
        <f>-COUNTIFS(_FY22DCPs[Distributor],$D26,_FY22DCPs[DCP End Date],"&gt;="&amp;Summary!Y$2,_FY22DCPs[DCP End Date],"&lt;"&amp;EDATE(Summary!Y$2,1))</f>
        <v>0</v>
      </c>
      <c r="Z26" s="12">
        <f>COUNTIFS(_FY22DCPs[Distributor],$D26,_FY22DCPs[DCP Start Date],"&gt;="&amp;Summary!AA$2,_FY22DCPs[DCP Start Date],"&lt;"&amp;EDATE(Summary!AA$2,1))</f>
        <v>0</v>
      </c>
      <c r="AA26" s="12">
        <f>-COUNTIFS(_FY22DCPs[Distributor],$D26,_FY22DCPs[DCP End Date],"&gt;="&amp;Summary!AA$2,_FY22DCPs[DCP End Date],"&lt;"&amp;EDATE(Summary!AA$2,1))</f>
        <v>0</v>
      </c>
      <c r="AB26" s="12">
        <f>COUNTIFS(_FY22DCPs[Distributor],$D26,_FY22DCPs[DCP Start Date],"&gt;="&amp;Summary!AC$2,_FY22DCPs[DCP Start Date],"&lt;"&amp;EDATE(Summary!AC$2,1))</f>
        <v>0</v>
      </c>
      <c r="AC26" s="12">
        <f>-COUNTIFS(_FY22DCPs[Distributor],$D26,_FY22DCPs[DCP End Date],"&gt;="&amp;Summary!AC$2,_FY22DCPs[DCP End Date],"&lt;"&amp;EDATE(Summary!AC$2,1))</f>
        <v>0</v>
      </c>
      <c r="AD26" s="12">
        <f>COUNTIFS(_FY22DCPs[Distributor],$D26,_FY22DCPs[DCP Start Date],"&gt;="&amp;Summary!AE$2,_FY22DCPs[DCP Start Date],"&lt;"&amp;EDATE(Summary!AE$2,1))</f>
        <v>0</v>
      </c>
      <c r="AE26" s="12">
        <f>-COUNTIFS(_FY22DCPs[Distributor],$D26,_FY22DCPs[DCP End Date],"&gt;="&amp;Summary!AE$2,_FY22DCPs[DCP End Date],"&lt;"&amp;EDATE(Summary!AE$2,1))</f>
        <v>0</v>
      </c>
      <c r="AF26" s="12">
        <f>COUNTIFS(_FY22DCPs[Distributor],$D26,_FY22DCPs[DCP Start Date],"&gt;="&amp;Summary!AG$2,_FY22DCPs[DCP Start Date],"&lt;"&amp;EDATE(Summary!AG$2,1))</f>
        <v>0</v>
      </c>
      <c r="AG26" s="12">
        <f>-COUNTIFS(_FY22DCPs[Distributor],$D26,_FY22DCPs[DCP End Date],"&gt;="&amp;Summary!AG$2,_FY22DCPs[DCP End Date],"&lt;"&amp;EDATE(Summary!AG$2,1))</f>
        <v>0</v>
      </c>
      <c r="AH26" s="12">
        <f>COUNTIFS(_FY22DCPs[Distributor],$D26,_FY22DCPs[DCP Start Date],"&gt;="&amp;Summary!AI$2,_FY22DCPs[DCP Start Date],"&lt;"&amp;EDATE(Summary!AI$2,1))</f>
        <v>0</v>
      </c>
      <c r="AI26" s="12">
        <f>-COUNTIFS(_FY22DCPs[Distributor],$D26,_FY22DCPs[DCP End Date],"&gt;="&amp;Summary!AI$2,_FY22DCPs[DCP End Date],"&lt;"&amp;EDATE(Summary!AI$2,1))</f>
        <v>0</v>
      </c>
      <c r="AJ26" s="12">
        <f>COUNTIFS(_FY22DCPs[Distributor],$D26,_FY22DCPs[DCP Start Date],"&gt;="&amp;Summary!AK$2,_FY22DCPs[DCP Start Date],"&lt;"&amp;EDATE(Summary!AK$2,1))</f>
        <v>0</v>
      </c>
      <c r="AK26" s="12">
        <f>-COUNTIFS(_FY22DCPs[Distributor],$D26,_FY22DCPs[DCP End Date],"&gt;="&amp;Summary!AK$2,_FY22DCPs[DCP End Date],"&lt;"&amp;EDATE(Summary!AK$2,1))</f>
        <v>0</v>
      </c>
      <c r="AL26" s="13">
        <f t="shared" si="4"/>
        <v>2</v>
      </c>
      <c r="AM26" s="103">
        <f t="shared" si="5"/>
        <v>0</v>
      </c>
    </row>
    <row r="27" spans="2:39" x14ac:dyDescent="0.25">
      <c r="B27" s="128"/>
      <c r="C27" s="24" t="s">
        <v>4</v>
      </c>
      <c r="D27" s="24" t="s">
        <v>6729</v>
      </c>
      <c r="E27" s="136" t="s">
        <v>41</v>
      </c>
      <c r="F27" s="137"/>
      <c r="G27" s="53">
        <f>COUNTIFS(_FY21DCPs[Distributor/TSM],$D27,_FY21DCPs[FY21],"Yes")</f>
        <v>6</v>
      </c>
      <c r="H27" s="23">
        <f>COUNTIFS(_FY22DCPs[Distributor],$D27,_FY22DCPs[2022          DCP?],"Yes")</f>
        <v>7</v>
      </c>
      <c r="I27" s="12">
        <f t="shared" si="8"/>
        <v>1</v>
      </c>
      <c r="J27" s="73">
        <f t="shared" si="7"/>
        <v>0.16666666666666666</v>
      </c>
      <c r="K27" s="26">
        <f>COUNTIFS(_FY22DCPs[Distributor],$D27,_FY22DCPs[2022          DCP?],"Yes",_FY22DCPs[Dual],"Yes")</f>
        <v>0</v>
      </c>
      <c r="M27" s="11">
        <v>6</v>
      </c>
      <c r="N27" s="12">
        <f>COUNTIFS(_FY22DCPs[Distributor],$D27,_FY22DCPs[DCP Start Date],"&gt;="&amp;Summary!O$2,_FY22DCPs[DCP Start Date],"&lt;"&amp;EDATE(Summary!O$2,1))</f>
        <v>0</v>
      </c>
      <c r="O27" s="92">
        <f>-COUNTIFS(_FY22DCPs[Distributor],$D27,_FY22DCPs[DCP End Date],"&gt;="&amp;Summary!O$2,_FY22DCPs[DCP End Date],"&lt;"&amp;EDATE(Summary!O$2,1))</f>
        <v>0</v>
      </c>
      <c r="P27" s="12">
        <f>COUNTIFS(_FY22DCPs[Distributor],$D27,_FY22DCPs[DCP Start Date],"&gt;="&amp;Summary!Q$2,_FY22DCPs[DCP Start Date],"&lt;"&amp;EDATE(Summary!Q$2,1))</f>
        <v>0</v>
      </c>
      <c r="Q27" s="12">
        <f>-COUNTIFS(_FY22DCPs[Distributor],$D27,_FY22DCPs[DCP End Date],"&gt;="&amp;Summary!Q$2,_FY22DCPs[DCP End Date],"&lt;"&amp;EDATE(Summary!Q$2,1))</f>
        <v>0</v>
      </c>
      <c r="R27" s="12">
        <f>COUNTIFS(_FY22DCPs[Distributor],$D27,_FY22DCPs[DCP Start Date],"&gt;="&amp;Summary!S$2,_FY22DCPs[DCP Start Date],"&lt;"&amp;EDATE(Summary!S$2,1))</f>
        <v>1</v>
      </c>
      <c r="S27" s="12">
        <f>-COUNTIFS(_FY22DCPs[Distributor],$D27,_FY22DCPs[DCP End Date],"&gt;="&amp;Summary!S$2,_FY22DCPs[DCP End Date],"&lt;"&amp;EDATE(Summary!S$2,1))</f>
        <v>0</v>
      </c>
      <c r="T27" s="12">
        <f>COUNTIFS(_FY22DCPs[Distributor],$D27,_FY22DCPs[DCP Start Date],"&gt;="&amp;Summary!U$2,_FY22DCPs[DCP Start Date],"&lt;"&amp;EDATE(Summary!U$2,1))</f>
        <v>0</v>
      </c>
      <c r="U27" s="12">
        <f>-COUNTIFS(_FY22DCPs[Distributor],$D27,_FY22DCPs[DCP End Date],"&gt;="&amp;Summary!U$2,_FY22DCPs[DCP End Date],"&lt;"&amp;EDATE(Summary!U$2,1))</f>
        <v>0</v>
      </c>
      <c r="V27" s="12">
        <f>COUNTIFS(_FY22DCPs[Distributor],$D27,_FY22DCPs[DCP Start Date],"&gt;="&amp;Summary!W$2,_FY22DCPs[DCP Start Date],"&lt;"&amp;EDATE(Summary!W$2,1))</f>
        <v>0</v>
      </c>
      <c r="W27" s="12">
        <f>-COUNTIFS(_FY22DCPs[Distributor],$D27,_FY22DCPs[DCP End Date],"&gt;="&amp;Summary!W$2,_FY22DCPs[DCP End Date],"&lt;"&amp;EDATE(Summary!W$2,1))</f>
        <v>0</v>
      </c>
      <c r="X27" s="12">
        <f>COUNTIFS(_FY22DCPs[Distributor],$D27,_FY22DCPs[DCP Start Date],"&gt;="&amp;Summary!Y$2,_FY22DCPs[DCP Start Date],"&lt;"&amp;EDATE(Summary!Y$2,1))</f>
        <v>0</v>
      </c>
      <c r="Y27" s="12">
        <f>-COUNTIFS(_FY22DCPs[Distributor],$D27,_FY22DCPs[DCP End Date],"&gt;="&amp;Summary!Y$2,_FY22DCPs[DCP End Date],"&lt;"&amp;EDATE(Summary!Y$2,1))</f>
        <v>0</v>
      </c>
      <c r="Z27" s="12">
        <f>COUNTIFS(_FY22DCPs[Distributor],$D27,_FY22DCPs[DCP Start Date],"&gt;="&amp;Summary!AA$2,_FY22DCPs[DCP Start Date],"&lt;"&amp;EDATE(Summary!AA$2,1))</f>
        <v>0</v>
      </c>
      <c r="AA27" s="12">
        <f>-COUNTIFS(_FY22DCPs[Distributor],$D27,_FY22DCPs[DCP End Date],"&gt;="&amp;Summary!AA$2,_FY22DCPs[DCP End Date],"&lt;"&amp;EDATE(Summary!AA$2,1))</f>
        <v>0</v>
      </c>
      <c r="AB27" s="12">
        <f>COUNTIFS(_FY22DCPs[Distributor],$D27,_FY22DCPs[DCP Start Date],"&gt;="&amp;Summary!AC$2,_FY22DCPs[DCP Start Date],"&lt;"&amp;EDATE(Summary!AC$2,1))</f>
        <v>0</v>
      </c>
      <c r="AC27" s="12">
        <f>-COUNTIFS(_FY22DCPs[Distributor],$D27,_FY22DCPs[DCP End Date],"&gt;="&amp;Summary!AC$2,_FY22DCPs[DCP End Date],"&lt;"&amp;EDATE(Summary!AC$2,1))</f>
        <v>0</v>
      </c>
      <c r="AD27" s="12">
        <f>COUNTIFS(_FY22DCPs[Distributor],$D27,_FY22DCPs[DCP Start Date],"&gt;="&amp;Summary!AE$2,_FY22DCPs[DCP Start Date],"&lt;"&amp;EDATE(Summary!AE$2,1))</f>
        <v>0</v>
      </c>
      <c r="AE27" s="12">
        <f>-COUNTIFS(_FY22DCPs[Distributor],$D27,_FY22DCPs[DCP End Date],"&gt;="&amp;Summary!AE$2,_FY22DCPs[DCP End Date],"&lt;"&amp;EDATE(Summary!AE$2,1))</f>
        <v>0</v>
      </c>
      <c r="AF27" s="12">
        <f>COUNTIFS(_FY22DCPs[Distributor],$D27,_FY22DCPs[DCP Start Date],"&gt;="&amp;Summary!AG$2,_FY22DCPs[DCP Start Date],"&lt;"&amp;EDATE(Summary!AG$2,1))</f>
        <v>0</v>
      </c>
      <c r="AG27" s="12">
        <f>-COUNTIFS(_FY22DCPs[Distributor],$D27,_FY22DCPs[DCP End Date],"&gt;="&amp;Summary!AG$2,_FY22DCPs[DCP End Date],"&lt;"&amp;EDATE(Summary!AG$2,1))</f>
        <v>0</v>
      </c>
      <c r="AH27" s="12">
        <f>COUNTIFS(_FY22DCPs[Distributor],$D27,_FY22DCPs[DCP Start Date],"&gt;="&amp;Summary!AI$2,_FY22DCPs[DCP Start Date],"&lt;"&amp;EDATE(Summary!AI$2,1))</f>
        <v>0</v>
      </c>
      <c r="AI27" s="12">
        <f>-COUNTIFS(_FY22DCPs[Distributor],$D27,_FY22DCPs[DCP End Date],"&gt;="&amp;Summary!AI$2,_FY22DCPs[DCP End Date],"&lt;"&amp;EDATE(Summary!AI$2,1))</f>
        <v>0</v>
      </c>
      <c r="AJ27" s="12">
        <f>COUNTIFS(_FY22DCPs[Distributor],$D27,_FY22DCPs[DCP Start Date],"&gt;="&amp;Summary!AK$2,_FY22DCPs[DCP Start Date],"&lt;"&amp;EDATE(Summary!AK$2,1))</f>
        <v>0</v>
      </c>
      <c r="AK27" s="12">
        <f>-COUNTIFS(_FY22DCPs[Distributor],$D27,_FY22DCPs[DCP End Date],"&gt;="&amp;Summary!AK$2,_FY22DCPs[DCP End Date],"&lt;"&amp;EDATE(Summary!AK$2,1))</f>
        <v>0</v>
      </c>
      <c r="AL27" s="13">
        <f t="shared" si="4"/>
        <v>1</v>
      </c>
      <c r="AM27" s="103">
        <f t="shared" si="5"/>
        <v>0</v>
      </c>
    </row>
    <row r="28" spans="2:39" x14ac:dyDescent="0.25">
      <c r="B28" s="128"/>
      <c r="C28" s="24" t="s">
        <v>4</v>
      </c>
      <c r="D28" s="24" t="s">
        <v>5807</v>
      </c>
      <c r="E28" s="136" t="s">
        <v>42</v>
      </c>
      <c r="F28" s="137"/>
      <c r="G28" s="53">
        <f>COUNTIFS(_FY21DCPs[Distributor/TSM],$D28,_FY21DCPs[FY21],"Yes")</f>
        <v>9</v>
      </c>
      <c r="H28" s="23">
        <f>COUNTIFS(_FY22DCPs[Distributor],$D28,_FY22DCPs[2022          DCP?],"Yes")</f>
        <v>9</v>
      </c>
      <c r="I28" s="12">
        <f t="shared" si="8"/>
        <v>0</v>
      </c>
      <c r="J28" s="73">
        <f t="shared" si="7"/>
        <v>0</v>
      </c>
      <c r="K28" s="26">
        <f>COUNTIFS(_FY22DCPs[Distributor],$D28,_FY22DCPs[2022          DCP?],"Yes",_FY22DCPs[Dual],"Yes")</f>
        <v>0</v>
      </c>
      <c r="M28" s="11">
        <v>9</v>
      </c>
      <c r="N28" s="12">
        <f>COUNTIFS(_FY22DCPs[Distributor],$D28,_FY22DCPs[DCP Start Date],"&gt;="&amp;Summary!O$2,_FY22DCPs[DCP Start Date],"&lt;"&amp;EDATE(Summary!O$2,1))</f>
        <v>0</v>
      </c>
      <c r="O28" s="92">
        <f>-COUNTIFS(_FY22DCPs[Distributor],$D28,_FY22DCPs[DCP End Date],"&gt;="&amp;Summary!O$2,_FY22DCPs[DCP End Date],"&lt;"&amp;EDATE(Summary!O$2,1))</f>
        <v>0</v>
      </c>
      <c r="P28" s="12">
        <f>COUNTIFS(_FY22DCPs[Distributor],$D28,_FY22DCPs[DCP Start Date],"&gt;="&amp;Summary!Q$2,_FY22DCPs[DCP Start Date],"&lt;"&amp;EDATE(Summary!Q$2,1))</f>
        <v>0</v>
      </c>
      <c r="Q28" s="12">
        <f>-COUNTIFS(_FY22DCPs[Distributor],$D28,_FY22DCPs[DCP End Date],"&gt;="&amp;Summary!Q$2,_FY22DCPs[DCP End Date],"&lt;"&amp;EDATE(Summary!Q$2,1))</f>
        <v>0</v>
      </c>
      <c r="R28" s="12">
        <f>COUNTIFS(_FY22DCPs[Distributor],$D28,_FY22DCPs[DCP Start Date],"&gt;="&amp;Summary!S$2,_FY22DCPs[DCP Start Date],"&lt;"&amp;EDATE(Summary!S$2,1))</f>
        <v>0</v>
      </c>
      <c r="S28" s="12">
        <f>-COUNTIFS(_FY22DCPs[Distributor],$D28,_FY22DCPs[DCP End Date],"&gt;="&amp;Summary!S$2,_FY22DCPs[DCP End Date],"&lt;"&amp;EDATE(Summary!S$2,1))</f>
        <v>0</v>
      </c>
      <c r="T28" s="12">
        <f>COUNTIFS(_FY22DCPs[Distributor],$D28,_FY22DCPs[DCP Start Date],"&gt;="&amp;Summary!U$2,_FY22DCPs[DCP Start Date],"&lt;"&amp;EDATE(Summary!U$2,1))</f>
        <v>0</v>
      </c>
      <c r="U28" s="12">
        <f>-COUNTIFS(_FY22DCPs[Distributor],$D28,_FY22DCPs[DCP End Date],"&gt;="&amp;Summary!U$2,_FY22DCPs[DCP End Date],"&lt;"&amp;EDATE(Summary!U$2,1))</f>
        <v>0</v>
      </c>
      <c r="V28" s="12">
        <f>COUNTIFS(_FY22DCPs[Distributor],$D28,_FY22DCPs[DCP Start Date],"&gt;="&amp;Summary!W$2,_FY22DCPs[DCP Start Date],"&lt;"&amp;EDATE(Summary!W$2,1))</f>
        <v>0</v>
      </c>
      <c r="W28" s="12">
        <f>-COUNTIFS(_FY22DCPs[Distributor],$D28,_FY22DCPs[DCP End Date],"&gt;="&amp;Summary!W$2,_FY22DCPs[DCP End Date],"&lt;"&amp;EDATE(Summary!W$2,1))</f>
        <v>0</v>
      </c>
      <c r="X28" s="12">
        <f>COUNTIFS(_FY22DCPs[Distributor],$D28,_FY22DCPs[DCP Start Date],"&gt;="&amp;Summary!Y$2,_FY22DCPs[DCP Start Date],"&lt;"&amp;EDATE(Summary!Y$2,1))</f>
        <v>0</v>
      </c>
      <c r="Y28" s="12">
        <f>-COUNTIFS(_FY22DCPs[Distributor],$D28,_FY22DCPs[DCP End Date],"&gt;="&amp;Summary!Y$2,_FY22DCPs[DCP End Date],"&lt;"&amp;EDATE(Summary!Y$2,1))</f>
        <v>0</v>
      </c>
      <c r="Z28" s="12">
        <f>COUNTIFS(_FY22DCPs[Distributor],$D28,_FY22DCPs[DCP Start Date],"&gt;="&amp;Summary!AA$2,_FY22DCPs[DCP Start Date],"&lt;"&amp;EDATE(Summary!AA$2,1))</f>
        <v>0</v>
      </c>
      <c r="AA28" s="12">
        <f>-COUNTIFS(_FY22DCPs[Distributor],$D28,_FY22DCPs[DCP End Date],"&gt;="&amp;Summary!AA$2,_FY22DCPs[DCP End Date],"&lt;"&amp;EDATE(Summary!AA$2,1))</f>
        <v>0</v>
      </c>
      <c r="AB28" s="12">
        <f>COUNTIFS(_FY22DCPs[Distributor],$D28,_FY22DCPs[DCP Start Date],"&gt;="&amp;Summary!AC$2,_FY22DCPs[DCP Start Date],"&lt;"&amp;EDATE(Summary!AC$2,1))</f>
        <v>0</v>
      </c>
      <c r="AC28" s="12">
        <f>-COUNTIFS(_FY22DCPs[Distributor],$D28,_FY22DCPs[DCP End Date],"&gt;="&amp;Summary!AC$2,_FY22DCPs[DCP End Date],"&lt;"&amp;EDATE(Summary!AC$2,1))</f>
        <v>0</v>
      </c>
      <c r="AD28" s="12">
        <f>COUNTIFS(_FY22DCPs[Distributor],$D28,_FY22DCPs[DCP Start Date],"&gt;="&amp;Summary!AE$2,_FY22DCPs[DCP Start Date],"&lt;"&amp;EDATE(Summary!AE$2,1))</f>
        <v>0</v>
      </c>
      <c r="AE28" s="12">
        <f>-COUNTIFS(_FY22DCPs[Distributor],$D28,_FY22DCPs[DCP End Date],"&gt;="&amp;Summary!AE$2,_FY22DCPs[DCP End Date],"&lt;"&amp;EDATE(Summary!AE$2,1))</f>
        <v>0</v>
      </c>
      <c r="AF28" s="12">
        <f>COUNTIFS(_FY22DCPs[Distributor],$D28,_FY22DCPs[DCP Start Date],"&gt;="&amp;Summary!AG$2,_FY22DCPs[DCP Start Date],"&lt;"&amp;EDATE(Summary!AG$2,1))</f>
        <v>0</v>
      </c>
      <c r="AG28" s="12">
        <f>-COUNTIFS(_FY22DCPs[Distributor],$D28,_FY22DCPs[DCP End Date],"&gt;="&amp;Summary!AG$2,_FY22DCPs[DCP End Date],"&lt;"&amp;EDATE(Summary!AG$2,1))</f>
        <v>0</v>
      </c>
      <c r="AH28" s="12">
        <f>COUNTIFS(_FY22DCPs[Distributor],$D28,_FY22DCPs[DCP Start Date],"&gt;="&amp;Summary!AI$2,_FY22DCPs[DCP Start Date],"&lt;"&amp;EDATE(Summary!AI$2,1))</f>
        <v>0</v>
      </c>
      <c r="AI28" s="12">
        <f>-COUNTIFS(_FY22DCPs[Distributor],$D28,_FY22DCPs[DCP End Date],"&gt;="&amp;Summary!AI$2,_FY22DCPs[DCP End Date],"&lt;"&amp;EDATE(Summary!AI$2,1))</f>
        <v>0</v>
      </c>
      <c r="AJ28" s="12">
        <f>COUNTIFS(_FY22DCPs[Distributor],$D28,_FY22DCPs[DCP Start Date],"&gt;="&amp;Summary!AK$2,_FY22DCPs[DCP Start Date],"&lt;"&amp;EDATE(Summary!AK$2,1))</f>
        <v>0</v>
      </c>
      <c r="AK28" s="12">
        <f>-COUNTIFS(_FY22DCPs[Distributor],$D28,_FY22DCPs[DCP End Date],"&gt;="&amp;Summary!AK$2,_FY22DCPs[DCP End Date],"&lt;"&amp;EDATE(Summary!AK$2,1))</f>
        <v>0</v>
      </c>
      <c r="AL28" s="13">
        <f t="shared" si="4"/>
        <v>0</v>
      </c>
      <c r="AM28" s="103">
        <f t="shared" si="5"/>
        <v>0</v>
      </c>
    </row>
    <row r="29" spans="2:39" x14ac:dyDescent="0.25">
      <c r="B29" s="128"/>
      <c r="C29" s="24" t="s">
        <v>4</v>
      </c>
      <c r="D29" s="24" t="s">
        <v>7530</v>
      </c>
      <c r="E29" s="136" t="s">
        <v>43</v>
      </c>
      <c r="F29" s="137"/>
      <c r="G29" s="53">
        <f>COUNTIFS(_FY21DCPs[Distributor/TSM],$D29,_FY21DCPs[FY21],"Yes")</f>
        <v>11</v>
      </c>
      <c r="H29" s="23">
        <f>COUNTIFS(_FY22DCPs[Distributor],$D29,_FY22DCPs[2022          DCP?],"Yes")</f>
        <v>12</v>
      </c>
      <c r="I29" s="12">
        <f t="shared" si="8"/>
        <v>1</v>
      </c>
      <c r="J29" s="73">
        <f t="shared" si="7"/>
        <v>9.0909090909090912E-2</v>
      </c>
      <c r="K29" s="26">
        <f>COUNTIFS(_FY22DCPs[Distributor],$D29,_FY22DCPs[2022          DCP?],"Yes",_FY22DCPs[Dual],"Yes")</f>
        <v>0</v>
      </c>
      <c r="M29" s="11">
        <v>10</v>
      </c>
      <c r="N29" s="12">
        <f>COUNTIFS(_FY22DCPs[Distributor],$D29,_FY22DCPs[DCP Start Date],"&gt;="&amp;Summary!O$2,_FY22DCPs[DCP Start Date],"&lt;"&amp;EDATE(Summary!O$2,1))</f>
        <v>0</v>
      </c>
      <c r="O29" s="92">
        <f>-COUNTIFS(_FY22DCPs[Distributor],$D29,_FY22DCPs[DCP End Date],"&gt;="&amp;Summary!O$2,_FY22DCPs[DCP End Date],"&lt;"&amp;EDATE(Summary!O$2,1))</f>
        <v>0</v>
      </c>
      <c r="P29" s="12">
        <f>COUNTIFS(_FY22DCPs[Distributor],$D29,_FY22DCPs[DCP Start Date],"&gt;="&amp;Summary!Q$2,_FY22DCPs[DCP Start Date],"&lt;"&amp;EDATE(Summary!Q$2,1))</f>
        <v>0</v>
      </c>
      <c r="Q29" s="12">
        <f>-COUNTIFS(_FY22DCPs[Distributor],$D29,_FY22DCPs[DCP End Date],"&gt;="&amp;Summary!Q$2,_FY22DCPs[DCP End Date],"&lt;"&amp;EDATE(Summary!Q$2,1))</f>
        <v>0</v>
      </c>
      <c r="R29" s="12">
        <f>COUNTIFS(_FY22DCPs[Distributor],$D29,_FY22DCPs[DCP Start Date],"&gt;="&amp;Summary!S$2,_FY22DCPs[DCP Start Date],"&lt;"&amp;EDATE(Summary!S$2,1))</f>
        <v>0</v>
      </c>
      <c r="S29" s="12">
        <f>-COUNTIFS(_FY22DCPs[Distributor],$D29,_FY22DCPs[DCP End Date],"&gt;="&amp;Summary!S$2,_FY22DCPs[DCP End Date],"&lt;"&amp;EDATE(Summary!S$2,1))</f>
        <v>0</v>
      </c>
      <c r="T29" s="12">
        <f>COUNTIFS(_FY22DCPs[Distributor],$D29,_FY22DCPs[DCP Start Date],"&gt;="&amp;Summary!U$2,_FY22DCPs[DCP Start Date],"&lt;"&amp;EDATE(Summary!U$2,1))</f>
        <v>1</v>
      </c>
      <c r="U29" s="12">
        <f>-COUNTIFS(_FY22DCPs[Distributor],$D29,_FY22DCPs[DCP End Date],"&gt;="&amp;Summary!U$2,_FY22DCPs[DCP End Date],"&lt;"&amp;EDATE(Summary!U$2,1))</f>
        <v>0</v>
      </c>
      <c r="V29" s="12">
        <f>COUNTIFS(_FY22DCPs[Distributor],$D29,_FY22DCPs[DCP Start Date],"&gt;="&amp;Summary!W$2,_FY22DCPs[DCP Start Date],"&lt;"&amp;EDATE(Summary!W$2,1))</f>
        <v>1</v>
      </c>
      <c r="W29" s="12">
        <f>-COUNTIFS(_FY22DCPs[Distributor],$D29,_FY22DCPs[DCP End Date],"&gt;="&amp;Summary!W$2,_FY22DCPs[DCP End Date],"&lt;"&amp;EDATE(Summary!W$2,1))</f>
        <v>0</v>
      </c>
      <c r="X29" s="12">
        <f>COUNTIFS(_FY22DCPs[Distributor],$D29,_FY22DCPs[DCP Start Date],"&gt;="&amp;Summary!Y$2,_FY22DCPs[DCP Start Date],"&lt;"&amp;EDATE(Summary!Y$2,1))</f>
        <v>0</v>
      </c>
      <c r="Y29" s="12">
        <f>-COUNTIFS(_FY22DCPs[Distributor],$D29,_FY22DCPs[DCP End Date],"&gt;="&amp;Summary!Y$2,_FY22DCPs[DCP End Date],"&lt;"&amp;EDATE(Summary!Y$2,1))</f>
        <v>0</v>
      </c>
      <c r="Z29" s="12">
        <f>COUNTIFS(_FY22DCPs[Distributor],$D29,_FY22DCPs[DCP Start Date],"&gt;="&amp;Summary!AA$2,_FY22DCPs[DCP Start Date],"&lt;"&amp;EDATE(Summary!AA$2,1))</f>
        <v>0</v>
      </c>
      <c r="AA29" s="12">
        <f>-COUNTIFS(_FY22DCPs[Distributor],$D29,_FY22DCPs[DCP End Date],"&gt;="&amp;Summary!AA$2,_FY22DCPs[DCP End Date],"&lt;"&amp;EDATE(Summary!AA$2,1))</f>
        <v>0</v>
      </c>
      <c r="AB29" s="12">
        <f>COUNTIFS(_FY22DCPs[Distributor],$D29,_FY22DCPs[DCP Start Date],"&gt;="&amp;Summary!AC$2,_FY22DCPs[DCP Start Date],"&lt;"&amp;EDATE(Summary!AC$2,1))</f>
        <v>0</v>
      </c>
      <c r="AC29" s="12">
        <f>-COUNTIFS(_FY22DCPs[Distributor],$D29,_FY22DCPs[DCP End Date],"&gt;="&amp;Summary!AC$2,_FY22DCPs[DCP End Date],"&lt;"&amp;EDATE(Summary!AC$2,1))</f>
        <v>0</v>
      </c>
      <c r="AD29" s="12">
        <f>COUNTIFS(_FY22DCPs[Distributor],$D29,_FY22DCPs[DCP Start Date],"&gt;="&amp;Summary!AE$2,_FY22DCPs[DCP Start Date],"&lt;"&amp;EDATE(Summary!AE$2,1))</f>
        <v>0</v>
      </c>
      <c r="AE29" s="12">
        <f>-COUNTIFS(_FY22DCPs[Distributor],$D29,_FY22DCPs[DCP End Date],"&gt;="&amp;Summary!AE$2,_FY22DCPs[DCP End Date],"&lt;"&amp;EDATE(Summary!AE$2,1))</f>
        <v>0</v>
      </c>
      <c r="AF29" s="12">
        <f>COUNTIFS(_FY22DCPs[Distributor],$D29,_FY22DCPs[DCP Start Date],"&gt;="&amp;Summary!AG$2,_FY22DCPs[DCP Start Date],"&lt;"&amp;EDATE(Summary!AG$2,1))</f>
        <v>0</v>
      </c>
      <c r="AG29" s="12">
        <f>-COUNTIFS(_FY22DCPs[Distributor],$D29,_FY22DCPs[DCP End Date],"&gt;="&amp;Summary!AG$2,_FY22DCPs[DCP End Date],"&lt;"&amp;EDATE(Summary!AG$2,1))</f>
        <v>0</v>
      </c>
      <c r="AH29" s="12">
        <f>COUNTIFS(_FY22DCPs[Distributor],$D29,_FY22DCPs[DCP Start Date],"&gt;="&amp;Summary!AI$2,_FY22DCPs[DCP Start Date],"&lt;"&amp;EDATE(Summary!AI$2,1))</f>
        <v>0</v>
      </c>
      <c r="AI29" s="12">
        <f>-COUNTIFS(_FY22DCPs[Distributor],$D29,_FY22DCPs[DCP End Date],"&gt;="&amp;Summary!AI$2,_FY22DCPs[DCP End Date],"&lt;"&amp;EDATE(Summary!AI$2,1))</f>
        <v>0</v>
      </c>
      <c r="AJ29" s="12">
        <f>COUNTIFS(_FY22DCPs[Distributor],$D29,_FY22DCPs[DCP Start Date],"&gt;="&amp;Summary!AK$2,_FY22DCPs[DCP Start Date],"&lt;"&amp;EDATE(Summary!AK$2,1))</f>
        <v>0</v>
      </c>
      <c r="AK29" s="12">
        <f>-COUNTIFS(_FY22DCPs[Distributor],$D29,_FY22DCPs[DCP End Date],"&gt;="&amp;Summary!AK$2,_FY22DCPs[DCP End Date],"&lt;"&amp;EDATE(Summary!AK$2,1))</f>
        <v>0</v>
      </c>
      <c r="AL29" s="13">
        <f t="shared" si="4"/>
        <v>2</v>
      </c>
      <c r="AM29" s="103">
        <f t="shared" si="5"/>
        <v>0</v>
      </c>
    </row>
    <row r="30" spans="2:39" x14ac:dyDescent="0.25">
      <c r="B30" s="128"/>
      <c r="C30" s="24" t="s">
        <v>4</v>
      </c>
      <c r="D30" s="24" t="s">
        <v>10827</v>
      </c>
      <c r="E30" s="136" t="s">
        <v>10854</v>
      </c>
      <c r="F30" s="137"/>
      <c r="G30" s="53">
        <f>COUNTIFS(_FY21DCPs[Distributor/TSM],$D30,_FY21DCPs[FY21],"Yes")</f>
        <v>5</v>
      </c>
      <c r="H30" s="23">
        <f>COUNTIFS(_FY22DCPs[Distributor],$D30,_FY22DCPs[2022          DCP?],"Yes")</f>
        <v>6</v>
      </c>
      <c r="I30" s="12"/>
      <c r="J30" s="73">
        <f t="shared" si="7"/>
        <v>0.2</v>
      </c>
      <c r="K30" s="26">
        <f>COUNTIFS(_FY22DCPs[Distributor],$D30,_FY22DCPs[2022          DCP?],"Yes",_FY22DCPs[Dual],"Yes")</f>
        <v>0</v>
      </c>
      <c r="M30" s="11">
        <v>5</v>
      </c>
      <c r="N30" s="12">
        <f>COUNTIFS(_FY22DCPs[Distributor],$D30,_FY22DCPs[DCP Start Date],"&gt;="&amp;Summary!O$2,_FY22DCPs[DCP Start Date],"&lt;"&amp;EDATE(Summary!O$2,1))</f>
        <v>0</v>
      </c>
      <c r="O30" s="92">
        <f>-COUNTIFS(_FY22DCPs[Distributor],$D30,_FY22DCPs[DCP End Date],"&gt;="&amp;Summary!O$2,_FY22DCPs[DCP End Date],"&lt;"&amp;EDATE(Summary!O$2,1))</f>
        <v>0</v>
      </c>
      <c r="P30" s="12">
        <f>COUNTIFS(_FY22DCPs[Distributor],$D30,_FY22DCPs[DCP Start Date],"&gt;="&amp;Summary!Q$2,_FY22DCPs[DCP Start Date],"&lt;"&amp;EDATE(Summary!Q$2,1))</f>
        <v>1</v>
      </c>
      <c r="Q30" s="12">
        <f>-COUNTIFS(_FY22DCPs[Distributor],$D30,_FY22DCPs[DCP End Date],"&gt;="&amp;Summary!Q$2,_FY22DCPs[DCP End Date],"&lt;"&amp;EDATE(Summary!Q$2,1))</f>
        <v>0</v>
      </c>
      <c r="R30" s="12">
        <f>COUNTIFS(_FY22DCPs[Distributor],$D30,_FY22DCPs[DCP Start Date],"&gt;="&amp;Summary!S$2,_FY22DCPs[DCP Start Date],"&lt;"&amp;EDATE(Summary!S$2,1))</f>
        <v>0</v>
      </c>
      <c r="S30" s="12">
        <f>-COUNTIFS(_FY22DCPs[Distributor],$D30,_FY22DCPs[DCP End Date],"&gt;="&amp;Summary!S$2,_FY22DCPs[DCP End Date],"&lt;"&amp;EDATE(Summary!S$2,1))</f>
        <v>0</v>
      </c>
      <c r="T30" s="12">
        <f>COUNTIFS(_FY22DCPs[Distributor],$D30,_FY22DCPs[DCP Start Date],"&gt;="&amp;Summary!U$2,_FY22DCPs[DCP Start Date],"&lt;"&amp;EDATE(Summary!U$2,1))</f>
        <v>0</v>
      </c>
      <c r="U30" s="12">
        <f>-COUNTIFS(_FY22DCPs[Distributor],$D30,_FY22DCPs[DCP End Date],"&gt;="&amp;Summary!U$2,_FY22DCPs[DCP End Date],"&lt;"&amp;EDATE(Summary!U$2,1))</f>
        <v>0</v>
      </c>
      <c r="V30" s="12">
        <f>COUNTIFS(_FY22DCPs[Distributor],$D30,_FY22DCPs[DCP Start Date],"&gt;="&amp;Summary!W$2,_FY22DCPs[DCP Start Date],"&lt;"&amp;EDATE(Summary!W$2,1))</f>
        <v>0</v>
      </c>
      <c r="W30" s="12">
        <f>-COUNTIFS(_FY22DCPs[Distributor],$D30,_FY22DCPs[DCP End Date],"&gt;="&amp;Summary!W$2,_FY22DCPs[DCP End Date],"&lt;"&amp;EDATE(Summary!W$2,1))</f>
        <v>0</v>
      </c>
      <c r="X30" s="12">
        <f>COUNTIFS(_FY22DCPs[Distributor],$D30,_FY22DCPs[DCP Start Date],"&gt;="&amp;Summary!Y$2,_FY22DCPs[DCP Start Date],"&lt;"&amp;EDATE(Summary!Y$2,1))</f>
        <v>0</v>
      </c>
      <c r="Y30" s="12">
        <f>-COUNTIFS(_FY22DCPs[Distributor],$D30,_FY22DCPs[DCP End Date],"&gt;="&amp;Summary!Y$2,_FY22DCPs[DCP End Date],"&lt;"&amp;EDATE(Summary!Y$2,1))</f>
        <v>0</v>
      </c>
      <c r="Z30" s="12">
        <f>COUNTIFS(_FY22DCPs[Distributor],$D30,_FY22DCPs[DCP Start Date],"&gt;="&amp;Summary!AA$2,_FY22DCPs[DCP Start Date],"&lt;"&amp;EDATE(Summary!AA$2,1))</f>
        <v>0</v>
      </c>
      <c r="AA30" s="12">
        <f>-COUNTIFS(_FY22DCPs[Distributor],$D30,_FY22DCPs[DCP End Date],"&gt;="&amp;Summary!AA$2,_FY22DCPs[DCP End Date],"&lt;"&amp;EDATE(Summary!AA$2,1))</f>
        <v>0</v>
      </c>
      <c r="AB30" s="12">
        <f>COUNTIFS(_FY22DCPs[Distributor],$D30,_FY22DCPs[DCP Start Date],"&gt;="&amp;Summary!AC$2,_FY22DCPs[DCP Start Date],"&lt;"&amp;EDATE(Summary!AC$2,1))</f>
        <v>0</v>
      </c>
      <c r="AC30" s="12">
        <f>-COUNTIFS(_FY22DCPs[Distributor],$D30,_FY22DCPs[DCP End Date],"&gt;="&amp;Summary!AC$2,_FY22DCPs[DCP End Date],"&lt;"&amp;EDATE(Summary!AC$2,1))</f>
        <v>0</v>
      </c>
      <c r="AD30" s="12">
        <f>COUNTIFS(_FY22DCPs[Distributor],$D30,_FY22DCPs[DCP Start Date],"&gt;="&amp;Summary!AE$2,_FY22DCPs[DCP Start Date],"&lt;"&amp;EDATE(Summary!AE$2,1))</f>
        <v>0</v>
      </c>
      <c r="AE30" s="12">
        <f>-COUNTIFS(_FY22DCPs[Distributor],$D30,_FY22DCPs[DCP End Date],"&gt;="&amp;Summary!AE$2,_FY22DCPs[DCP End Date],"&lt;"&amp;EDATE(Summary!AE$2,1))</f>
        <v>0</v>
      </c>
      <c r="AF30" s="12">
        <f>COUNTIFS(_FY22DCPs[Distributor],$D30,_FY22DCPs[DCP Start Date],"&gt;="&amp;Summary!AG$2,_FY22DCPs[DCP Start Date],"&lt;"&amp;EDATE(Summary!AG$2,1))</f>
        <v>0</v>
      </c>
      <c r="AG30" s="12">
        <f>-COUNTIFS(_FY22DCPs[Distributor],$D30,_FY22DCPs[DCP End Date],"&gt;="&amp;Summary!AG$2,_FY22DCPs[DCP End Date],"&lt;"&amp;EDATE(Summary!AG$2,1))</f>
        <v>0</v>
      </c>
      <c r="AH30" s="12">
        <f>COUNTIFS(_FY22DCPs[Distributor],$D30,_FY22DCPs[DCP Start Date],"&gt;="&amp;Summary!AI$2,_FY22DCPs[DCP Start Date],"&lt;"&amp;EDATE(Summary!AI$2,1))</f>
        <v>0</v>
      </c>
      <c r="AI30" s="12">
        <f>-COUNTIFS(_FY22DCPs[Distributor],$D30,_FY22DCPs[DCP End Date],"&gt;="&amp;Summary!AI$2,_FY22DCPs[DCP End Date],"&lt;"&amp;EDATE(Summary!AI$2,1))</f>
        <v>0</v>
      </c>
      <c r="AJ30" s="12">
        <f>COUNTIFS(_FY22DCPs[Distributor],$D30,_FY22DCPs[DCP Start Date],"&gt;="&amp;Summary!AK$2,_FY22DCPs[DCP Start Date],"&lt;"&amp;EDATE(Summary!AK$2,1))</f>
        <v>0</v>
      </c>
      <c r="AK30" s="12">
        <f>-COUNTIFS(_FY22DCPs[Distributor],$D30,_FY22DCPs[DCP End Date],"&gt;="&amp;Summary!AK$2,_FY22DCPs[DCP End Date],"&lt;"&amp;EDATE(Summary!AK$2,1))</f>
        <v>0</v>
      </c>
      <c r="AL30" s="13">
        <f t="shared" si="4"/>
        <v>1</v>
      </c>
      <c r="AM30" s="103">
        <f t="shared" si="5"/>
        <v>0</v>
      </c>
    </row>
    <row r="31" spans="2:39" s="32" customFormat="1" x14ac:dyDescent="0.25">
      <c r="B31" s="128"/>
      <c r="C31" s="29" t="s">
        <v>4</v>
      </c>
      <c r="D31" s="29" t="s">
        <v>6955</v>
      </c>
      <c r="E31" s="138" t="s">
        <v>44</v>
      </c>
      <c r="F31" s="139"/>
      <c r="G31" s="70">
        <f>COUNTIFS(_FY21DCPs[Distributor/TSM],$D31,_FY21DCPs[FY21],"Yes")</f>
        <v>4</v>
      </c>
      <c r="H31" s="46" t="s">
        <v>26</v>
      </c>
      <c r="I31" s="30" t="s">
        <v>26</v>
      </c>
      <c r="J31" s="74" t="s">
        <v>26</v>
      </c>
      <c r="K31" s="31" t="s">
        <v>26</v>
      </c>
      <c r="L31" s="46"/>
      <c r="M31" s="33" t="s">
        <v>26</v>
      </c>
      <c r="N31" s="30" t="s">
        <v>26</v>
      </c>
      <c r="O31" s="100" t="s">
        <v>26</v>
      </c>
      <c r="P31" s="30" t="s">
        <v>26</v>
      </c>
      <c r="Q31" s="30" t="s">
        <v>26</v>
      </c>
      <c r="R31" s="30" t="s">
        <v>26</v>
      </c>
      <c r="S31" s="30" t="s">
        <v>26</v>
      </c>
      <c r="T31" s="30" t="s">
        <v>26</v>
      </c>
      <c r="U31" s="30" t="s">
        <v>26</v>
      </c>
      <c r="V31" s="30" t="s">
        <v>26</v>
      </c>
      <c r="W31" s="30" t="s">
        <v>26</v>
      </c>
      <c r="X31" s="30" t="s">
        <v>26</v>
      </c>
      <c r="Y31" s="30" t="s">
        <v>26</v>
      </c>
      <c r="Z31" s="30" t="s">
        <v>26</v>
      </c>
      <c r="AA31" s="30" t="s">
        <v>26</v>
      </c>
      <c r="AB31" s="30" t="s">
        <v>26</v>
      </c>
      <c r="AC31" s="30" t="s">
        <v>26</v>
      </c>
      <c r="AD31" s="30" t="s">
        <v>26</v>
      </c>
      <c r="AE31" s="30" t="s">
        <v>26</v>
      </c>
      <c r="AF31" s="30" t="s">
        <v>26</v>
      </c>
      <c r="AG31" s="30" t="s">
        <v>26</v>
      </c>
      <c r="AH31" s="30" t="s">
        <v>26</v>
      </c>
      <c r="AI31" s="30" t="s">
        <v>26</v>
      </c>
      <c r="AJ31" s="30" t="s">
        <v>26</v>
      </c>
      <c r="AK31" s="30" t="s">
        <v>26</v>
      </c>
      <c r="AL31" s="34" t="s">
        <v>26</v>
      </c>
      <c r="AM31" s="106" t="s">
        <v>26</v>
      </c>
    </row>
    <row r="32" spans="2:39" x14ac:dyDescent="0.25">
      <c r="B32" s="128"/>
      <c r="C32" s="24" t="s">
        <v>4</v>
      </c>
      <c r="D32" s="24" t="s">
        <v>5861</v>
      </c>
      <c r="E32" s="136" t="s">
        <v>45</v>
      </c>
      <c r="F32" s="137"/>
      <c r="G32" s="53">
        <f>COUNTIFS(_FY21DCPs[Distributor/TSM],$D32,_FY21DCPs[FY21],"Yes")</f>
        <v>10</v>
      </c>
      <c r="H32" s="23">
        <f>COUNTIFS(_FY22DCPs[Distributor],$D32,_FY22DCPs[2022          DCP?],"Yes")</f>
        <v>11</v>
      </c>
      <c r="I32" s="12">
        <f t="shared" si="8"/>
        <v>1</v>
      </c>
      <c r="J32" s="73">
        <f t="shared" si="7"/>
        <v>0.1</v>
      </c>
      <c r="K32" s="26">
        <f>COUNTIFS(_FY22DCPs[Distributor],$D32,_FY22DCPs[2022          DCP?],"Yes",_FY22DCPs[Dual],"Yes")</f>
        <v>0</v>
      </c>
      <c r="M32" s="11">
        <v>10</v>
      </c>
      <c r="N32" s="12">
        <f>COUNTIFS(_FY22DCPs[Distributor],$D32,_FY22DCPs[DCP Start Date],"&gt;="&amp;Summary!O$2,_FY22DCPs[DCP Start Date],"&lt;"&amp;EDATE(Summary!O$2,1))</f>
        <v>0</v>
      </c>
      <c r="O32" s="92">
        <f>-COUNTIFS(_FY22DCPs[Distributor],$D32,_FY22DCPs[DCP End Date],"&gt;="&amp;Summary!O$2,_FY22DCPs[DCP End Date],"&lt;"&amp;EDATE(Summary!O$2,1))</f>
        <v>0</v>
      </c>
      <c r="P32" s="12">
        <f>COUNTIFS(_FY22DCPs[Distributor],$D32,_FY22DCPs[DCP Start Date],"&gt;="&amp;Summary!Q$2,_FY22DCPs[DCP Start Date],"&lt;"&amp;EDATE(Summary!Q$2,1))</f>
        <v>0</v>
      </c>
      <c r="Q32" s="12">
        <f>-COUNTIFS(_FY22DCPs[Distributor],$D32,_FY22DCPs[DCP End Date],"&gt;="&amp;Summary!Q$2,_FY22DCPs[DCP End Date],"&lt;"&amp;EDATE(Summary!Q$2,1))</f>
        <v>0</v>
      </c>
      <c r="R32" s="12">
        <f>COUNTIFS(_FY22DCPs[Distributor],$D32,_FY22DCPs[DCP Start Date],"&gt;="&amp;Summary!S$2,_FY22DCPs[DCP Start Date],"&lt;"&amp;EDATE(Summary!S$2,1))</f>
        <v>1</v>
      </c>
      <c r="S32" s="12">
        <f>-COUNTIFS(_FY22DCPs[Distributor],$D32,_FY22DCPs[DCP End Date],"&gt;="&amp;Summary!S$2,_FY22DCPs[DCP End Date],"&lt;"&amp;EDATE(Summary!S$2,1))</f>
        <v>0</v>
      </c>
      <c r="T32" s="12">
        <f>COUNTIFS(_FY22DCPs[Distributor],$D32,_FY22DCPs[DCP Start Date],"&gt;="&amp;Summary!U$2,_FY22DCPs[DCP Start Date],"&lt;"&amp;EDATE(Summary!U$2,1))</f>
        <v>0</v>
      </c>
      <c r="U32" s="12">
        <f>-COUNTIFS(_FY22DCPs[Distributor],$D32,_FY22DCPs[DCP End Date],"&gt;="&amp;Summary!U$2,_FY22DCPs[DCP End Date],"&lt;"&amp;EDATE(Summary!U$2,1))</f>
        <v>0</v>
      </c>
      <c r="V32" s="12">
        <f>COUNTIFS(_FY22DCPs[Distributor],$D32,_FY22DCPs[DCP Start Date],"&gt;="&amp;Summary!W$2,_FY22DCPs[DCP Start Date],"&lt;"&amp;EDATE(Summary!W$2,1))</f>
        <v>0</v>
      </c>
      <c r="W32" s="12">
        <f>-COUNTIFS(_FY22DCPs[Distributor],$D32,_FY22DCPs[DCP End Date],"&gt;="&amp;Summary!W$2,_FY22DCPs[DCP End Date],"&lt;"&amp;EDATE(Summary!W$2,1))</f>
        <v>0</v>
      </c>
      <c r="X32" s="12">
        <f>COUNTIFS(_FY22DCPs[Distributor],$D32,_FY22DCPs[DCP Start Date],"&gt;="&amp;Summary!Y$2,_FY22DCPs[DCP Start Date],"&lt;"&amp;EDATE(Summary!Y$2,1))</f>
        <v>0</v>
      </c>
      <c r="Y32" s="12">
        <f>-COUNTIFS(_FY22DCPs[Distributor],$D32,_FY22DCPs[DCP End Date],"&gt;="&amp;Summary!Y$2,_FY22DCPs[DCP End Date],"&lt;"&amp;EDATE(Summary!Y$2,1))</f>
        <v>0</v>
      </c>
      <c r="Z32" s="12">
        <f>COUNTIFS(_FY22DCPs[Distributor],$D32,_FY22DCPs[DCP Start Date],"&gt;="&amp;Summary!AA$2,_FY22DCPs[DCP Start Date],"&lt;"&amp;EDATE(Summary!AA$2,1))</f>
        <v>0</v>
      </c>
      <c r="AA32" s="12">
        <f>-COUNTIFS(_FY22DCPs[Distributor],$D32,_FY22DCPs[DCP End Date],"&gt;="&amp;Summary!AA$2,_FY22DCPs[DCP End Date],"&lt;"&amp;EDATE(Summary!AA$2,1))</f>
        <v>0</v>
      </c>
      <c r="AB32" s="12">
        <f>COUNTIFS(_FY22DCPs[Distributor],$D32,_FY22DCPs[DCP Start Date],"&gt;="&amp;Summary!AC$2,_FY22DCPs[DCP Start Date],"&lt;"&amp;EDATE(Summary!AC$2,1))</f>
        <v>0</v>
      </c>
      <c r="AC32" s="12">
        <f>-COUNTIFS(_FY22DCPs[Distributor],$D32,_FY22DCPs[DCP End Date],"&gt;="&amp;Summary!AC$2,_FY22DCPs[DCP End Date],"&lt;"&amp;EDATE(Summary!AC$2,1))</f>
        <v>0</v>
      </c>
      <c r="AD32" s="12">
        <f>COUNTIFS(_FY22DCPs[Distributor],$D32,_FY22DCPs[DCP Start Date],"&gt;="&amp;Summary!AE$2,_FY22DCPs[DCP Start Date],"&lt;"&amp;EDATE(Summary!AE$2,1))</f>
        <v>0</v>
      </c>
      <c r="AE32" s="12">
        <f>-COUNTIFS(_FY22DCPs[Distributor],$D32,_FY22DCPs[DCP End Date],"&gt;="&amp;Summary!AE$2,_FY22DCPs[DCP End Date],"&lt;"&amp;EDATE(Summary!AE$2,1))</f>
        <v>0</v>
      </c>
      <c r="AF32" s="12">
        <f>COUNTIFS(_FY22DCPs[Distributor],$D32,_FY22DCPs[DCP Start Date],"&gt;="&amp;Summary!AG$2,_FY22DCPs[DCP Start Date],"&lt;"&amp;EDATE(Summary!AG$2,1))</f>
        <v>0</v>
      </c>
      <c r="AG32" s="12">
        <f>-COUNTIFS(_FY22DCPs[Distributor],$D32,_FY22DCPs[DCP End Date],"&gt;="&amp;Summary!AG$2,_FY22DCPs[DCP End Date],"&lt;"&amp;EDATE(Summary!AG$2,1))</f>
        <v>0</v>
      </c>
      <c r="AH32" s="12">
        <f>COUNTIFS(_FY22DCPs[Distributor],$D32,_FY22DCPs[DCP Start Date],"&gt;="&amp;Summary!AI$2,_FY22DCPs[DCP Start Date],"&lt;"&amp;EDATE(Summary!AI$2,1))</f>
        <v>0</v>
      </c>
      <c r="AI32" s="12">
        <f>-COUNTIFS(_FY22DCPs[Distributor],$D32,_FY22DCPs[DCP End Date],"&gt;="&amp;Summary!AI$2,_FY22DCPs[DCP End Date],"&lt;"&amp;EDATE(Summary!AI$2,1))</f>
        <v>0</v>
      </c>
      <c r="AJ32" s="12">
        <f>COUNTIFS(_FY22DCPs[Distributor],$D32,_FY22DCPs[DCP Start Date],"&gt;="&amp;Summary!AK$2,_FY22DCPs[DCP Start Date],"&lt;"&amp;EDATE(Summary!AK$2,1))</f>
        <v>0</v>
      </c>
      <c r="AK32" s="12">
        <f>-COUNTIFS(_FY22DCPs[Distributor],$D32,_FY22DCPs[DCP End Date],"&gt;="&amp;Summary!AK$2,_FY22DCPs[DCP End Date],"&lt;"&amp;EDATE(Summary!AK$2,1))</f>
        <v>0</v>
      </c>
      <c r="AL32" s="13">
        <f t="shared" si="4"/>
        <v>1</v>
      </c>
      <c r="AM32" s="103">
        <f t="shared" si="5"/>
        <v>0</v>
      </c>
    </row>
    <row r="33" spans="2:39" ht="15.75" thickBot="1" x14ac:dyDescent="0.3">
      <c r="B33" s="129"/>
      <c r="C33" s="51" t="s">
        <v>4</v>
      </c>
      <c r="D33" s="51" t="s">
        <v>6521</v>
      </c>
      <c r="E33" s="130" t="s">
        <v>46</v>
      </c>
      <c r="F33" s="131"/>
      <c r="G33" s="61">
        <f>COUNTIFS(_FY21DCPs[Distributor/TSM],$D33,_FY21DCPs[FY21],"Yes")</f>
        <v>28</v>
      </c>
      <c r="H33" s="59">
        <f>COUNTIFS(_FY22DCPs[Distributor],$D33,_FY22DCPs[2022          DCP?],"Yes")</f>
        <v>27</v>
      </c>
      <c r="I33" s="35">
        <f t="shared" si="8"/>
        <v>-1</v>
      </c>
      <c r="J33" s="75">
        <f t="shared" si="7"/>
        <v>-3.5714285714285712E-2</v>
      </c>
      <c r="K33" s="52">
        <f>COUNTIFS(_FY22DCPs[Distributor],$D33,_FY22DCPs[2022          DCP?],"Yes",_FY22DCPs[Dual],"Yes")</f>
        <v>0</v>
      </c>
      <c r="M33" s="11">
        <v>26</v>
      </c>
      <c r="N33" s="12">
        <f>COUNTIFS(_FY22DCPs[Distributor],$D33,_FY22DCPs[DCP Start Date],"&gt;="&amp;Summary!O$2,_FY22DCPs[DCP Start Date],"&lt;"&amp;EDATE(Summary!O$2,1))</f>
        <v>0</v>
      </c>
      <c r="O33" s="92">
        <f>-COUNTIFS(_FY22DCPs[Distributor],$D33,_FY22DCPs[DCP End Date],"&gt;="&amp;Summary!O$2,_FY22DCPs[DCP End Date],"&lt;"&amp;EDATE(Summary!O$2,1))</f>
        <v>0</v>
      </c>
      <c r="P33" s="12">
        <f>COUNTIFS(_FY22DCPs[Distributor],$D33,_FY22DCPs[DCP Start Date],"&gt;="&amp;Summary!Q$2,_FY22DCPs[DCP Start Date],"&lt;"&amp;EDATE(Summary!Q$2,1))</f>
        <v>1</v>
      </c>
      <c r="Q33" s="12">
        <f>-COUNTIFS(_FY22DCPs[Distributor],$D33,_FY22DCPs[DCP End Date],"&gt;="&amp;Summary!Q$2,_FY22DCPs[DCP End Date],"&lt;"&amp;EDATE(Summary!Q$2,1))</f>
        <v>0</v>
      </c>
      <c r="R33" s="12">
        <f>COUNTIFS(_FY22DCPs[Distributor],$D33,_FY22DCPs[DCP Start Date],"&gt;="&amp;Summary!S$2,_FY22DCPs[DCP Start Date],"&lt;"&amp;EDATE(Summary!S$2,1))</f>
        <v>0</v>
      </c>
      <c r="S33" s="12">
        <f>-COUNTIFS(_FY22DCPs[Distributor],$D33,_FY22DCPs[DCP End Date],"&gt;="&amp;Summary!S$2,_FY22DCPs[DCP End Date],"&lt;"&amp;EDATE(Summary!S$2,1))</f>
        <v>0</v>
      </c>
      <c r="T33" s="12">
        <f>COUNTIFS(_FY22DCPs[Distributor],$D33,_FY22DCPs[DCP Start Date],"&gt;="&amp;Summary!U$2,_FY22DCPs[DCP Start Date],"&lt;"&amp;EDATE(Summary!U$2,1))</f>
        <v>0</v>
      </c>
      <c r="U33" s="12">
        <f>-COUNTIFS(_FY22DCPs[Distributor],$D33,_FY22DCPs[DCP End Date],"&gt;="&amp;Summary!U$2,_FY22DCPs[DCP End Date],"&lt;"&amp;EDATE(Summary!U$2,1))</f>
        <v>0</v>
      </c>
      <c r="V33" s="12">
        <f>COUNTIFS(_FY22DCPs[Distributor],$D33,_FY22DCPs[DCP Start Date],"&gt;="&amp;Summary!W$2,_FY22DCPs[DCP Start Date],"&lt;"&amp;EDATE(Summary!W$2,1))</f>
        <v>0</v>
      </c>
      <c r="W33" s="12">
        <f>-COUNTIFS(_FY22DCPs[Distributor],$D33,_FY22DCPs[DCP End Date],"&gt;="&amp;Summary!W$2,_FY22DCPs[DCP End Date],"&lt;"&amp;EDATE(Summary!W$2,1))</f>
        <v>0</v>
      </c>
      <c r="X33" s="12">
        <f>COUNTIFS(_FY22DCPs[Distributor],$D33,_FY22DCPs[DCP Start Date],"&gt;="&amp;Summary!Y$2,_FY22DCPs[DCP Start Date],"&lt;"&amp;EDATE(Summary!Y$2,1))</f>
        <v>0</v>
      </c>
      <c r="Y33" s="12">
        <f>-COUNTIFS(_FY22DCPs[Distributor],$D33,_FY22DCPs[DCP End Date],"&gt;="&amp;Summary!Y$2,_FY22DCPs[DCP End Date],"&lt;"&amp;EDATE(Summary!Y$2,1))</f>
        <v>0</v>
      </c>
      <c r="Z33" s="12">
        <f>COUNTIFS(_FY22DCPs[Distributor],$D33,_FY22DCPs[DCP Start Date],"&gt;="&amp;Summary!AA$2,_FY22DCPs[DCP Start Date],"&lt;"&amp;EDATE(Summary!AA$2,1))</f>
        <v>0</v>
      </c>
      <c r="AA33" s="12">
        <f>-COUNTIFS(_FY22DCPs[Distributor],$D33,_FY22DCPs[DCP End Date],"&gt;="&amp;Summary!AA$2,_FY22DCPs[DCP End Date],"&lt;"&amp;EDATE(Summary!AA$2,1))</f>
        <v>0</v>
      </c>
      <c r="AB33" s="12">
        <f>COUNTIFS(_FY22DCPs[Distributor],$D33,_FY22DCPs[DCP Start Date],"&gt;="&amp;Summary!AC$2,_FY22DCPs[DCP Start Date],"&lt;"&amp;EDATE(Summary!AC$2,1))</f>
        <v>0</v>
      </c>
      <c r="AC33" s="12">
        <f>-COUNTIFS(_FY22DCPs[Distributor],$D33,_FY22DCPs[DCP End Date],"&gt;="&amp;Summary!AC$2,_FY22DCPs[DCP End Date],"&lt;"&amp;EDATE(Summary!AC$2,1))</f>
        <v>0</v>
      </c>
      <c r="AD33" s="12">
        <f>COUNTIFS(_FY22DCPs[Distributor],$D33,_FY22DCPs[DCP Start Date],"&gt;="&amp;Summary!AE$2,_FY22DCPs[DCP Start Date],"&lt;"&amp;EDATE(Summary!AE$2,1))</f>
        <v>0</v>
      </c>
      <c r="AE33" s="12">
        <f>-COUNTIFS(_FY22DCPs[Distributor],$D33,_FY22DCPs[DCP End Date],"&gt;="&amp;Summary!AE$2,_FY22DCPs[DCP End Date],"&lt;"&amp;EDATE(Summary!AE$2,1))</f>
        <v>0</v>
      </c>
      <c r="AF33" s="12">
        <f>COUNTIFS(_FY22DCPs[Distributor],$D33,_FY22DCPs[DCP Start Date],"&gt;="&amp;Summary!AG$2,_FY22DCPs[DCP Start Date],"&lt;"&amp;EDATE(Summary!AG$2,1))</f>
        <v>0</v>
      </c>
      <c r="AG33" s="12">
        <f>-COUNTIFS(_FY22DCPs[Distributor],$D33,_FY22DCPs[DCP End Date],"&gt;="&amp;Summary!AG$2,_FY22DCPs[DCP End Date],"&lt;"&amp;EDATE(Summary!AG$2,1))</f>
        <v>0</v>
      </c>
      <c r="AH33" s="12">
        <f>COUNTIFS(_FY22DCPs[Distributor],$D33,_FY22DCPs[DCP Start Date],"&gt;="&amp;Summary!AI$2,_FY22DCPs[DCP Start Date],"&lt;"&amp;EDATE(Summary!AI$2,1))</f>
        <v>0</v>
      </c>
      <c r="AI33" s="12">
        <f>-COUNTIFS(_FY22DCPs[Distributor],$D33,_FY22DCPs[DCP End Date],"&gt;="&amp;Summary!AI$2,_FY22DCPs[DCP End Date],"&lt;"&amp;EDATE(Summary!AI$2,1))</f>
        <v>0</v>
      </c>
      <c r="AJ33" s="12">
        <f>COUNTIFS(_FY22DCPs[Distributor],$D33,_FY22DCPs[DCP Start Date],"&gt;="&amp;Summary!AK$2,_FY22DCPs[DCP Start Date],"&lt;"&amp;EDATE(Summary!AK$2,1))</f>
        <v>0</v>
      </c>
      <c r="AK33" s="12">
        <f>-COUNTIFS(_FY22DCPs[Distributor],$D33,_FY22DCPs[DCP End Date],"&gt;="&amp;Summary!AK$2,_FY22DCPs[DCP End Date],"&lt;"&amp;EDATE(Summary!AK$2,1))</f>
        <v>0</v>
      </c>
      <c r="AL33" s="13">
        <f t="shared" si="4"/>
        <v>1</v>
      </c>
      <c r="AM33" s="103">
        <f t="shared" si="5"/>
        <v>0</v>
      </c>
    </row>
    <row r="34" spans="2:39" x14ac:dyDescent="0.25">
      <c r="B34" s="127" t="s">
        <v>58</v>
      </c>
      <c r="C34" s="56" t="s">
        <v>3</v>
      </c>
      <c r="D34" s="54" t="s">
        <v>26</v>
      </c>
      <c r="E34" s="132" t="s">
        <v>10695</v>
      </c>
      <c r="F34" s="133"/>
      <c r="G34" s="60">
        <f>COUNTIFS(_FY21DCPs[Type],$C34,_FY21DCPs[Division],$B34,_FY21DCPs[FY21],"Yes")</f>
        <v>210</v>
      </c>
      <c r="H34" s="58">
        <f>COUNTIFS(_FY22DCPs[Type],"COD",_FY22DCPs[Division],$B34,_FY22DCPs[2022          DCP?],"Yes")</f>
        <v>237</v>
      </c>
      <c r="I34" s="55">
        <f>H34-G34</f>
        <v>27</v>
      </c>
      <c r="J34" s="72">
        <f t="shared" si="7"/>
        <v>0.12857142857142856</v>
      </c>
      <c r="K34" s="57">
        <f>COUNTIFS(_FY22DCPs[Division],$B34,_FY22DCPs[2022          DCP?],"Yes",_FY22DCPs[Dual],"Yes",_FY22DCPs[Type],$C34)</f>
        <v>113</v>
      </c>
      <c r="M34" s="87">
        <v>185</v>
      </c>
      <c r="N34" s="55">
        <f>COUNTIFS(_FY22DCPs[Division],$B34,_FY22DCPs[Type],$C34,_FY22DCPs[DCP Start Date],"&gt;="&amp;Summary!O$2,_FY22DCPs[DCP Start Date],"&lt;"&amp;EDATE(Summary!O$2,1))</f>
        <v>6</v>
      </c>
      <c r="O34" s="95">
        <f>-COUNTIFS(_FY22DCPs[Division],$B34,_FY22DCPs[Type],$C34,_FY22DCPs[DCP End Date],"&gt;="&amp;Summary!O$2,_FY22DCPs[DCP End Date],"&lt;"&amp;EDATE(Summary!O$2,1))</f>
        <v>0</v>
      </c>
      <c r="P34" s="55">
        <f>COUNTIFS(_FY22DCPs[Division],$B34,_FY22DCPs[Type],$C34,_FY22DCPs[DCP Start Date],"&gt;="&amp;Summary!Q$2,_FY22DCPs[DCP Start Date],"&lt;"&amp;EDATE(Summary!Q$2,1))</f>
        <v>5</v>
      </c>
      <c r="Q34" s="55">
        <f>-COUNTIFS(_FY22DCPs[Division],$B34,_FY22DCPs[Type],$C34,_FY22DCPs[DCP End Date],"&gt;="&amp;Summary!Q$2,_FY22DCPs[DCP End Date],"&lt;"&amp;EDATE(Summary!Q$2,1))</f>
        <v>0</v>
      </c>
      <c r="R34" s="55">
        <f>COUNTIFS(_FY22DCPs[Division],$B34,_FY22DCPs[Type],$C34,_FY22DCPs[DCP Start Date],"&gt;="&amp;Summary!S$2,_FY22DCPs[DCP Start Date],"&lt;"&amp;EDATE(Summary!S$2,1))</f>
        <v>14</v>
      </c>
      <c r="S34" s="55">
        <f>-COUNTIFS(_FY22DCPs[Division],$B34,_FY22DCPs[Type],$C34,_FY22DCPs[DCP End Date],"&gt;="&amp;Summary!S$2,_FY22DCPs[DCP End Date],"&lt;"&amp;EDATE(Summary!S$2,1))</f>
        <v>0</v>
      </c>
      <c r="T34" s="55">
        <f>COUNTIFS(_FY22DCPs[Division],$B34,_FY22DCPs[Type],$C34,_FY22DCPs[DCP Start Date],"&gt;="&amp;Summary!U$2,_FY22DCPs[DCP Start Date],"&lt;"&amp;EDATE(Summary!U$2,1))</f>
        <v>12</v>
      </c>
      <c r="U34" s="55">
        <f>-COUNTIFS(_FY22DCPs[Division],$B34,_FY22DCPs[Type],$C34,_FY22DCPs[DCP End Date],"&gt;="&amp;Summary!U$2,_FY22DCPs[DCP End Date],"&lt;"&amp;EDATE(Summary!U$2,1))</f>
        <v>0</v>
      </c>
      <c r="V34" s="55">
        <f>COUNTIFS(_FY22DCPs[Division],$B34,_FY22DCPs[Type],$C34,_FY22DCPs[DCP Start Date],"&gt;="&amp;Summary!W$2,_FY22DCPs[DCP Start Date],"&lt;"&amp;EDATE(Summary!W$2,1))</f>
        <v>13</v>
      </c>
      <c r="W34" s="55">
        <f>-COUNTIFS(_FY22DCPs[Division],$B34,_FY22DCPs[Type],$C34,_FY22DCPs[DCP End Date],"&gt;="&amp;Summary!W$2,_FY22DCPs[DCP End Date],"&lt;"&amp;EDATE(Summary!W$2,1))</f>
        <v>-4</v>
      </c>
      <c r="X34" s="55">
        <f>COUNTIFS(_FY22DCPs[Division],$B34,_FY22DCPs[Type],$C34,_FY22DCPs[DCP Start Date],"&gt;="&amp;Summary!Y$2,_FY22DCPs[DCP Start Date],"&lt;"&amp;EDATE(Summary!Y$2,1))</f>
        <v>2</v>
      </c>
      <c r="Y34" s="55">
        <f>-COUNTIFS(_FY22DCPs[Division],$B34,_FY22DCPs[Type],$C34,_FY22DCPs[DCP End Date],"&gt;="&amp;Summary!Y$2,_FY22DCPs[DCP End Date],"&lt;"&amp;EDATE(Summary!Y$2,1))</f>
        <v>0</v>
      </c>
      <c r="Z34" s="55">
        <f>COUNTIFS(_FY22DCPs[Division],$B34,_FY22DCPs[Type],$C34,_FY22DCPs[DCP Start Date],"&gt;="&amp;Summary!AA$2,_FY22DCPs[DCP Start Date],"&lt;"&amp;EDATE(Summary!AA$2,1))</f>
        <v>0</v>
      </c>
      <c r="AA34" s="55">
        <f>-COUNTIFS(_FY22DCPs[Division],$B34,_FY22DCPs[Type],$C34,_FY22DCPs[DCP End Date],"&gt;="&amp;Summary!AA$2,_FY22DCPs[DCP End Date],"&lt;"&amp;EDATE(Summary!AA$2,1))</f>
        <v>0</v>
      </c>
      <c r="AB34" s="55">
        <f>COUNTIFS(_FY22DCPs[Division],$B34,_FY22DCPs[Type],$C34,_FY22DCPs[DCP Start Date],"&gt;="&amp;Summary!AC$2,_FY22DCPs[DCP Start Date],"&lt;"&amp;EDATE(Summary!AC$2,1))</f>
        <v>0</v>
      </c>
      <c r="AC34" s="55">
        <f>-COUNTIFS(_FY22DCPs[Division],$B34,_FY22DCPs[Type],$C34,_FY22DCPs[DCP End Date],"&gt;="&amp;Summary!AC$2,_FY22DCPs[DCP End Date],"&lt;"&amp;EDATE(Summary!AC$2,1))</f>
        <v>0</v>
      </c>
      <c r="AD34" s="55">
        <f>COUNTIFS(_FY22DCPs[Division],$B34,_FY22DCPs[Type],$C34,_FY22DCPs[DCP Start Date],"&gt;="&amp;Summary!AE$2,_FY22DCPs[DCP Start Date],"&lt;"&amp;EDATE(Summary!AE$2,1))</f>
        <v>0</v>
      </c>
      <c r="AE34" s="55">
        <f>-COUNTIFS(_FY22DCPs[Division],$B34,_FY22DCPs[Type],$C34,_FY22DCPs[DCP End Date],"&gt;="&amp;Summary!AE$2,_FY22DCPs[DCP End Date],"&lt;"&amp;EDATE(Summary!AE$2,1))</f>
        <v>0</v>
      </c>
      <c r="AF34" s="55">
        <f>COUNTIFS(_FY22DCPs[Division],$B34,_FY22DCPs[Type],$C34,_FY22DCPs[DCP Start Date],"&gt;="&amp;Summary!AG$2,_FY22DCPs[DCP Start Date],"&lt;"&amp;EDATE(Summary!AG$2,1))</f>
        <v>0</v>
      </c>
      <c r="AG34" s="55">
        <f>-COUNTIFS(_FY22DCPs[Division],$B34,_FY22DCPs[Type],$C34,_FY22DCPs[DCP End Date],"&gt;="&amp;Summary!AG$2,_FY22DCPs[DCP End Date],"&lt;"&amp;EDATE(Summary!AG$2,1))</f>
        <v>0</v>
      </c>
      <c r="AH34" s="55">
        <f>COUNTIFS(_FY22DCPs[Division],$B34,_FY22DCPs[Type],$C34,_FY22DCPs[DCP Start Date],"&gt;="&amp;Summary!AI$2,_FY22DCPs[DCP Start Date],"&lt;"&amp;EDATE(Summary!AI$2,1))</f>
        <v>0</v>
      </c>
      <c r="AI34" s="55">
        <f>-COUNTIFS(_FY22DCPs[Division],$B34,_FY22DCPs[Type],$C34,_FY22DCPs[DCP End Date],"&gt;="&amp;Summary!AI$2,_FY22DCPs[DCP End Date],"&lt;"&amp;EDATE(Summary!AI$2,1))</f>
        <v>0</v>
      </c>
      <c r="AJ34" s="55">
        <f>COUNTIFS(_FY22DCPs[Division],$B34,_FY22DCPs[Type],$C34,_FY22DCPs[DCP Start Date],"&gt;="&amp;Summary!AK$2,_FY22DCPs[DCP Start Date],"&lt;"&amp;EDATE(Summary!AK$2,1))</f>
        <v>0</v>
      </c>
      <c r="AK34" s="55">
        <f>-COUNTIFS(_FY22DCPs[Division],$B34,_FY22DCPs[Type],$C34,_FY22DCPs[DCP End Date],"&gt;="&amp;Summary!AK$2,_FY22DCPs[DCP End Date],"&lt;"&amp;EDATE(Summary!AK$2,1))</f>
        <v>0</v>
      </c>
      <c r="AL34" s="88">
        <f t="shared" si="4"/>
        <v>52</v>
      </c>
      <c r="AM34" s="88">
        <f t="shared" si="5"/>
        <v>-4</v>
      </c>
    </row>
    <row r="35" spans="2:39" x14ac:dyDescent="0.25">
      <c r="B35" s="128"/>
      <c r="C35" s="24" t="s">
        <v>4</v>
      </c>
      <c r="D35" s="24" t="s">
        <v>5741</v>
      </c>
      <c r="E35" s="149" t="s">
        <v>10711</v>
      </c>
      <c r="F35" s="150"/>
      <c r="G35" s="53">
        <f>COUNTIFS(_FY21DCPs[Distributor/TSM],$D35,_FY21DCPs[FY21],"Yes")</f>
        <v>14</v>
      </c>
      <c r="H35" s="23">
        <f>COUNTIFS(_FY22DCPs[Distributor],$D35,_FY22DCPs[2022          DCP?],"Yes")</f>
        <v>14</v>
      </c>
      <c r="I35" s="12">
        <f t="shared" si="6"/>
        <v>0</v>
      </c>
      <c r="J35" s="73">
        <f t="shared" si="7"/>
        <v>0</v>
      </c>
      <c r="K35" s="26">
        <f>COUNTIFS(_FY22DCPs[Distributor],$D35,_FY22DCPs[2022          DCP?],"Yes",_FY22DCPs[Dual],"Yes")</f>
        <v>0</v>
      </c>
      <c r="M35" s="11">
        <v>14</v>
      </c>
      <c r="N35" s="12">
        <f>COUNTIFS(_FY22DCPs[Distributor],$D35,_FY22DCPs[DCP Start Date],"&gt;="&amp;Summary!O$2,_FY22DCPs[DCP Start Date],"&lt;"&amp;EDATE(Summary!O$2,1))</f>
        <v>0</v>
      </c>
      <c r="O35" s="92">
        <f>-COUNTIFS(_FY22DCPs[Distributor],$D35,_FY22DCPs[DCP End Date],"&gt;="&amp;Summary!O$2,_FY22DCPs[DCP End Date],"&lt;"&amp;EDATE(Summary!O$2,1))</f>
        <v>0</v>
      </c>
      <c r="P35" s="12">
        <f>COUNTIFS(_FY22DCPs[Distributor],$D35,_FY22DCPs[DCP Start Date],"&gt;="&amp;Summary!Q$2,_FY22DCPs[DCP Start Date],"&lt;"&amp;EDATE(Summary!Q$2,1))</f>
        <v>0</v>
      </c>
      <c r="Q35" s="12">
        <f>-COUNTIFS(_FY22DCPs[Distributor],$D35,_FY22DCPs[DCP End Date],"&gt;="&amp;Summary!Q$2,_FY22DCPs[DCP End Date],"&lt;"&amp;EDATE(Summary!Q$2,1))</f>
        <v>0</v>
      </c>
      <c r="R35" s="12">
        <f>COUNTIFS(_FY22DCPs[Distributor],$D35,_FY22DCPs[DCP Start Date],"&gt;="&amp;Summary!S$2,_FY22DCPs[DCP Start Date],"&lt;"&amp;EDATE(Summary!S$2,1))</f>
        <v>0</v>
      </c>
      <c r="S35" s="12">
        <f>-COUNTIFS(_FY22DCPs[Distributor],$D35,_FY22DCPs[DCP End Date],"&gt;="&amp;Summary!S$2,_FY22DCPs[DCP End Date],"&lt;"&amp;EDATE(Summary!S$2,1))</f>
        <v>0</v>
      </c>
      <c r="T35" s="12">
        <f>COUNTIFS(_FY22DCPs[Distributor],$D35,_FY22DCPs[DCP Start Date],"&gt;="&amp;Summary!U$2,_FY22DCPs[DCP Start Date],"&lt;"&amp;EDATE(Summary!U$2,1))</f>
        <v>0</v>
      </c>
      <c r="U35" s="12">
        <f>-COUNTIFS(_FY22DCPs[Distributor],$D35,_FY22DCPs[DCP End Date],"&gt;="&amp;Summary!U$2,_FY22DCPs[DCP End Date],"&lt;"&amp;EDATE(Summary!U$2,1))</f>
        <v>0</v>
      </c>
      <c r="V35" s="12">
        <f>COUNTIFS(_FY22DCPs[Distributor],$D35,_FY22DCPs[DCP Start Date],"&gt;="&amp;Summary!W$2,_FY22DCPs[DCP Start Date],"&lt;"&amp;EDATE(Summary!W$2,1))</f>
        <v>0</v>
      </c>
      <c r="W35" s="12">
        <f>-COUNTIFS(_FY22DCPs[Distributor],$D35,_FY22DCPs[DCP End Date],"&gt;="&amp;Summary!W$2,_FY22DCPs[DCP End Date],"&lt;"&amp;EDATE(Summary!W$2,1))</f>
        <v>0</v>
      </c>
      <c r="X35" s="12">
        <f>COUNTIFS(_FY22DCPs[Distributor],$D35,_FY22DCPs[DCP Start Date],"&gt;="&amp;Summary!Y$2,_FY22DCPs[DCP Start Date],"&lt;"&amp;EDATE(Summary!Y$2,1))</f>
        <v>0</v>
      </c>
      <c r="Y35" s="12">
        <f>-COUNTIFS(_FY22DCPs[Distributor],$D35,_FY22DCPs[DCP End Date],"&gt;="&amp;Summary!Y$2,_FY22DCPs[DCP End Date],"&lt;"&amp;EDATE(Summary!Y$2,1))</f>
        <v>0</v>
      </c>
      <c r="Z35" s="12">
        <f>COUNTIFS(_FY22DCPs[Distributor],$D35,_FY22DCPs[DCP Start Date],"&gt;="&amp;Summary!AA$2,_FY22DCPs[DCP Start Date],"&lt;"&amp;EDATE(Summary!AA$2,1))</f>
        <v>0</v>
      </c>
      <c r="AA35" s="12">
        <f>-COUNTIFS(_FY22DCPs[Distributor],$D35,_FY22DCPs[DCP End Date],"&gt;="&amp;Summary!AA$2,_FY22DCPs[DCP End Date],"&lt;"&amp;EDATE(Summary!AA$2,1))</f>
        <v>0</v>
      </c>
      <c r="AB35" s="12">
        <f>COUNTIFS(_FY22DCPs[Distributor],$D35,_FY22DCPs[DCP Start Date],"&gt;="&amp;Summary!AC$2,_FY22DCPs[DCP Start Date],"&lt;"&amp;EDATE(Summary!AC$2,1))</f>
        <v>0</v>
      </c>
      <c r="AC35" s="12">
        <f>-COUNTIFS(_FY22DCPs[Distributor],$D35,_FY22DCPs[DCP End Date],"&gt;="&amp;Summary!AC$2,_FY22DCPs[DCP End Date],"&lt;"&amp;EDATE(Summary!AC$2,1))</f>
        <v>0</v>
      </c>
      <c r="AD35" s="12">
        <f>COUNTIFS(_FY22DCPs[Distributor],$D35,_FY22DCPs[DCP Start Date],"&gt;="&amp;Summary!AE$2,_FY22DCPs[DCP Start Date],"&lt;"&amp;EDATE(Summary!AE$2,1))</f>
        <v>0</v>
      </c>
      <c r="AE35" s="12">
        <f>-COUNTIFS(_FY22DCPs[Distributor],$D35,_FY22DCPs[DCP End Date],"&gt;="&amp;Summary!AE$2,_FY22DCPs[DCP End Date],"&lt;"&amp;EDATE(Summary!AE$2,1))</f>
        <v>0</v>
      </c>
      <c r="AF35" s="12">
        <f>COUNTIFS(_FY22DCPs[Distributor],$D35,_FY22DCPs[DCP Start Date],"&gt;="&amp;Summary!AG$2,_FY22DCPs[DCP Start Date],"&lt;"&amp;EDATE(Summary!AG$2,1))</f>
        <v>0</v>
      </c>
      <c r="AG35" s="12">
        <f>-COUNTIFS(_FY22DCPs[Distributor],$D35,_FY22DCPs[DCP End Date],"&gt;="&amp;Summary!AG$2,_FY22DCPs[DCP End Date],"&lt;"&amp;EDATE(Summary!AG$2,1))</f>
        <v>0</v>
      </c>
      <c r="AH35" s="12">
        <f>COUNTIFS(_FY22DCPs[Distributor],$D35,_FY22DCPs[DCP Start Date],"&gt;="&amp;Summary!AI$2,_FY22DCPs[DCP Start Date],"&lt;"&amp;EDATE(Summary!AI$2,1))</f>
        <v>0</v>
      </c>
      <c r="AI35" s="12">
        <f>-COUNTIFS(_FY22DCPs[Distributor],$D35,_FY22DCPs[DCP End Date],"&gt;="&amp;Summary!AI$2,_FY22DCPs[DCP End Date],"&lt;"&amp;EDATE(Summary!AI$2,1))</f>
        <v>0</v>
      </c>
      <c r="AJ35" s="12">
        <f>COUNTIFS(_FY22DCPs[Distributor],$D35,_FY22DCPs[DCP Start Date],"&gt;="&amp;Summary!AK$2,_FY22DCPs[DCP Start Date],"&lt;"&amp;EDATE(Summary!AK$2,1))</f>
        <v>0</v>
      </c>
      <c r="AK35" s="12">
        <f>-COUNTIFS(_FY22DCPs[Distributor],$D35,_FY22DCPs[DCP End Date],"&gt;="&amp;Summary!AK$2,_FY22DCPs[DCP End Date],"&lt;"&amp;EDATE(Summary!AK$2,1))</f>
        <v>0</v>
      </c>
      <c r="AL35" s="13">
        <f t="shared" si="4"/>
        <v>0</v>
      </c>
      <c r="AM35" s="103">
        <f t="shared" si="5"/>
        <v>0</v>
      </c>
    </row>
    <row r="36" spans="2:39" x14ac:dyDescent="0.25">
      <c r="B36" s="128"/>
      <c r="C36" s="24" t="s">
        <v>4</v>
      </c>
      <c r="D36" s="24" t="s">
        <v>6668</v>
      </c>
      <c r="E36" s="136" t="s">
        <v>35</v>
      </c>
      <c r="F36" s="137"/>
      <c r="G36" s="53">
        <f>COUNTIFS(_FY21DCPs[Distributor/TSM],$D36,_FY21DCPs[FY21],"Yes")</f>
        <v>12</v>
      </c>
      <c r="H36" s="23">
        <f>COUNTIFS(_FY22DCPs[Distributor],$D36,_FY22DCPs[2022          DCP?],"Yes")</f>
        <v>14</v>
      </c>
      <c r="I36" s="12">
        <f t="shared" si="6"/>
        <v>2</v>
      </c>
      <c r="J36" s="73">
        <f t="shared" si="7"/>
        <v>0.16666666666666666</v>
      </c>
      <c r="K36" s="26">
        <f>COUNTIFS(_FY22DCPs[Distributor],$D36,_FY22DCPs[2022          DCP?],"Yes",_FY22DCPs[Dual],"Yes")</f>
        <v>8</v>
      </c>
      <c r="M36" s="11">
        <v>10</v>
      </c>
      <c r="N36" s="12">
        <f>COUNTIFS(_FY22DCPs[Distributor],$D36,_FY22DCPs[DCP Start Date],"&gt;="&amp;Summary!O$2,_FY22DCPs[DCP Start Date],"&lt;"&amp;EDATE(Summary!O$2,1))</f>
        <v>2</v>
      </c>
      <c r="O36" s="92">
        <f>-COUNTIFS(_FY22DCPs[Distributor],$D36,_FY22DCPs[DCP End Date],"&gt;="&amp;Summary!O$2,_FY22DCPs[DCP End Date],"&lt;"&amp;EDATE(Summary!O$2,1))</f>
        <v>0</v>
      </c>
      <c r="P36" s="12">
        <f>COUNTIFS(_FY22DCPs[Distributor],$D36,_FY22DCPs[DCP Start Date],"&gt;="&amp;Summary!Q$2,_FY22DCPs[DCP Start Date],"&lt;"&amp;EDATE(Summary!Q$2,1))</f>
        <v>0</v>
      </c>
      <c r="Q36" s="12">
        <f>-COUNTIFS(_FY22DCPs[Distributor],$D36,_FY22DCPs[DCP End Date],"&gt;="&amp;Summary!Q$2,_FY22DCPs[DCP End Date],"&lt;"&amp;EDATE(Summary!Q$2,1))</f>
        <v>0</v>
      </c>
      <c r="R36" s="12">
        <f>COUNTIFS(_FY22DCPs[Distributor],$D36,_FY22DCPs[DCP Start Date],"&gt;="&amp;Summary!S$2,_FY22DCPs[DCP Start Date],"&lt;"&amp;EDATE(Summary!S$2,1))</f>
        <v>0</v>
      </c>
      <c r="S36" s="12">
        <f>-COUNTIFS(_FY22DCPs[Distributor],$D36,_FY22DCPs[DCP End Date],"&gt;="&amp;Summary!S$2,_FY22DCPs[DCP End Date],"&lt;"&amp;EDATE(Summary!S$2,1))</f>
        <v>0</v>
      </c>
      <c r="T36" s="12">
        <f>COUNTIFS(_FY22DCPs[Distributor],$D36,_FY22DCPs[DCP Start Date],"&gt;="&amp;Summary!U$2,_FY22DCPs[DCP Start Date],"&lt;"&amp;EDATE(Summary!U$2,1))</f>
        <v>1</v>
      </c>
      <c r="U36" s="12">
        <f>-COUNTIFS(_FY22DCPs[Distributor],$D36,_FY22DCPs[DCP End Date],"&gt;="&amp;Summary!U$2,_FY22DCPs[DCP End Date],"&lt;"&amp;EDATE(Summary!U$2,1))</f>
        <v>0</v>
      </c>
      <c r="V36" s="12">
        <f>COUNTIFS(_FY22DCPs[Distributor],$D36,_FY22DCPs[DCP Start Date],"&gt;="&amp;Summary!W$2,_FY22DCPs[DCP Start Date],"&lt;"&amp;EDATE(Summary!W$2,1))</f>
        <v>1</v>
      </c>
      <c r="W36" s="12">
        <f>-COUNTIFS(_FY22DCPs[Distributor],$D36,_FY22DCPs[DCP End Date],"&gt;="&amp;Summary!W$2,_FY22DCPs[DCP End Date],"&lt;"&amp;EDATE(Summary!W$2,1))</f>
        <v>0</v>
      </c>
      <c r="X36" s="12">
        <f>COUNTIFS(_FY22DCPs[Distributor],$D36,_FY22DCPs[DCP Start Date],"&gt;="&amp;Summary!Y$2,_FY22DCPs[DCP Start Date],"&lt;"&amp;EDATE(Summary!Y$2,1))</f>
        <v>0</v>
      </c>
      <c r="Y36" s="12">
        <f>-COUNTIFS(_FY22DCPs[Distributor],$D36,_FY22DCPs[DCP End Date],"&gt;="&amp;Summary!Y$2,_FY22DCPs[DCP End Date],"&lt;"&amp;EDATE(Summary!Y$2,1))</f>
        <v>0</v>
      </c>
      <c r="Z36" s="12">
        <f>COUNTIFS(_FY22DCPs[Distributor],$D36,_FY22DCPs[DCP Start Date],"&gt;="&amp;Summary!AA$2,_FY22DCPs[DCP Start Date],"&lt;"&amp;EDATE(Summary!AA$2,1))</f>
        <v>0</v>
      </c>
      <c r="AA36" s="12">
        <f>-COUNTIFS(_FY22DCPs[Distributor],$D36,_FY22DCPs[DCP End Date],"&gt;="&amp;Summary!AA$2,_FY22DCPs[DCP End Date],"&lt;"&amp;EDATE(Summary!AA$2,1))</f>
        <v>0</v>
      </c>
      <c r="AB36" s="12">
        <f>COUNTIFS(_FY22DCPs[Distributor],$D36,_FY22DCPs[DCP Start Date],"&gt;="&amp;Summary!AC$2,_FY22DCPs[DCP Start Date],"&lt;"&amp;EDATE(Summary!AC$2,1))</f>
        <v>0</v>
      </c>
      <c r="AC36" s="12">
        <f>-COUNTIFS(_FY22DCPs[Distributor],$D36,_FY22DCPs[DCP End Date],"&gt;="&amp;Summary!AC$2,_FY22DCPs[DCP End Date],"&lt;"&amp;EDATE(Summary!AC$2,1))</f>
        <v>0</v>
      </c>
      <c r="AD36" s="12">
        <f>COUNTIFS(_FY22DCPs[Distributor],$D36,_FY22DCPs[DCP Start Date],"&gt;="&amp;Summary!AE$2,_FY22DCPs[DCP Start Date],"&lt;"&amp;EDATE(Summary!AE$2,1))</f>
        <v>0</v>
      </c>
      <c r="AE36" s="12">
        <f>-COUNTIFS(_FY22DCPs[Distributor],$D36,_FY22DCPs[DCP End Date],"&gt;="&amp;Summary!AE$2,_FY22DCPs[DCP End Date],"&lt;"&amp;EDATE(Summary!AE$2,1))</f>
        <v>0</v>
      </c>
      <c r="AF36" s="12">
        <f>COUNTIFS(_FY22DCPs[Distributor],$D36,_FY22DCPs[DCP Start Date],"&gt;="&amp;Summary!AG$2,_FY22DCPs[DCP Start Date],"&lt;"&amp;EDATE(Summary!AG$2,1))</f>
        <v>0</v>
      </c>
      <c r="AG36" s="12">
        <f>-COUNTIFS(_FY22DCPs[Distributor],$D36,_FY22DCPs[DCP End Date],"&gt;="&amp;Summary!AG$2,_FY22DCPs[DCP End Date],"&lt;"&amp;EDATE(Summary!AG$2,1))</f>
        <v>0</v>
      </c>
      <c r="AH36" s="12">
        <f>COUNTIFS(_FY22DCPs[Distributor],$D36,_FY22DCPs[DCP Start Date],"&gt;="&amp;Summary!AI$2,_FY22DCPs[DCP Start Date],"&lt;"&amp;EDATE(Summary!AI$2,1))</f>
        <v>0</v>
      </c>
      <c r="AI36" s="12">
        <f>-COUNTIFS(_FY22DCPs[Distributor],$D36,_FY22DCPs[DCP End Date],"&gt;="&amp;Summary!AI$2,_FY22DCPs[DCP End Date],"&lt;"&amp;EDATE(Summary!AI$2,1))</f>
        <v>0</v>
      </c>
      <c r="AJ36" s="12">
        <f>COUNTIFS(_FY22DCPs[Distributor],$D36,_FY22DCPs[DCP Start Date],"&gt;="&amp;Summary!AK$2,_FY22DCPs[DCP Start Date],"&lt;"&amp;EDATE(Summary!AK$2,1))</f>
        <v>0</v>
      </c>
      <c r="AK36" s="12">
        <f>-COUNTIFS(_FY22DCPs[Distributor],$D36,_FY22DCPs[DCP End Date],"&gt;="&amp;Summary!AK$2,_FY22DCPs[DCP End Date],"&lt;"&amp;EDATE(Summary!AK$2,1))</f>
        <v>0</v>
      </c>
      <c r="AL36" s="13">
        <f t="shared" si="4"/>
        <v>4</v>
      </c>
      <c r="AM36" s="103">
        <f t="shared" si="5"/>
        <v>0</v>
      </c>
    </row>
    <row r="37" spans="2:39" x14ac:dyDescent="0.25">
      <c r="B37" s="128"/>
      <c r="C37" s="24" t="s">
        <v>4</v>
      </c>
      <c r="D37" s="24" t="s">
        <v>7220</v>
      </c>
      <c r="E37" s="136" t="s">
        <v>38</v>
      </c>
      <c r="F37" s="137"/>
      <c r="G37" s="53">
        <f>COUNTIFS(_FY21DCPs[Distributor/TSM],$D37,_FY21DCPs[FY21],"Yes")</f>
        <v>12</v>
      </c>
      <c r="H37" s="23">
        <f>COUNTIFS(_FY22DCPs[Distributor],$D37,_FY22DCPs[2022          DCP?],"Yes")</f>
        <v>12</v>
      </c>
      <c r="I37" s="12">
        <f t="shared" si="6"/>
        <v>0</v>
      </c>
      <c r="J37" s="73">
        <f t="shared" si="7"/>
        <v>0</v>
      </c>
      <c r="K37" s="26">
        <f>COUNTIFS(_FY22DCPs[Distributor],$D37,_FY22DCPs[2022          DCP?],"Yes",_FY22DCPs[Dual],"Yes")</f>
        <v>0</v>
      </c>
      <c r="M37" s="11">
        <v>12</v>
      </c>
      <c r="N37" s="12">
        <f>COUNTIFS(_FY22DCPs[Distributor],$D37,_FY22DCPs[DCP Start Date],"&gt;="&amp;Summary!O$2,_FY22DCPs[DCP Start Date],"&lt;"&amp;EDATE(Summary!O$2,1))</f>
        <v>0</v>
      </c>
      <c r="O37" s="92">
        <f>-COUNTIFS(_FY22DCPs[Distributor],$D37,_FY22DCPs[DCP End Date],"&gt;="&amp;Summary!O$2,_FY22DCPs[DCP End Date],"&lt;"&amp;EDATE(Summary!O$2,1))</f>
        <v>0</v>
      </c>
      <c r="P37" s="12">
        <f>COUNTIFS(_FY22DCPs[Distributor],$D37,_FY22DCPs[DCP Start Date],"&gt;="&amp;Summary!Q$2,_FY22DCPs[DCP Start Date],"&lt;"&amp;EDATE(Summary!Q$2,1))</f>
        <v>0</v>
      </c>
      <c r="Q37" s="12">
        <f>-COUNTIFS(_FY22DCPs[Distributor],$D37,_FY22DCPs[DCP End Date],"&gt;="&amp;Summary!Q$2,_FY22DCPs[DCP End Date],"&lt;"&amp;EDATE(Summary!Q$2,1))</f>
        <v>0</v>
      </c>
      <c r="R37" s="12">
        <f>COUNTIFS(_FY22DCPs[Distributor],$D37,_FY22DCPs[DCP Start Date],"&gt;="&amp;Summary!S$2,_FY22DCPs[DCP Start Date],"&lt;"&amp;EDATE(Summary!S$2,1))</f>
        <v>0</v>
      </c>
      <c r="S37" s="12">
        <f>-COUNTIFS(_FY22DCPs[Distributor],$D37,_FY22DCPs[DCP End Date],"&gt;="&amp;Summary!S$2,_FY22DCPs[DCP End Date],"&lt;"&amp;EDATE(Summary!S$2,1))</f>
        <v>0</v>
      </c>
      <c r="T37" s="12">
        <f>COUNTIFS(_FY22DCPs[Distributor],$D37,_FY22DCPs[DCP Start Date],"&gt;="&amp;Summary!U$2,_FY22DCPs[DCP Start Date],"&lt;"&amp;EDATE(Summary!U$2,1))</f>
        <v>0</v>
      </c>
      <c r="U37" s="12">
        <f>-COUNTIFS(_FY22DCPs[Distributor],$D37,_FY22DCPs[DCP End Date],"&gt;="&amp;Summary!U$2,_FY22DCPs[DCP End Date],"&lt;"&amp;EDATE(Summary!U$2,1))</f>
        <v>0</v>
      </c>
      <c r="V37" s="12">
        <f>COUNTIFS(_FY22DCPs[Distributor],$D37,_FY22DCPs[DCP Start Date],"&gt;="&amp;Summary!W$2,_FY22DCPs[DCP Start Date],"&lt;"&amp;EDATE(Summary!W$2,1))</f>
        <v>0</v>
      </c>
      <c r="W37" s="12">
        <f>-COUNTIFS(_FY22DCPs[Distributor],$D37,_FY22DCPs[DCP End Date],"&gt;="&amp;Summary!W$2,_FY22DCPs[DCP End Date],"&lt;"&amp;EDATE(Summary!W$2,1))</f>
        <v>0</v>
      </c>
      <c r="X37" s="12">
        <f>COUNTIFS(_FY22DCPs[Distributor],$D37,_FY22DCPs[DCP Start Date],"&gt;="&amp;Summary!Y$2,_FY22DCPs[DCP Start Date],"&lt;"&amp;EDATE(Summary!Y$2,1))</f>
        <v>0</v>
      </c>
      <c r="Y37" s="12">
        <f>-COUNTIFS(_FY22DCPs[Distributor],$D37,_FY22DCPs[DCP End Date],"&gt;="&amp;Summary!Y$2,_FY22DCPs[DCP End Date],"&lt;"&amp;EDATE(Summary!Y$2,1))</f>
        <v>0</v>
      </c>
      <c r="Z37" s="12">
        <f>COUNTIFS(_FY22DCPs[Distributor],$D37,_FY22DCPs[DCP Start Date],"&gt;="&amp;Summary!AA$2,_FY22DCPs[DCP Start Date],"&lt;"&amp;EDATE(Summary!AA$2,1))</f>
        <v>0</v>
      </c>
      <c r="AA37" s="12">
        <f>-COUNTIFS(_FY22DCPs[Distributor],$D37,_FY22DCPs[DCP End Date],"&gt;="&amp;Summary!AA$2,_FY22DCPs[DCP End Date],"&lt;"&amp;EDATE(Summary!AA$2,1))</f>
        <v>0</v>
      </c>
      <c r="AB37" s="12">
        <f>COUNTIFS(_FY22DCPs[Distributor],$D37,_FY22DCPs[DCP Start Date],"&gt;="&amp;Summary!AC$2,_FY22DCPs[DCP Start Date],"&lt;"&amp;EDATE(Summary!AC$2,1))</f>
        <v>0</v>
      </c>
      <c r="AC37" s="12">
        <f>-COUNTIFS(_FY22DCPs[Distributor],$D37,_FY22DCPs[DCP End Date],"&gt;="&amp;Summary!AC$2,_FY22DCPs[DCP End Date],"&lt;"&amp;EDATE(Summary!AC$2,1))</f>
        <v>0</v>
      </c>
      <c r="AD37" s="12">
        <f>COUNTIFS(_FY22DCPs[Distributor],$D37,_FY22DCPs[DCP Start Date],"&gt;="&amp;Summary!AE$2,_FY22DCPs[DCP Start Date],"&lt;"&amp;EDATE(Summary!AE$2,1))</f>
        <v>0</v>
      </c>
      <c r="AE37" s="12">
        <f>-COUNTIFS(_FY22DCPs[Distributor],$D37,_FY22DCPs[DCP End Date],"&gt;="&amp;Summary!AE$2,_FY22DCPs[DCP End Date],"&lt;"&amp;EDATE(Summary!AE$2,1))</f>
        <v>0</v>
      </c>
      <c r="AF37" s="12">
        <f>COUNTIFS(_FY22DCPs[Distributor],$D37,_FY22DCPs[DCP Start Date],"&gt;="&amp;Summary!AG$2,_FY22DCPs[DCP Start Date],"&lt;"&amp;EDATE(Summary!AG$2,1))</f>
        <v>0</v>
      </c>
      <c r="AG37" s="12">
        <f>-COUNTIFS(_FY22DCPs[Distributor],$D37,_FY22DCPs[DCP End Date],"&gt;="&amp;Summary!AG$2,_FY22DCPs[DCP End Date],"&lt;"&amp;EDATE(Summary!AG$2,1))</f>
        <v>0</v>
      </c>
      <c r="AH37" s="12">
        <f>COUNTIFS(_FY22DCPs[Distributor],$D37,_FY22DCPs[DCP Start Date],"&gt;="&amp;Summary!AI$2,_FY22DCPs[DCP Start Date],"&lt;"&amp;EDATE(Summary!AI$2,1))</f>
        <v>0</v>
      </c>
      <c r="AI37" s="12">
        <f>-COUNTIFS(_FY22DCPs[Distributor],$D37,_FY22DCPs[DCP End Date],"&gt;="&amp;Summary!AI$2,_FY22DCPs[DCP End Date],"&lt;"&amp;EDATE(Summary!AI$2,1))</f>
        <v>0</v>
      </c>
      <c r="AJ37" s="12">
        <f>COUNTIFS(_FY22DCPs[Distributor],$D37,_FY22DCPs[DCP Start Date],"&gt;="&amp;Summary!AK$2,_FY22DCPs[DCP Start Date],"&lt;"&amp;EDATE(Summary!AK$2,1))</f>
        <v>0</v>
      </c>
      <c r="AK37" s="12">
        <f>-COUNTIFS(_FY22DCPs[Distributor],$D37,_FY22DCPs[DCP End Date],"&gt;="&amp;Summary!AK$2,_FY22DCPs[DCP End Date],"&lt;"&amp;EDATE(Summary!AK$2,1))</f>
        <v>0</v>
      </c>
      <c r="AL37" s="13">
        <f t="shared" si="4"/>
        <v>0</v>
      </c>
      <c r="AM37" s="103">
        <f t="shared" si="5"/>
        <v>0</v>
      </c>
    </row>
    <row r="38" spans="2:39" x14ac:dyDescent="0.25">
      <c r="B38" s="128"/>
      <c r="C38" s="24" t="s">
        <v>4</v>
      </c>
      <c r="D38" s="24" t="s">
        <v>7279</v>
      </c>
      <c r="E38" s="136" t="s">
        <v>47</v>
      </c>
      <c r="F38" s="137"/>
      <c r="G38" s="53">
        <f>COUNTIFS(_FY21DCPs[Distributor/TSM],$D38,_FY21DCPs[FY21],"Yes")</f>
        <v>22</v>
      </c>
      <c r="H38" s="23">
        <f>COUNTIFS(_FY22DCPs[Distributor],$D38,_FY22DCPs[2022          DCP?],"Yes")</f>
        <v>21</v>
      </c>
      <c r="I38" s="12">
        <f t="shared" si="6"/>
        <v>-1</v>
      </c>
      <c r="J38" s="73">
        <f t="shared" si="7"/>
        <v>-4.5454545454545456E-2</v>
      </c>
      <c r="K38" s="26">
        <f>COUNTIFS(_FY22DCPs[Distributor],$D38,_FY22DCPs[2022          DCP?],"Yes",_FY22DCPs[Dual],"Yes")</f>
        <v>0</v>
      </c>
      <c r="M38" s="11">
        <v>18</v>
      </c>
      <c r="N38" s="12">
        <f>COUNTIFS(_FY22DCPs[Distributor],$D38,_FY22DCPs[DCP Start Date],"&gt;="&amp;Summary!O$2,_FY22DCPs[DCP Start Date],"&lt;"&amp;EDATE(Summary!O$2,1))</f>
        <v>1</v>
      </c>
      <c r="O38" s="92">
        <f>-COUNTIFS(_FY22DCPs[Distributor],$D38,_FY22DCPs[DCP End Date],"&gt;="&amp;Summary!O$2,_FY22DCPs[DCP End Date],"&lt;"&amp;EDATE(Summary!O$2,1))</f>
        <v>0</v>
      </c>
      <c r="P38" s="12">
        <f>COUNTIFS(_FY22DCPs[Distributor],$D38,_FY22DCPs[DCP Start Date],"&gt;="&amp;Summary!Q$2,_FY22DCPs[DCP Start Date],"&lt;"&amp;EDATE(Summary!Q$2,1))</f>
        <v>0</v>
      </c>
      <c r="Q38" s="12">
        <f>-COUNTIFS(_FY22DCPs[Distributor],$D38,_FY22DCPs[DCP End Date],"&gt;="&amp;Summary!Q$2,_FY22DCPs[DCP End Date],"&lt;"&amp;EDATE(Summary!Q$2,1))</f>
        <v>0</v>
      </c>
      <c r="R38" s="12">
        <f>COUNTIFS(_FY22DCPs[Distributor],$D38,_FY22DCPs[DCP Start Date],"&gt;="&amp;Summary!S$2,_FY22DCPs[DCP Start Date],"&lt;"&amp;EDATE(Summary!S$2,1))</f>
        <v>2</v>
      </c>
      <c r="S38" s="12">
        <f>-COUNTIFS(_FY22DCPs[Distributor],$D38,_FY22DCPs[DCP End Date],"&gt;="&amp;Summary!S$2,_FY22DCPs[DCP End Date],"&lt;"&amp;EDATE(Summary!S$2,1))</f>
        <v>0</v>
      </c>
      <c r="T38" s="12">
        <f>COUNTIFS(_FY22DCPs[Distributor],$D38,_FY22DCPs[DCP Start Date],"&gt;="&amp;Summary!U$2,_FY22DCPs[DCP Start Date],"&lt;"&amp;EDATE(Summary!U$2,1))</f>
        <v>0</v>
      </c>
      <c r="U38" s="12">
        <f>-COUNTIFS(_FY22DCPs[Distributor],$D38,_FY22DCPs[DCP End Date],"&gt;="&amp;Summary!U$2,_FY22DCPs[DCP End Date],"&lt;"&amp;EDATE(Summary!U$2,1))</f>
        <v>0</v>
      </c>
      <c r="V38" s="12">
        <f>COUNTIFS(_FY22DCPs[Distributor],$D38,_FY22DCPs[DCP Start Date],"&gt;="&amp;Summary!W$2,_FY22DCPs[DCP Start Date],"&lt;"&amp;EDATE(Summary!W$2,1))</f>
        <v>0</v>
      </c>
      <c r="W38" s="12">
        <f>-COUNTIFS(_FY22DCPs[Distributor],$D38,_FY22DCPs[DCP End Date],"&gt;="&amp;Summary!W$2,_FY22DCPs[DCP End Date],"&lt;"&amp;EDATE(Summary!W$2,1))</f>
        <v>0</v>
      </c>
      <c r="X38" s="12">
        <f>COUNTIFS(_FY22DCPs[Distributor],$D38,_FY22DCPs[DCP Start Date],"&gt;="&amp;Summary!Y$2,_FY22DCPs[DCP Start Date],"&lt;"&amp;EDATE(Summary!Y$2,1))</f>
        <v>0</v>
      </c>
      <c r="Y38" s="12">
        <f>-COUNTIFS(_FY22DCPs[Distributor],$D38,_FY22DCPs[DCP End Date],"&gt;="&amp;Summary!Y$2,_FY22DCPs[DCP End Date],"&lt;"&amp;EDATE(Summary!Y$2,1))</f>
        <v>0</v>
      </c>
      <c r="Z38" s="12">
        <f>COUNTIFS(_FY22DCPs[Distributor],$D38,_FY22DCPs[DCP Start Date],"&gt;="&amp;Summary!AA$2,_FY22DCPs[DCP Start Date],"&lt;"&amp;EDATE(Summary!AA$2,1))</f>
        <v>0</v>
      </c>
      <c r="AA38" s="12">
        <f>-COUNTIFS(_FY22DCPs[Distributor],$D38,_FY22DCPs[DCP End Date],"&gt;="&amp;Summary!AA$2,_FY22DCPs[DCP End Date],"&lt;"&amp;EDATE(Summary!AA$2,1))</f>
        <v>0</v>
      </c>
      <c r="AB38" s="12">
        <f>COUNTIFS(_FY22DCPs[Distributor],$D38,_FY22DCPs[DCP Start Date],"&gt;="&amp;Summary!AC$2,_FY22DCPs[DCP Start Date],"&lt;"&amp;EDATE(Summary!AC$2,1))</f>
        <v>0</v>
      </c>
      <c r="AC38" s="12">
        <f>-COUNTIFS(_FY22DCPs[Distributor],$D38,_FY22DCPs[DCP End Date],"&gt;="&amp;Summary!AC$2,_FY22DCPs[DCP End Date],"&lt;"&amp;EDATE(Summary!AC$2,1))</f>
        <v>0</v>
      </c>
      <c r="AD38" s="12">
        <f>COUNTIFS(_FY22DCPs[Distributor],$D38,_FY22DCPs[DCP Start Date],"&gt;="&amp;Summary!AE$2,_FY22DCPs[DCP Start Date],"&lt;"&amp;EDATE(Summary!AE$2,1))</f>
        <v>0</v>
      </c>
      <c r="AE38" s="12">
        <f>-COUNTIFS(_FY22DCPs[Distributor],$D38,_FY22DCPs[DCP End Date],"&gt;="&amp;Summary!AE$2,_FY22DCPs[DCP End Date],"&lt;"&amp;EDATE(Summary!AE$2,1))</f>
        <v>0</v>
      </c>
      <c r="AF38" s="12">
        <f>COUNTIFS(_FY22DCPs[Distributor],$D38,_FY22DCPs[DCP Start Date],"&gt;="&amp;Summary!AG$2,_FY22DCPs[DCP Start Date],"&lt;"&amp;EDATE(Summary!AG$2,1))</f>
        <v>0</v>
      </c>
      <c r="AG38" s="12">
        <f>-COUNTIFS(_FY22DCPs[Distributor],$D38,_FY22DCPs[DCP End Date],"&gt;="&amp;Summary!AG$2,_FY22DCPs[DCP End Date],"&lt;"&amp;EDATE(Summary!AG$2,1))</f>
        <v>0</v>
      </c>
      <c r="AH38" s="12">
        <f>COUNTIFS(_FY22DCPs[Distributor],$D38,_FY22DCPs[DCP Start Date],"&gt;="&amp;Summary!AI$2,_FY22DCPs[DCP Start Date],"&lt;"&amp;EDATE(Summary!AI$2,1))</f>
        <v>0</v>
      </c>
      <c r="AI38" s="12">
        <f>-COUNTIFS(_FY22DCPs[Distributor],$D38,_FY22DCPs[DCP End Date],"&gt;="&amp;Summary!AI$2,_FY22DCPs[DCP End Date],"&lt;"&amp;EDATE(Summary!AI$2,1))</f>
        <v>0</v>
      </c>
      <c r="AJ38" s="12">
        <f>COUNTIFS(_FY22DCPs[Distributor],$D38,_FY22DCPs[DCP Start Date],"&gt;="&amp;Summary!AK$2,_FY22DCPs[DCP Start Date],"&lt;"&amp;EDATE(Summary!AK$2,1))</f>
        <v>0</v>
      </c>
      <c r="AK38" s="12">
        <f>-COUNTIFS(_FY22DCPs[Distributor],$D38,_FY22DCPs[DCP End Date],"&gt;="&amp;Summary!AK$2,_FY22DCPs[DCP End Date],"&lt;"&amp;EDATE(Summary!AK$2,1))</f>
        <v>0</v>
      </c>
      <c r="AL38" s="13">
        <f t="shared" si="4"/>
        <v>3</v>
      </c>
      <c r="AM38" s="103">
        <f t="shared" si="5"/>
        <v>0</v>
      </c>
    </row>
    <row r="39" spans="2:39" x14ac:dyDescent="0.25">
      <c r="B39" s="128"/>
      <c r="C39" s="24" t="s">
        <v>4</v>
      </c>
      <c r="D39" s="24" t="s">
        <v>7014</v>
      </c>
      <c r="E39" s="136" t="s">
        <v>48</v>
      </c>
      <c r="F39" s="137"/>
      <c r="G39" s="53">
        <f>COUNTIFS(_FY21DCPs[Distributor/TSM],$D39,_FY21DCPs[FY21],"Yes")</f>
        <v>39</v>
      </c>
      <c r="H39" s="23">
        <f>COUNTIFS(_FY22DCPs[Distributor],$D39,_FY22DCPs[2022          DCP?],"Yes")</f>
        <v>40</v>
      </c>
      <c r="I39" s="12">
        <f t="shared" si="6"/>
        <v>1</v>
      </c>
      <c r="J39" s="73">
        <f t="shared" si="7"/>
        <v>2.564102564102564E-2</v>
      </c>
      <c r="K39" s="26">
        <f>COUNTIFS(_FY22DCPs[Distributor],$D39,_FY22DCPs[2022          DCP?],"Yes",_FY22DCPs[Dual],"Yes")</f>
        <v>0</v>
      </c>
      <c r="M39" s="11">
        <v>37</v>
      </c>
      <c r="N39" s="12">
        <f>COUNTIFS(_FY22DCPs[Distributor],$D39,_FY22DCPs[DCP Start Date],"&gt;="&amp;Summary!O$2,_FY22DCPs[DCP Start Date],"&lt;"&amp;EDATE(Summary!O$2,1))</f>
        <v>2</v>
      </c>
      <c r="O39" s="92">
        <f>-COUNTIFS(_FY22DCPs[Distributor],$D39,_FY22DCPs[DCP End Date],"&gt;="&amp;Summary!O$2,_FY22DCPs[DCP End Date],"&lt;"&amp;EDATE(Summary!O$2,1))</f>
        <v>0</v>
      </c>
      <c r="P39" s="12">
        <f>COUNTIFS(_FY22DCPs[Distributor],$D39,_FY22DCPs[DCP Start Date],"&gt;="&amp;Summary!Q$2,_FY22DCPs[DCP Start Date],"&lt;"&amp;EDATE(Summary!Q$2,1))</f>
        <v>1</v>
      </c>
      <c r="Q39" s="12">
        <f>-COUNTIFS(_FY22DCPs[Distributor],$D39,_FY22DCPs[DCP End Date],"&gt;="&amp;Summary!Q$2,_FY22DCPs[DCP End Date],"&lt;"&amp;EDATE(Summary!Q$2,1))</f>
        <v>0</v>
      </c>
      <c r="R39" s="12">
        <f>COUNTIFS(_FY22DCPs[Distributor],$D39,_FY22DCPs[DCP Start Date],"&gt;="&amp;Summary!S$2,_FY22DCPs[DCP Start Date],"&lt;"&amp;EDATE(Summary!S$2,1))</f>
        <v>0</v>
      </c>
      <c r="S39" s="12">
        <f>-COUNTIFS(_FY22DCPs[Distributor],$D39,_FY22DCPs[DCP End Date],"&gt;="&amp;Summary!S$2,_FY22DCPs[DCP End Date],"&lt;"&amp;EDATE(Summary!S$2,1))</f>
        <v>0</v>
      </c>
      <c r="T39" s="12">
        <f>COUNTIFS(_FY22DCPs[Distributor],$D39,_FY22DCPs[DCP Start Date],"&gt;="&amp;Summary!U$2,_FY22DCPs[DCP Start Date],"&lt;"&amp;EDATE(Summary!U$2,1))</f>
        <v>0</v>
      </c>
      <c r="U39" s="12">
        <f>-COUNTIFS(_FY22DCPs[Distributor],$D39,_FY22DCPs[DCP End Date],"&gt;="&amp;Summary!U$2,_FY22DCPs[DCP End Date],"&lt;"&amp;EDATE(Summary!U$2,1))</f>
        <v>0</v>
      </c>
      <c r="V39" s="12">
        <f>COUNTIFS(_FY22DCPs[Distributor],$D39,_FY22DCPs[DCP Start Date],"&gt;="&amp;Summary!W$2,_FY22DCPs[DCP Start Date],"&lt;"&amp;EDATE(Summary!W$2,1))</f>
        <v>0</v>
      </c>
      <c r="W39" s="12">
        <f>-COUNTIFS(_FY22DCPs[Distributor],$D39,_FY22DCPs[DCP End Date],"&gt;="&amp;Summary!W$2,_FY22DCPs[DCP End Date],"&lt;"&amp;EDATE(Summary!W$2,1))</f>
        <v>-3</v>
      </c>
      <c r="X39" s="12">
        <f>COUNTIFS(_FY22DCPs[Distributor],$D39,_FY22DCPs[DCP Start Date],"&gt;="&amp;Summary!Y$2,_FY22DCPs[DCP Start Date],"&lt;"&amp;EDATE(Summary!Y$2,1))</f>
        <v>0</v>
      </c>
      <c r="Y39" s="12">
        <f>-COUNTIFS(_FY22DCPs[Distributor],$D39,_FY22DCPs[DCP End Date],"&gt;="&amp;Summary!Y$2,_FY22DCPs[DCP End Date],"&lt;"&amp;EDATE(Summary!Y$2,1))</f>
        <v>0</v>
      </c>
      <c r="Z39" s="12">
        <f>COUNTIFS(_FY22DCPs[Distributor],$D39,_FY22DCPs[DCP Start Date],"&gt;="&amp;Summary!AA$2,_FY22DCPs[DCP Start Date],"&lt;"&amp;EDATE(Summary!AA$2,1))</f>
        <v>0</v>
      </c>
      <c r="AA39" s="12">
        <f>-COUNTIFS(_FY22DCPs[Distributor],$D39,_FY22DCPs[DCP End Date],"&gt;="&amp;Summary!AA$2,_FY22DCPs[DCP End Date],"&lt;"&amp;EDATE(Summary!AA$2,1))</f>
        <v>0</v>
      </c>
      <c r="AB39" s="12">
        <f>COUNTIFS(_FY22DCPs[Distributor],$D39,_FY22DCPs[DCP Start Date],"&gt;="&amp;Summary!AC$2,_FY22DCPs[DCP Start Date],"&lt;"&amp;EDATE(Summary!AC$2,1))</f>
        <v>0</v>
      </c>
      <c r="AC39" s="12">
        <f>-COUNTIFS(_FY22DCPs[Distributor],$D39,_FY22DCPs[DCP End Date],"&gt;="&amp;Summary!AC$2,_FY22DCPs[DCP End Date],"&lt;"&amp;EDATE(Summary!AC$2,1))</f>
        <v>0</v>
      </c>
      <c r="AD39" s="12">
        <f>COUNTIFS(_FY22DCPs[Distributor],$D39,_FY22DCPs[DCP Start Date],"&gt;="&amp;Summary!AE$2,_FY22DCPs[DCP Start Date],"&lt;"&amp;EDATE(Summary!AE$2,1))</f>
        <v>0</v>
      </c>
      <c r="AE39" s="12">
        <f>-COUNTIFS(_FY22DCPs[Distributor],$D39,_FY22DCPs[DCP End Date],"&gt;="&amp;Summary!AE$2,_FY22DCPs[DCP End Date],"&lt;"&amp;EDATE(Summary!AE$2,1))</f>
        <v>0</v>
      </c>
      <c r="AF39" s="12">
        <f>COUNTIFS(_FY22DCPs[Distributor],$D39,_FY22DCPs[DCP Start Date],"&gt;="&amp;Summary!AG$2,_FY22DCPs[DCP Start Date],"&lt;"&amp;EDATE(Summary!AG$2,1))</f>
        <v>0</v>
      </c>
      <c r="AG39" s="12">
        <f>-COUNTIFS(_FY22DCPs[Distributor],$D39,_FY22DCPs[DCP End Date],"&gt;="&amp;Summary!AG$2,_FY22DCPs[DCP End Date],"&lt;"&amp;EDATE(Summary!AG$2,1))</f>
        <v>0</v>
      </c>
      <c r="AH39" s="12">
        <f>COUNTIFS(_FY22DCPs[Distributor],$D39,_FY22DCPs[DCP Start Date],"&gt;="&amp;Summary!AI$2,_FY22DCPs[DCP Start Date],"&lt;"&amp;EDATE(Summary!AI$2,1))</f>
        <v>0</v>
      </c>
      <c r="AI39" s="12">
        <f>-COUNTIFS(_FY22DCPs[Distributor],$D39,_FY22DCPs[DCP End Date],"&gt;="&amp;Summary!AI$2,_FY22DCPs[DCP End Date],"&lt;"&amp;EDATE(Summary!AI$2,1))</f>
        <v>0</v>
      </c>
      <c r="AJ39" s="12">
        <f>COUNTIFS(_FY22DCPs[Distributor],$D39,_FY22DCPs[DCP Start Date],"&gt;="&amp;Summary!AK$2,_FY22DCPs[DCP Start Date],"&lt;"&amp;EDATE(Summary!AK$2,1))</f>
        <v>0</v>
      </c>
      <c r="AK39" s="12">
        <f>-COUNTIFS(_FY22DCPs[Distributor],$D39,_FY22DCPs[DCP End Date],"&gt;="&amp;Summary!AK$2,_FY22DCPs[DCP End Date],"&lt;"&amp;EDATE(Summary!AK$2,1))</f>
        <v>0</v>
      </c>
      <c r="AL39" s="13">
        <f t="shared" si="4"/>
        <v>3</v>
      </c>
      <c r="AM39" s="103">
        <f t="shared" si="5"/>
        <v>-3</v>
      </c>
    </row>
    <row r="40" spans="2:39" x14ac:dyDescent="0.25">
      <c r="B40" s="128"/>
      <c r="C40" s="24" t="s">
        <v>4</v>
      </c>
      <c r="D40" s="24" t="s">
        <v>5927</v>
      </c>
      <c r="E40" s="136" t="s">
        <v>49</v>
      </c>
      <c r="F40" s="137"/>
      <c r="G40" s="53">
        <f>COUNTIFS(_FY21DCPs[Distributor/TSM],$D40,_FY21DCPs[FY21],"Yes")</f>
        <v>68</v>
      </c>
      <c r="H40" s="23">
        <f>COUNTIFS(_FY22DCPs[Distributor],$D40,_FY22DCPs[2022          DCP?],"Yes")</f>
        <v>64</v>
      </c>
      <c r="I40" s="12">
        <f t="shared" si="6"/>
        <v>-4</v>
      </c>
      <c r="J40" s="73">
        <f t="shared" si="7"/>
        <v>-5.8823529411764705E-2</v>
      </c>
      <c r="K40" s="26">
        <f>COUNTIFS(_FY22DCPs[Distributor],$D40,_FY22DCPs[2022          DCP?],"Yes",_FY22DCPs[Dual],"Yes")</f>
        <v>0</v>
      </c>
      <c r="M40" s="11">
        <v>63</v>
      </c>
      <c r="N40" s="12">
        <f>COUNTIFS(_FY22DCPs[Distributor],$D40,_FY22DCPs[DCP Start Date],"&gt;="&amp;Summary!O$2,_FY22DCPs[DCP Start Date],"&lt;"&amp;EDATE(Summary!O$2,1))</f>
        <v>0</v>
      </c>
      <c r="O40" s="92">
        <f>-COUNTIFS(_FY22DCPs[Distributor],$D40,_FY22DCPs[DCP End Date],"&gt;="&amp;Summary!O$2,_FY22DCPs[DCP End Date],"&lt;"&amp;EDATE(Summary!O$2,1))</f>
        <v>0</v>
      </c>
      <c r="P40" s="12">
        <f>COUNTIFS(_FY22DCPs[Distributor],$D40,_FY22DCPs[DCP Start Date],"&gt;="&amp;Summary!Q$2,_FY22DCPs[DCP Start Date],"&lt;"&amp;EDATE(Summary!Q$2,1))</f>
        <v>0</v>
      </c>
      <c r="Q40" s="12">
        <f>-COUNTIFS(_FY22DCPs[Distributor],$D40,_FY22DCPs[DCP End Date],"&gt;="&amp;Summary!Q$2,_FY22DCPs[DCP End Date],"&lt;"&amp;EDATE(Summary!Q$2,1))</f>
        <v>0</v>
      </c>
      <c r="R40" s="12">
        <f>COUNTIFS(_FY22DCPs[Distributor],$D40,_FY22DCPs[DCP Start Date],"&gt;="&amp;Summary!S$2,_FY22DCPs[DCP Start Date],"&lt;"&amp;EDATE(Summary!S$2,1))</f>
        <v>0</v>
      </c>
      <c r="S40" s="12">
        <f>-COUNTIFS(_FY22DCPs[Distributor],$D40,_FY22DCPs[DCP End Date],"&gt;="&amp;Summary!S$2,_FY22DCPs[DCP End Date],"&lt;"&amp;EDATE(Summary!S$2,1))</f>
        <v>-1</v>
      </c>
      <c r="T40" s="12">
        <f>COUNTIFS(_FY22DCPs[Distributor],$D40,_FY22DCPs[DCP Start Date],"&gt;="&amp;Summary!U$2,_FY22DCPs[DCP Start Date],"&lt;"&amp;EDATE(Summary!U$2,1))</f>
        <v>0</v>
      </c>
      <c r="U40" s="12">
        <f>-COUNTIFS(_FY22DCPs[Distributor],$D40,_FY22DCPs[DCP End Date],"&gt;="&amp;Summary!U$2,_FY22DCPs[DCP End Date],"&lt;"&amp;EDATE(Summary!U$2,1))</f>
        <v>0</v>
      </c>
      <c r="V40" s="12">
        <f>COUNTIFS(_FY22DCPs[Distributor],$D40,_FY22DCPs[DCP Start Date],"&gt;="&amp;Summary!W$2,_FY22DCPs[DCP Start Date],"&lt;"&amp;EDATE(Summary!W$2,1))</f>
        <v>1</v>
      </c>
      <c r="W40" s="12">
        <f>-COUNTIFS(_FY22DCPs[Distributor],$D40,_FY22DCPs[DCP End Date],"&gt;="&amp;Summary!W$2,_FY22DCPs[DCP End Date],"&lt;"&amp;EDATE(Summary!W$2,1))</f>
        <v>0</v>
      </c>
      <c r="X40" s="12">
        <f>COUNTIFS(_FY22DCPs[Distributor],$D40,_FY22DCPs[DCP Start Date],"&gt;="&amp;Summary!Y$2,_FY22DCPs[DCP Start Date],"&lt;"&amp;EDATE(Summary!Y$2,1))</f>
        <v>0</v>
      </c>
      <c r="Y40" s="12">
        <f>-COUNTIFS(_FY22DCPs[Distributor],$D40,_FY22DCPs[DCP End Date],"&gt;="&amp;Summary!Y$2,_FY22DCPs[DCP End Date],"&lt;"&amp;EDATE(Summary!Y$2,1))</f>
        <v>0</v>
      </c>
      <c r="Z40" s="12">
        <f>COUNTIFS(_FY22DCPs[Distributor],$D40,_FY22DCPs[DCP Start Date],"&gt;="&amp;Summary!AA$2,_FY22DCPs[DCP Start Date],"&lt;"&amp;EDATE(Summary!AA$2,1))</f>
        <v>0</v>
      </c>
      <c r="AA40" s="12">
        <f>-COUNTIFS(_FY22DCPs[Distributor],$D40,_FY22DCPs[DCP End Date],"&gt;="&amp;Summary!AA$2,_FY22DCPs[DCP End Date],"&lt;"&amp;EDATE(Summary!AA$2,1))</f>
        <v>0</v>
      </c>
      <c r="AB40" s="12">
        <f>COUNTIFS(_FY22DCPs[Distributor],$D40,_FY22DCPs[DCP Start Date],"&gt;="&amp;Summary!AC$2,_FY22DCPs[DCP Start Date],"&lt;"&amp;EDATE(Summary!AC$2,1))</f>
        <v>0</v>
      </c>
      <c r="AC40" s="12">
        <f>-COUNTIFS(_FY22DCPs[Distributor],$D40,_FY22DCPs[DCP End Date],"&gt;="&amp;Summary!AC$2,_FY22DCPs[DCP End Date],"&lt;"&amp;EDATE(Summary!AC$2,1))</f>
        <v>0</v>
      </c>
      <c r="AD40" s="12">
        <f>COUNTIFS(_FY22DCPs[Distributor],$D40,_FY22DCPs[DCP Start Date],"&gt;="&amp;Summary!AE$2,_FY22DCPs[DCP Start Date],"&lt;"&amp;EDATE(Summary!AE$2,1))</f>
        <v>0</v>
      </c>
      <c r="AE40" s="12">
        <f>-COUNTIFS(_FY22DCPs[Distributor],$D40,_FY22DCPs[DCP End Date],"&gt;="&amp;Summary!AE$2,_FY22DCPs[DCP End Date],"&lt;"&amp;EDATE(Summary!AE$2,1))</f>
        <v>0</v>
      </c>
      <c r="AF40" s="12">
        <f>COUNTIFS(_FY22DCPs[Distributor],$D40,_FY22DCPs[DCP Start Date],"&gt;="&amp;Summary!AG$2,_FY22DCPs[DCP Start Date],"&lt;"&amp;EDATE(Summary!AG$2,1))</f>
        <v>0</v>
      </c>
      <c r="AG40" s="12">
        <f>-COUNTIFS(_FY22DCPs[Distributor],$D40,_FY22DCPs[DCP End Date],"&gt;="&amp;Summary!AG$2,_FY22DCPs[DCP End Date],"&lt;"&amp;EDATE(Summary!AG$2,1))</f>
        <v>0</v>
      </c>
      <c r="AH40" s="12">
        <f>COUNTIFS(_FY22DCPs[Distributor],$D40,_FY22DCPs[DCP Start Date],"&gt;="&amp;Summary!AI$2,_FY22DCPs[DCP Start Date],"&lt;"&amp;EDATE(Summary!AI$2,1))</f>
        <v>0</v>
      </c>
      <c r="AI40" s="12">
        <f>-COUNTIFS(_FY22DCPs[Distributor],$D40,_FY22DCPs[DCP End Date],"&gt;="&amp;Summary!AI$2,_FY22DCPs[DCP End Date],"&lt;"&amp;EDATE(Summary!AI$2,1))</f>
        <v>0</v>
      </c>
      <c r="AJ40" s="12">
        <f>COUNTIFS(_FY22DCPs[Distributor],$D40,_FY22DCPs[DCP Start Date],"&gt;="&amp;Summary!AK$2,_FY22DCPs[DCP Start Date],"&lt;"&amp;EDATE(Summary!AK$2,1))</f>
        <v>0</v>
      </c>
      <c r="AK40" s="12">
        <f>-COUNTIFS(_FY22DCPs[Distributor],$D40,_FY22DCPs[DCP End Date],"&gt;="&amp;Summary!AK$2,_FY22DCPs[DCP End Date],"&lt;"&amp;EDATE(Summary!AK$2,1))</f>
        <v>0</v>
      </c>
      <c r="AL40" s="13">
        <f t="shared" si="4"/>
        <v>1</v>
      </c>
      <c r="AM40" s="103">
        <f t="shared" si="5"/>
        <v>-1</v>
      </c>
    </row>
    <row r="41" spans="2:39" x14ac:dyDescent="0.25">
      <c r="B41" s="128"/>
      <c r="C41" s="24" t="s">
        <v>4</v>
      </c>
      <c r="D41" s="24" t="s">
        <v>7964</v>
      </c>
      <c r="E41" s="136" t="s">
        <v>10693</v>
      </c>
      <c r="F41" s="137"/>
      <c r="G41" s="53">
        <f>COUNTIFS(_FY21DCPs[Distributor/TSM],$D41,_FY21DCPs[FY21],"Yes",_FY21DCPs[Division],$B34)</f>
        <v>91</v>
      </c>
      <c r="H41" s="23">
        <f>COUNTIFS(_FY22DCPs[Distributor],$D41,_FY22DCPs[2022          DCP?],"Yes",_FY22DCPs[Division],$B34)</f>
        <v>97</v>
      </c>
      <c r="I41" s="12">
        <f t="shared" ref="I41:I48" si="9">H41-G41</f>
        <v>6</v>
      </c>
      <c r="J41" s="73">
        <f t="shared" si="7"/>
        <v>6.5934065934065936E-2</v>
      </c>
      <c r="K41" s="26">
        <f>COUNTIFS(_FY22DCPs[Distributor],$D41,_FY22DCPs[2022          DCP?],"Yes",_FY22DCPs[Dual],"Yes",_FY22DCPs[Division],$B34)</f>
        <v>0</v>
      </c>
      <c r="M41" s="11">
        <v>91</v>
      </c>
      <c r="N41" s="12">
        <f>COUNTIFS(_FY22DCPs[Distributor],$D41,_FY22DCPs[Division],Summary!$B34,_FY22DCPs[DCP Start Date],"&gt;="&amp;Summary!O$2,_FY22DCPs[DCP Start Date],"&lt;"&amp;EDATE(Summary!O$2,1))</f>
        <v>2</v>
      </c>
      <c r="O41" s="92">
        <f>-COUNTIFS(_FY22DCPs[Distributor],$D41,_FY22DCPs[DCP End Date],"&gt;="&amp;Summary!O$2,_FY22DCPs[DCP End Date],"&lt;"&amp;EDATE(Summary!O$2,1))</f>
        <v>0</v>
      </c>
      <c r="P41" s="12">
        <f>COUNTIFS(_FY22DCPs[Distributor],$D41,_FY22DCPs[Division],Summary!$B34,_FY22DCPs[DCP Start Date],"&gt;="&amp;Summary!Q$2,_FY22DCPs[DCP Start Date],"&lt;"&amp;EDATE(Summary!Q$2,1))</f>
        <v>0</v>
      </c>
      <c r="Q41" s="12">
        <f>-COUNTIFS(_FY22DCPs[Distributor],$D41,_FY22DCPs[DCP End Date],"&gt;="&amp;Summary!Q$2,_FY22DCPs[DCP End Date],"&lt;"&amp;EDATE(Summary!Q$2,1))</f>
        <v>0</v>
      </c>
      <c r="R41" s="12">
        <f>COUNTIFS(_FY22DCPs[Distributor],$D41,_FY22DCPs[Division],Summary!$B34,_FY22DCPs[DCP Start Date],"&gt;="&amp;Summary!S$2,_FY22DCPs[DCP Start Date],"&lt;"&amp;EDATE(Summary!S$2,1))</f>
        <v>1</v>
      </c>
      <c r="S41" s="12">
        <f>-COUNTIFS(_FY22DCPs[Distributor],$D41,_FY22DCPs[DCP End Date],"&gt;="&amp;Summary!S$2,_FY22DCPs[DCP End Date],"&lt;"&amp;EDATE(Summary!S$2,1))</f>
        <v>0</v>
      </c>
      <c r="T41" s="12">
        <f>COUNTIFS(_FY22DCPs[Distributor],$D41,_FY22DCPs[Division],Summary!$B34,_FY22DCPs[DCP Start Date],"&gt;="&amp;Summary!U$2,_FY22DCPs[DCP Start Date],"&lt;"&amp;EDATE(Summary!U$2,1))</f>
        <v>3</v>
      </c>
      <c r="U41" s="12">
        <f>-COUNTIFS(_FY22DCPs[Distributor],$D41,_FY22DCPs[DCP End Date],"&gt;="&amp;Summary!U$2,_FY22DCPs[DCP End Date],"&lt;"&amp;EDATE(Summary!U$2,1))</f>
        <v>0</v>
      </c>
      <c r="V41" s="12">
        <f>COUNTIFS(_FY22DCPs[Distributor],$D41,_FY22DCPs[Division],Summary!$B34,_FY22DCPs[DCP Start Date],"&gt;="&amp;Summary!W$2,_FY22DCPs[DCP Start Date],"&lt;"&amp;EDATE(Summary!W$2,1))</f>
        <v>1</v>
      </c>
      <c r="W41" s="12">
        <f>-COUNTIFS(_FY22DCPs[Distributor],$D41,_FY22DCPs[DCP End Date],"&gt;="&amp;Summary!W$2,_FY22DCPs[DCP End Date],"&lt;"&amp;EDATE(Summary!W$2,1))</f>
        <v>0</v>
      </c>
      <c r="X41" s="12">
        <f>COUNTIFS(_FY22DCPs[Distributor],$D41,_FY22DCPs[Division],Summary!$B34,_FY22DCPs[DCP Start Date],"&gt;="&amp;Summary!Y$2,_FY22DCPs[DCP Start Date],"&lt;"&amp;EDATE(Summary!Y$2,1))</f>
        <v>0</v>
      </c>
      <c r="Y41" s="12">
        <f>-COUNTIFS(_FY22DCPs[Distributor],$D41,_FY22DCPs[DCP End Date],"&gt;="&amp;Summary!Y$2,_FY22DCPs[DCP End Date],"&lt;"&amp;EDATE(Summary!Y$2,1))</f>
        <v>0</v>
      </c>
      <c r="Z41" s="12">
        <f>COUNTIFS(_FY22DCPs[Distributor],$D41,_FY22DCPs[Division],Summary!$B34,_FY22DCPs[DCP Start Date],"&gt;="&amp;Summary!AA$2,_FY22DCPs[DCP Start Date],"&lt;"&amp;EDATE(Summary!AA$2,1))</f>
        <v>0</v>
      </c>
      <c r="AA41" s="12">
        <f>-COUNTIFS(_FY22DCPs[Distributor],$D41,_FY22DCPs[DCP End Date],"&gt;="&amp;Summary!AA$2,_FY22DCPs[DCP End Date],"&lt;"&amp;EDATE(Summary!AA$2,1))</f>
        <v>0</v>
      </c>
      <c r="AB41" s="12">
        <f>COUNTIFS(_FY22DCPs[Distributor],$D41,_FY22DCPs[Division],Summary!$B34,_FY22DCPs[DCP Start Date],"&gt;="&amp;Summary!AC$2,_FY22DCPs[DCP Start Date],"&lt;"&amp;EDATE(Summary!AC$2,1))</f>
        <v>0</v>
      </c>
      <c r="AC41" s="12">
        <f>-COUNTIFS(_FY22DCPs[Distributor],$D41,_FY22DCPs[DCP End Date],"&gt;="&amp;Summary!AC$2,_FY22DCPs[DCP End Date],"&lt;"&amp;EDATE(Summary!AC$2,1))</f>
        <v>0</v>
      </c>
      <c r="AD41" s="12">
        <f>COUNTIFS(_FY22DCPs[Distributor],$D41,_FY22DCPs[Division],Summary!$B34,_FY22DCPs[DCP Start Date],"&gt;="&amp;Summary!AE$2,_FY22DCPs[DCP Start Date],"&lt;"&amp;EDATE(Summary!AE$2,1))</f>
        <v>0</v>
      </c>
      <c r="AE41" s="12">
        <f>-COUNTIFS(_FY22DCPs[Distributor],$D41,_FY22DCPs[DCP End Date],"&gt;="&amp;Summary!AE$2,_FY22DCPs[DCP End Date],"&lt;"&amp;EDATE(Summary!AE$2,1))</f>
        <v>0</v>
      </c>
      <c r="AF41" s="12">
        <f>COUNTIFS(_FY22DCPs[Distributor],$D41,_FY22DCPs[Division],Summary!$B34,_FY22DCPs[DCP Start Date],"&gt;="&amp;Summary!AG$2,_FY22DCPs[DCP Start Date],"&lt;"&amp;EDATE(Summary!AG$2,1))</f>
        <v>0</v>
      </c>
      <c r="AG41" s="12">
        <f>-COUNTIFS(_FY22DCPs[Distributor],$D41,_FY22DCPs[DCP End Date],"&gt;="&amp;Summary!AG$2,_FY22DCPs[DCP End Date],"&lt;"&amp;EDATE(Summary!AG$2,1))</f>
        <v>0</v>
      </c>
      <c r="AH41" s="12">
        <f>COUNTIFS(_FY22DCPs[Distributor],$D41,_FY22DCPs[Division],Summary!$B34,_FY22DCPs[DCP Start Date],"&gt;="&amp;Summary!AI$2,_FY22DCPs[DCP Start Date],"&lt;"&amp;EDATE(Summary!AI$2,1))</f>
        <v>0</v>
      </c>
      <c r="AI41" s="12">
        <f>-COUNTIFS(_FY22DCPs[Distributor],$D41,_FY22DCPs[DCP End Date],"&gt;="&amp;Summary!AI$2,_FY22DCPs[DCP End Date],"&lt;"&amp;EDATE(Summary!AI$2,1))</f>
        <v>0</v>
      </c>
      <c r="AJ41" s="12">
        <f>COUNTIFS(_FY22DCPs[Distributor],$D41,_FY22DCPs[Division],Summary!$B34,_FY22DCPs[DCP Start Date],"&gt;="&amp;Summary!AK$2,_FY22DCPs[DCP Start Date],"&lt;"&amp;EDATE(Summary!AK$2,1))</f>
        <v>0</v>
      </c>
      <c r="AK41" s="12">
        <f>-COUNTIFS(_FY22DCPs[Distributor],$D41,_FY22DCPs[DCP End Date],"&gt;="&amp;Summary!AK$2,_FY22DCPs[DCP End Date],"&lt;"&amp;EDATE(Summary!AK$2,1))</f>
        <v>0</v>
      </c>
      <c r="AL41" s="13">
        <f t="shared" si="4"/>
        <v>7</v>
      </c>
      <c r="AM41" s="103">
        <f t="shared" si="5"/>
        <v>0</v>
      </c>
    </row>
    <row r="42" spans="2:39" ht="15.75" thickBot="1" x14ac:dyDescent="0.3">
      <c r="B42" s="129"/>
      <c r="C42" s="51" t="s">
        <v>4</v>
      </c>
      <c r="D42" s="51" t="s">
        <v>9123</v>
      </c>
      <c r="E42" s="130" t="s">
        <v>52</v>
      </c>
      <c r="F42" s="131"/>
      <c r="G42" s="61">
        <f>COUNTIFS(_FY21DCPs[Distributor/TSM],$D42,_FY21DCPs[FY21],"Yes")</f>
        <v>73</v>
      </c>
      <c r="H42" s="59">
        <f>COUNTIFS(_FY22DCPs[Distributor],$D42,_FY22DCPs[2022          DCP?],"Yes")</f>
        <v>73</v>
      </c>
      <c r="I42" s="35">
        <f t="shared" si="9"/>
        <v>0</v>
      </c>
      <c r="J42" s="75">
        <f t="shared" si="7"/>
        <v>0</v>
      </c>
      <c r="K42" s="52">
        <f>COUNTIFS(_FY22DCPs[Distributor],$D42,_FY22DCPs[2022          DCP?],"Yes",_FY22DCPs[Dual],"Yes")</f>
        <v>2</v>
      </c>
      <c r="M42" s="11">
        <v>63</v>
      </c>
      <c r="N42" s="12">
        <f>COUNTIFS(_FY22DCPs[Distributor],$D42,_FY22DCPs[DCP Start Date],"&gt;="&amp;Summary!O$2,_FY22DCPs[DCP Start Date],"&lt;"&amp;EDATE(Summary!O$2,1))</f>
        <v>4</v>
      </c>
      <c r="O42" s="92">
        <f>-COUNTIFS(_FY22DCPs[Distributor],$D42,_FY22DCPs[DCP End Date],"&gt;="&amp;Summary!O$2,_FY22DCPs[DCP End Date],"&lt;"&amp;EDATE(Summary!O$2,1))</f>
        <v>0</v>
      </c>
      <c r="P42" s="12">
        <f>COUNTIFS(_FY22DCPs[Distributor],$D42,_FY22DCPs[DCP Start Date],"&gt;="&amp;Summary!Q$2,_FY22DCPs[DCP Start Date],"&lt;"&amp;EDATE(Summary!Q$2,1))</f>
        <v>4</v>
      </c>
      <c r="Q42" s="12">
        <f>-COUNTIFS(_FY22DCPs[Distributor],$D42,_FY22DCPs[DCP End Date],"&gt;="&amp;Summary!Q$2,_FY22DCPs[DCP End Date],"&lt;"&amp;EDATE(Summary!Q$2,1))</f>
        <v>0</v>
      </c>
      <c r="R42" s="12">
        <f>COUNTIFS(_FY22DCPs[Distributor],$D42,_FY22DCPs[DCP Start Date],"&gt;="&amp;Summary!S$2,_FY22DCPs[DCP Start Date],"&lt;"&amp;EDATE(Summary!S$2,1))</f>
        <v>1</v>
      </c>
      <c r="S42" s="12">
        <f>-COUNTIFS(_FY22DCPs[Distributor],$D42,_FY22DCPs[DCP End Date],"&gt;="&amp;Summary!S$2,_FY22DCPs[DCP End Date],"&lt;"&amp;EDATE(Summary!S$2,1))</f>
        <v>0</v>
      </c>
      <c r="T42" s="12">
        <f>COUNTIFS(_FY22DCPs[Distributor],$D42,_FY22DCPs[DCP Start Date],"&gt;="&amp;Summary!U$2,_FY22DCPs[DCP Start Date],"&lt;"&amp;EDATE(Summary!U$2,1))</f>
        <v>1</v>
      </c>
      <c r="U42" s="12">
        <f>-COUNTIFS(_FY22DCPs[Distributor],$D42,_FY22DCPs[DCP End Date],"&gt;="&amp;Summary!U$2,_FY22DCPs[DCP End Date],"&lt;"&amp;EDATE(Summary!U$2,1))</f>
        <v>0</v>
      </c>
      <c r="V42" s="12">
        <f>COUNTIFS(_FY22DCPs[Distributor],$D42,_FY22DCPs[DCP Start Date],"&gt;="&amp;Summary!W$2,_FY22DCPs[DCP Start Date],"&lt;"&amp;EDATE(Summary!W$2,1))</f>
        <v>0</v>
      </c>
      <c r="W42" s="12">
        <f>-COUNTIFS(_FY22DCPs[Distributor],$D42,_FY22DCPs[DCP End Date],"&gt;="&amp;Summary!W$2,_FY22DCPs[DCP End Date],"&lt;"&amp;EDATE(Summary!W$2,1))</f>
        <v>0</v>
      </c>
      <c r="X42" s="12">
        <f>COUNTIFS(_FY22DCPs[Distributor],$D42,_FY22DCPs[DCP Start Date],"&gt;="&amp;Summary!Y$2,_FY22DCPs[DCP Start Date],"&lt;"&amp;EDATE(Summary!Y$2,1))</f>
        <v>0</v>
      </c>
      <c r="Y42" s="12">
        <f>-COUNTIFS(_FY22DCPs[Distributor],$D42,_FY22DCPs[DCP End Date],"&gt;="&amp;Summary!Y$2,_FY22DCPs[DCP End Date],"&lt;"&amp;EDATE(Summary!Y$2,1))</f>
        <v>0</v>
      </c>
      <c r="Z42" s="12">
        <f>COUNTIFS(_FY22DCPs[Distributor],$D42,_FY22DCPs[DCP Start Date],"&gt;="&amp;Summary!AA$2,_FY22DCPs[DCP Start Date],"&lt;"&amp;EDATE(Summary!AA$2,1))</f>
        <v>0</v>
      </c>
      <c r="AA42" s="12">
        <f>-COUNTIFS(_FY22DCPs[Distributor],$D42,_FY22DCPs[DCP End Date],"&gt;="&amp;Summary!AA$2,_FY22DCPs[DCP End Date],"&lt;"&amp;EDATE(Summary!AA$2,1))</f>
        <v>0</v>
      </c>
      <c r="AB42" s="12">
        <f>COUNTIFS(_FY22DCPs[Distributor],$D42,_FY22DCPs[DCP Start Date],"&gt;="&amp;Summary!AC$2,_FY22DCPs[DCP Start Date],"&lt;"&amp;EDATE(Summary!AC$2,1))</f>
        <v>0</v>
      </c>
      <c r="AC42" s="12">
        <f>-COUNTIFS(_FY22DCPs[Distributor],$D42,_FY22DCPs[DCP End Date],"&gt;="&amp;Summary!AC$2,_FY22DCPs[DCP End Date],"&lt;"&amp;EDATE(Summary!AC$2,1))</f>
        <v>0</v>
      </c>
      <c r="AD42" s="12">
        <f>COUNTIFS(_FY22DCPs[Distributor],$D42,_FY22DCPs[DCP Start Date],"&gt;="&amp;Summary!AE$2,_FY22DCPs[DCP Start Date],"&lt;"&amp;EDATE(Summary!AE$2,1))</f>
        <v>0</v>
      </c>
      <c r="AE42" s="12">
        <f>-COUNTIFS(_FY22DCPs[Distributor],$D42,_FY22DCPs[DCP End Date],"&gt;="&amp;Summary!AE$2,_FY22DCPs[DCP End Date],"&lt;"&amp;EDATE(Summary!AE$2,1))</f>
        <v>0</v>
      </c>
      <c r="AF42" s="12">
        <f>COUNTIFS(_FY22DCPs[Distributor],$D42,_FY22DCPs[DCP Start Date],"&gt;="&amp;Summary!AG$2,_FY22DCPs[DCP Start Date],"&lt;"&amp;EDATE(Summary!AG$2,1))</f>
        <v>0</v>
      </c>
      <c r="AG42" s="12">
        <f>-COUNTIFS(_FY22DCPs[Distributor],$D42,_FY22DCPs[DCP End Date],"&gt;="&amp;Summary!AG$2,_FY22DCPs[DCP End Date],"&lt;"&amp;EDATE(Summary!AG$2,1))</f>
        <v>0</v>
      </c>
      <c r="AH42" s="12">
        <f>COUNTIFS(_FY22DCPs[Distributor],$D42,_FY22DCPs[DCP Start Date],"&gt;="&amp;Summary!AI$2,_FY22DCPs[DCP Start Date],"&lt;"&amp;EDATE(Summary!AI$2,1))</f>
        <v>0</v>
      </c>
      <c r="AI42" s="12">
        <f>-COUNTIFS(_FY22DCPs[Distributor],$D42,_FY22DCPs[DCP End Date],"&gt;="&amp;Summary!AI$2,_FY22DCPs[DCP End Date],"&lt;"&amp;EDATE(Summary!AI$2,1))</f>
        <v>0</v>
      </c>
      <c r="AJ42" s="12">
        <f>COUNTIFS(_FY22DCPs[Distributor],$D42,_FY22DCPs[DCP Start Date],"&gt;="&amp;Summary!AK$2,_FY22DCPs[DCP Start Date],"&lt;"&amp;EDATE(Summary!AK$2,1))</f>
        <v>0</v>
      </c>
      <c r="AK42" s="12">
        <f>-COUNTIFS(_FY22DCPs[Distributor],$D42,_FY22DCPs[DCP End Date],"&gt;="&amp;Summary!AK$2,_FY22DCPs[DCP End Date],"&lt;"&amp;EDATE(Summary!AK$2,1))</f>
        <v>0</v>
      </c>
      <c r="AL42" s="13">
        <f t="shared" si="4"/>
        <v>10</v>
      </c>
      <c r="AM42" s="103">
        <f t="shared" si="5"/>
        <v>0</v>
      </c>
    </row>
    <row r="43" spans="2:39" x14ac:dyDescent="0.25">
      <c r="B43" s="127" t="s">
        <v>59</v>
      </c>
      <c r="C43" s="56" t="s">
        <v>3</v>
      </c>
      <c r="D43" s="54" t="s">
        <v>26</v>
      </c>
      <c r="E43" s="132" t="s">
        <v>10696</v>
      </c>
      <c r="F43" s="133"/>
      <c r="G43" s="60">
        <f>COUNTIFS(_FY21DCPs[Type],$C43,_FY21DCPs[Division],$B43,_FY21DCPs[FY21],"Yes")</f>
        <v>84</v>
      </c>
      <c r="H43" s="58">
        <f>COUNTIFS(_FY22DCPs[Type],"COD",_FY22DCPs[Division],$B43,_FY22DCPs[2022          DCP?],"Yes")</f>
        <v>119</v>
      </c>
      <c r="I43" s="55">
        <f t="shared" si="9"/>
        <v>35</v>
      </c>
      <c r="J43" s="72">
        <f t="shared" si="7"/>
        <v>0.41666666666666669</v>
      </c>
      <c r="K43" s="57">
        <f>COUNTIFS(_FY22DCPs[Division],$B43,_FY22DCPs[2022          DCP?],"Yes",_FY22DCPs[Dual],"Yes",_FY22DCPs[Type],$C43)</f>
        <v>55</v>
      </c>
      <c r="M43" s="87">
        <v>69</v>
      </c>
      <c r="N43" s="55">
        <f>COUNTIFS(_FY22DCPs[Division],$B43,_FY22DCPs[Type],$C43,_FY22DCPs[DCP Start Date],"&gt;="&amp;Summary!O$2,_FY22DCPs[DCP Start Date],"&lt;"&amp;EDATE(Summary!O$2,1))</f>
        <v>4</v>
      </c>
      <c r="O43" s="95">
        <f>-COUNTIFS(_FY22DCPs[Division],$B43,_FY22DCPs[Type],$C43,_FY22DCPs[DCP End Date],"&gt;="&amp;Summary!O$2,_FY22DCPs[DCP End Date],"&lt;"&amp;EDATE(Summary!O$2,1))</f>
        <v>-1</v>
      </c>
      <c r="P43" s="55">
        <f>COUNTIFS(_FY22DCPs[Division],$B43,_FY22DCPs[Type],$C43,_FY22DCPs[DCP Start Date],"&gt;="&amp;Summary!Q$2,_FY22DCPs[DCP Start Date],"&lt;"&amp;EDATE(Summary!Q$2,1))</f>
        <v>8</v>
      </c>
      <c r="Q43" s="55">
        <f>-COUNTIFS(_FY22DCPs[Division],$B43,_FY22DCPs[Type],$C43,_FY22DCPs[DCP End Date],"&gt;="&amp;Summary!Q$2,_FY22DCPs[DCP End Date],"&lt;"&amp;EDATE(Summary!Q$2,1))</f>
        <v>0</v>
      </c>
      <c r="R43" s="55">
        <f>COUNTIFS(_FY22DCPs[Division],$B43,_FY22DCPs[Type],$C43,_FY22DCPs[DCP Start Date],"&gt;="&amp;Summary!S$2,_FY22DCPs[DCP Start Date],"&lt;"&amp;EDATE(Summary!S$2,1))</f>
        <v>9</v>
      </c>
      <c r="S43" s="55">
        <f>-COUNTIFS(_FY22DCPs[Division],$B43,_FY22DCPs[Type],$C43,_FY22DCPs[DCP End Date],"&gt;="&amp;Summary!S$2,_FY22DCPs[DCP End Date],"&lt;"&amp;EDATE(Summary!S$2,1))</f>
        <v>0</v>
      </c>
      <c r="T43" s="55">
        <f>COUNTIFS(_FY22DCPs[Division],$B43,_FY22DCPs[Type],$C43,_FY22DCPs[DCP Start Date],"&gt;="&amp;Summary!U$2,_FY22DCPs[DCP Start Date],"&lt;"&amp;EDATE(Summary!U$2,1))</f>
        <v>14</v>
      </c>
      <c r="U43" s="55">
        <f>-COUNTIFS(_FY22DCPs[Division],$B43,_FY22DCPs[Type],$C43,_FY22DCPs[DCP End Date],"&gt;="&amp;Summary!U$2,_FY22DCPs[DCP End Date],"&lt;"&amp;EDATE(Summary!U$2,1))</f>
        <v>0</v>
      </c>
      <c r="V43" s="55">
        <f>COUNTIFS(_FY22DCPs[Division],$B43,_FY22DCPs[Type],$C43,_FY22DCPs[DCP Start Date],"&gt;="&amp;Summary!W$2,_FY22DCPs[DCP Start Date],"&lt;"&amp;EDATE(Summary!W$2,1))</f>
        <v>15</v>
      </c>
      <c r="W43" s="55">
        <f>-COUNTIFS(_FY22DCPs[Division],$B43,_FY22DCPs[Type],$C43,_FY22DCPs[DCP End Date],"&gt;="&amp;Summary!W$2,_FY22DCPs[DCP End Date],"&lt;"&amp;EDATE(Summary!W$2,1))</f>
        <v>0</v>
      </c>
      <c r="X43" s="55">
        <f>COUNTIFS(_FY22DCPs[Division],$B43,_FY22DCPs[Type],$C43,_FY22DCPs[DCP Start Date],"&gt;="&amp;Summary!Y$2,_FY22DCPs[DCP Start Date],"&lt;"&amp;EDATE(Summary!Y$2,1))</f>
        <v>0</v>
      </c>
      <c r="Y43" s="55">
        <f>-COUNTIFS(_FY22DCPs[Division],$B43,_FY22DCPs[Type],$C43,_FY22DCPs[DCP End Date],"&gt;="&amp;Summary!Y$2,_FY22DCPs[DCP End Date],"&lt;"&amp;EDATE(Summary!Y$2,1))</f>
        <v>0</v>
      </c>
      <c r="Z43" s="55">
        <f>COUNTIFS(_FY22DCPs[Division],$B43,_FY22DCPs[Type],$C43,_FY22DCPs[DCP Start Date],"&gt;="&amp;Summary!AA$2,_FY22DCPs[DCP Start Date],"&lt;"&amp;EDATE(Summary!AA$2,1))</f>
        <v>0</v>
      </c>
      <c r="AA43" s="55">
        <f>-COUNTIFS(_FY22DCPs[Division],$B43,_FY22DCPs[Type],$C43,_FY22DCPs[DCP End Date],"&gt;="&amp;Summary!AA$2,_FY22DCPs[DCP End Date],"&lt;"&amp;EDATE(Summary!AA$2,1))</f>
        <v>0</v>
      </c>
      <c r="AB43" s="55">
        <f>COUNTIFS(_FY22DCPs[Division],$B43,_FY22DCPs[Type],$C43,_FY22DCPs[DCP Start Date],"&gt;="&amp;Summary!AC$2,_FY22DCPs[DCP Start Date],"&lt;"&amp;EDATE(Summary!AC$2,1))</f>
        <v>0</v>
      </c>
      <c r="AC43" s="55">
        <f>-COUNTIFS(_FY22DCPs[Division],$B43,_FY22DCPs[Type],$C43,_FY22DCPs[DCP End Date],"&gt;="&amp;Summary!AC$2,_FY22DCPs[DCP End Date],"&lt;"&amp;EDATE(Summary!AC$2,1))</f>
        <v>0</v>
      </c>
      <c r="AD43" s="55">
        <f>COUNTIFS(_FY22DCPs[Division],$B43,_FY22DCPs[Type],$C43,_FY22DCPs[DCP Start Date],"&gt;="&amp;Summary!AE$2,_FY22DCPs[DCP Start Date],"&lt;"&amp;EDATE(Summary!AE$2,1))</f>
        <v>0</v>
      </c>
      <c r="AE43" s="55">
        <f>-COUNTIFS(_FY22DCPs[Division],$B43,_FY22DCPs[Type],$C43,_FY22DCPs[DCP End Date],"&gt;="&amp;Summary!AE$2,_FY22DCPs[DCP End Date],"&lt;"&amp;EDATE(Summary!AE$2,1))</f>
        <v>0</v>
      </c>
      <c r="AF43" s="55">
        <f>COUNTIFS(_FY22DCPs[Division],$B43,_FY22DCPs[Type],$C43,_FY22DCPs[DCP Start Date],"&gt;="&amp;Summary!AG$2,_FY22DCPs[DCP Start Date],"&lt;"&amp;EDATE(Summary!AG$2,1))</f>
        <v>0</v>
      </c>
      <c r="AG43" s="55">
        <f>-COUNTIFS(_FY22DCPs[Division],$B43,_FY22DCPs[Type],$C43,_FY22DCPs[DCP End Date],"&gt;="&amp;Summary!AG$2,_FY22DCPs[DCP End Date],"&lt;"&amp;EDATE(Summary!AG$2,1))</f>
        <v>0</v>
      </c>
      <c r="AH43" s="55">
        <f>COUNTIFS(_FY22DCPs[Division],$B43,_FY22DCPs[Type],$C43,_FY22DCPs[DCP Start Date],"&gt;="&amp;Summary!AI$2,_FY22DCPs[DCP Start Date],"&lt;"&amp;EDATE(Summary!AI$2,1))</f>
        <v>0</v>
      </c>
      <c r="AI43" s="55">
        <f>-COUNTIFS(_FY22DCPs[Division],$B43,_FY22DCPs[Type],$C43,_FY22DCPs[DCP End Date],"&gt;="&amp;Summary!AI$2,_FY22DCPs[DCP End Date],"&lt;"&amp;EDATE(Summary!AI$2,1))</f>
        <v>0</v>
      </c>
      <c r="AJ43" s="55">
        <f>COUNTIFS(_FY22DCPs[Division],$B43,_FY22DCPs[Type],$C43,_FY22DCPs[DCP Start Date],"&gt;="&amp;Summary!AK$2,_FY22DCPs[DCP Start Date],"&lt;"&amp;EDATE(Summary!AK$2,1))</f>
        <v>0</v>
      </c>
      <c r="AK43" s="55">
        <f>-COUNTIFS(_FY22DCPs[Division],$B43,_FY22DCPs[Type],$C43,_FY22DCPs[DCP End Date],"&gt;="&amp;Summary!AK$2,_FY22DCPs[DCP End Date],"&lt;"&amp;EDATE(Summary!AK$2,1))</f>
        <v>0</v>
      </c>
      <c r="AL43" s="88">
        <f t="shared" si="4"/>
        <v>50</v>
      </c>
      <c r="AM43" s="109">
        <f t="shared" si="5"/>
        <v>-1</v>
      </c>
    </row>
    <row r="44" spans="2:39" x14ac:dyDescent="0.25">
      <c r="B44" s="128"/>
      <c r="C44" s="24" t="s">
        <v>4</v>
      </c>
      <c r="D44" s="24" t="s">
        <v>4792</v>
      </c>
      <c r="E44" s="134" t="s">
        <v>33</v>
      </c>
      <c r="F44" s="135"/>
      <c r="G44" s="53">
        <f>COUNTIFS(_FY21DCPs[Distributor/TSM],$D44,_FY21DCPs[FY21],"Yes")</f>
        <v>31</v>
      </c>
      <c r="H44" s="23">
        <f>COUNTIFS(_FY22DCPs[Distributor],$D44,_FY22DCPs[2022          DCP?],"Yes")</f>
        <v>37</v>
      </c>
      <c r="I44" s="12">
        <f t="shared" si="9"/>
        <v>6</v>
      </c>
      <c r="J44" s="73">
        <f t="shared" si="7"/>
        <v>0.19354838709677419</v>
      </c>
      <c r="K44" s="26">
        <f>COUNTIFS(_FY22DCPs[Distributor],$D44,_FY22DCPs[2022          DCP?],"Yes",_FY22DCPs[Dual],"Yes")</f>
        <v>0</v>
      </c>
      <c r="M44" s="11">
        <v>31</v>
      </c>
      <c r="N44" s="12">
        <f>COUNTIFS(_FY22DCPs[Distributor],$D44,_FY22DCPs[DCP Start Date],"&gt;="&amp;Summary!O$2,_FY22DCPs[DCP Start Date],"&lt;"&amp;EDATE(Summary!O$2,1))</f>
        <v>2</v>
      </c>
      <c r="O44" s="92">
        <f>-COUNTIFS(_FY22DCPs[Distributor],$D44,_FY22DCPs[DCP End Date],"&gt;="&amp;Summary!O$2,_FY22DCPs[DCP End Date],"&lt;"&amp;EDATE(Summary!O$2,1))</f>
        <v>0</v>
      </c>
      <c r="P44" s="12">
        <f>COUNTIFS(_FY22DCPs[Distributor],$D44,_FY22DCPs[DCP Start Date],"&gt;="&amp;Summary!Q$2,_FY22DCPs[DCP Start Date],"&lt;"&amp;EDATE(Summary!Q$2,1))</f>
        <v>1</v>
      </c>
      <c r="Q44" s="12">
        <f>-COUNTIFS(_FY22DCPs[Distributor],$D44,_FY22DCPs[DCP End Date],"&gt;="&amp;Summary!Q$2,_FY22DCPs[DCP End Date],"&lt;"&amp;EDATE(Summary!Q$2,1))</f>
        <v>0</v>
      </c>
      <c r="R44" s="12">
        <f>COUNTIFS(_FY22DCPs[Distributor],$D44,_FY22DCPs[DCP Start Date],"&gt;="&amp;Summary!S$2,_FY22DCPs[DCP Start Date],"&lt;"&amp;EDATE(Summary!S$2,1))</f>
        <v>1</v>
      </c>
      <c r="S44" s="12">
        <f>-COUNTIFS(_FY22DCPs[Distributor],$D44,_FY22DCPs[DCP End Date],"&gt;="&amp;Summary!S$2,_FY22DCPs[DCP End Date],"&lt;"&amp;EDATE(Summary!S$2,1))</f>
        <v>0</v>
      </c>
      <c r="T44" s="12">
        <f>COUNTIFS(_FY22DCPs[Distributor],$D44,_FY22DCPs[DCP Start Date],"&gt;="&amp;Summary!U$2,_FY22DCPs[DCP Start Date],"&lt;"&amp;EDATE(Summary!U$2,1))</f>
        <v>1</v>
      </c>
      <c r="U44" s="12">
        <f>-COUNTIFS(_FY22DCPs[Distributor],$D44,_FY22DCPs[DCP End Date],"&gt;="&amp;Summary!U$2,_FY22DCPs[DCP End Date],"&lt;"&amp;EDATE(Summary!U$2,1))</f>
        <v>0</v>
      </c>
      <c r="V44" s="12">
        <f>COUNTIFS(_FY22DCPs[Distributor],$D44,_FY22DCPs[DCP Start Date],"&gt;="&amp;Summary!W$2,_FY22DCPs[DCP Start Date],"&lt;"&amp;EDATE(Summary!W$2,1))</f>
        <v>1</v>
      </c>
      <c r="W44" s="12">
        <f>-COUNTIFS(_FY22DCPs[Distributor],$D44,_FY22DCPs[DCP End Date],"&gt;="&amp;Summary!W$2,_FY22DCPs[DCP End Date],"&lt;"&amp;EDATE(Summary!W$2,1))</f>
        <v>0</v>
      </c>
      <c r="X44" s="12">
        <f>COUNTIFS(_FY22DCPs[Distributor],$D44,_FY22DCPs[DCP Start Date],"&gt;="&amp;Summary!Y$2,_FY22DCPs[DCP Start Date],"&lt;"&amp;EDATE(Summary!Y$2,1))</f>
        <v>0</v>
      </c>
      <c r="Y44" s="12">
        <f>-COUNTIFS(_FY22DCPs[Distributor],$D44,_FY22DCPs[DCP End Date],"&gt;="&amp;Summary!Y$2,_FY22DCPs[DCP End Date],"&lt;"&amp;EDATE(Summary!Y$2,1))</f>
        <v>0</v>
      </c>
      <c r="Z44" s="12">
        <f>COUNTIFS(_FY22DCPs[Distributor],$D44,_FY22DCPs[DCP Start Date],"&gt;="&amp;Summary!AA$2,_FY22DCPs[DCP Start Date],"&lt;"&amp;EDATE(Summary!AA$2,1))</f>
        <v>0</v>
      </c>
      <c r="AA44" s="12">
        <f>-COUNTIFS(_FY22DCPs[Distributor],$D44,_FY22DCPs[DCP End Date],"&gt;="&amp;Summary!AA$2,_FY22DCPs[DCP End Date],"&lt;"&amp;EDATE(Summary!AA$2,1))</f>
        <v>0</v>
      </c>
      <c r="AB44" s="12">
        <f>COUNTIFS(_FY22DCPs[Distributor],$D44,_FY22DCPs[DCP Start Date],"&gt;="&amp;Summary!AC$2,_FY22DCPs[DCP Start Date],"&lt;"&amp;EDATE(Summary!AC$2,1))</f>
        <v>0</v>
      </c>
      <c r="AC44" s="12">
        <f>-COUNTIFS(_FY22DCPs[Distributor],$D44,_FY22DCPs[DCP End Date],"&gt;="&amp;Summary!AC$2,_FY22DCPs[DCP End Date],"&lt;"&amp;EDATE(Summary!AC$2,1))</f>
        <v>0</v>
      </c>
      <c r="AD44" s="12">
        <f>COUNTIFS(_FY22DCPs[Distributor],$D44,_FY22DCPs[DCP Start Date],"&gt;="&amp;Summary!AE$2,_FY22DCPs[DCP Start Date],"&lt;"&amp;EDATE(Summary!AE$2,1))</f>
        <v>0</v>
      </c>
      <c r="AE44" s="12">
        <f>-COUNTIFS(_FY22DCPs[Distributor],$D44,_FY22DCPs[DCP End Date],"&gt;="&amp;Summary!AE$2,_FY22DCPs[DCP End Date],"&lt;"&amp;EDATE(Summary!AE$2,1))</f>
        <v>0</v>
      </c>
      <c r="AF44" s="12">
        <f>COUNTIFS(_FY22DCPs[Distributor],$D44,_FY22DCPs[DCP Start Date],"&gt;="&amp;Summary!AG$2,_FY22DCPs[DCP Start Date],"&lt;"&amp;EDATE(Summary!AG$2,1))</f>
        <v>0</v>
      </c>
      <c r="AG44" s="12">
        <f>-COUNTIFS(_FY22DCPs[Distributor],$D44,_FY22DCPs[DCP End Date],"&gt;="&amp;Summary!AG$2,_FY22DCPs[DCP End Date],"&lt;"&amp;EDATE(Summary!AG$2,1))</f>
        <v>0</v>
      </c>
      <c r="AH44" s="12">
        <f>COUNTIFS(_FY22DCPs[Distributor],$D44,_FY22DCPs[DCP Start Date],"&gt;="&amp;Summary!AI$2,_FY22DCPs[DCP Start Date],"&lt;"&amp;EDATE(Summary!AI$2,1))</f>
        <v>0</v>
      </c>
      <c r="AI44" s="12">
        <f>-COUNTIFS(_FY22DCPs[Distributor],$D44,_FY22DCPs[DCP End Date],"&gt;="&amp;Summary!AI$2,_FY22DCPs[DCP End Date],"&lt;"&amp;EDATE(Summary!AI$2,1))</f>
        <v>0</v>
      </c>
      <c r="AJ44" s="12">
        <f>COUNTIFS(_FY22DCPs[Distributor],$D44,_FY22DCPs[DCP Start Date],"&gt;="&amp;Summary!AK$2,_FY22DCPs[DCP Start Date],"&lt;"&amp;EDATE(Summary!AK$2,1))</f>
        <v>0</v>
      </c>
      <c r="AK44" s="12">
        <f>-COUNTIFS(_FY22DCPs[Distributor],$D44,_FY22DCPs[DCP End Date],"&gt;="&amp;Summary!AK$2,_FY22DCPs[DCP End Date],"&lt;"&amp;EDATE(Summary!AK$2,1))</f>
        <v>0</v>
      </c>
      <c r="AL44" s="13">
        <f t="shared" si="4"/>
        <v>6</v>
      </c>
      <c r="AM44" s="103">
        <f t="shared" si="5"/>
        <v>0</v>
      </c>
    </row>
    <row r="45" spans="2:39" x14ac:dyDescent="0.25">
      <c r="B45" s="128"/>
      <c r="C45" s="24" t="s">
        <v>4</v>
      </c>
      <c r="D45" s="24" t="s">
        <v>7964</v>
      </c>
      <c r="E45" s="136" t="s">
        <v>10694</v>
      </c>
      <c r="F45" s="137"/>
      <c r="G45" s="53">
        <f>COUNTIFS(_FY21DCPs[Distributor/TSM],$D45,_FY21DCPs[FY21],"Yes",_FY21DCPs[Division],$B43)</f>
        <v>112</v>
      </c>
      <c r="H45" s="23">
        <f>COUNTIFS(_FY22DCPs[Distributor],$D45,_FY22DCPs[2022          DCP?],"Yes",_FY22DCPs[Division],$B43)</f>
        <v>122</v>
      </c>
      <c r="I45" s="12">
        <f t="shared" si="9"/>
        <v>10</v>
      </c>
      <c r="J45" s="73">
        <f t="shared" si="7"/>
        <v>8.9285714285714288E-2</v>
      </c>
      <c r="K45" s="26">
        <f>COUNTIFS(_FY22DCPs[Distributor],$D45,_FY22DCPs[2022          DCP?],"Yes",_FY22DCPs[Dual],"Yes",_FY22DCPs[Division],$B43)</f>
        <v>7</v>
      </c>
      <c r="M45" s="11">
        <v>105</v>
      </c>
      <c r="N45" s="12">
        <f>COUNTIFS(_FY22DCPs[Distributor],$D45,_FY22DCPs[Division],Summary!$B43,_FY22DCPs[DCP Start Date],"&gt;="&amp;Summary!O$2,_FY22DCPs[DCP Start Date],"&lt;"&amp;EDATE(Summary!O$2,1))</f>
        <v>4</v>
      </c>
      <c r="O45" s="92">
        <f>-COUNTIFS(_FY22DCPs[Distributor],$D45,_FY22DCPs[DCP End Date],"&gt;="&amp;Summary!O$2,_FY22DCPs[DCP End Date],"&lt;"&amp;EDATE(Summary!O$2,1))</f>
        <v>0</v>
      </c>
      <c r="P45" s="12">
        <f>COUNTIFS(_FY22DCPs[Distributor],$D45,_FY22DCPs[Division],Summary!$B43,_FY22DCPs[DCP Start Date],"&gt;="&amp;Summary!Q$2,_FY22DCPs[DCP Start Date],"&lt;"&amp;EDATE(Summary!Q$2,1))</f>
        <v>2</v>
      </c>
      <c r="Q45" s="12">
        <f>-COUNTIFS(_FY22DCPs[Distributor],$D45,_FY22DCPs[DCP End Date],"&gt;="&amp;Summary!Q$2,_FY22DCPs[DCP End Date],"&lt;"&amp;EDATE(Summary!Q$2,1))</f>
        <v>0</v>
      </c>
      <c r="R45" s="12">
        <f>COUNTIFS(_FY22DCPs[Distributor],$D45,_FY22DCPs[Division],Summary!$B43,_FY22DCPs[DCP Start Date],"&gt;="&amp;Summary!S$2,_FY22DCPs[DCP Start Date],"&lt;"&amp;EDATE(Summary!S$2,1))</f>
        <v>1</v>
      </c>
      <c r="S45" s="12">
        <f>-COUNTIFS(_FY22DCPs[Distributor],$D45,_FY22DCPs[DCP End Date],"&gt;="&amp;Summary!S$2,_FY22DCPs[DCP End Date],"&lt;"&amp;EDATE(Summary!S$2,1))</f>
        <v>0</v>
      </c>
      <c r="T45" s="12">
        <f>COUNTIFS(_FY22DCPs[Distributor],$D45,_FY22DCPs[Division],Summary!$B43,_FY22DCPs[DCP Start Date],"&gt;="&amp;Summary!U$2,_FY22DCPs[DCP Start Date],"&lt;"&amp;EDATE(Summary!U$2,1))</f>
        <v>8</v>
      </c>
      <c r="U45" s="12">
        <f>-COUNTIFS(_FY22DCPs[Distributor],$D45,_FY22DCPs[DCP End Date],"&gt;="&amp;Summary!U$2,_FY22DCPs[DCP End Date],"&lt;"&amp;EDATE(Summary!U$2,1))</f>
        <v>0</v>
      </c>
      <c r="V45" s="12">
        <f>COUNTIFS(_FY22DCPs[Distributor],$D45,_FY22DCPs[Division],Summary!$B43,_FY22DCPs[DCP Start Date],"&gt;="&amp;Summary!W$2,_FY22DCPs[DCP Start Date],"&lt;"&amp;EDATE(Summary!W$2,1))</f>
        <v>1</v>
      </c>
      <c r="W45" s="12">
        <f>-COUNTIFS(_FY22DCPs[Distributor],$D45,_FY22DCPs[DCP End Date],"&gt;="&amp;Summary!W$2,_FY22DCPs[DCP End Date],"&lt;"&amp;EDATE(Summary!W$2,1))</f>
        <v>0</v>
      </c>
      <c r="X45" s="12">
        <f>COUNTIFS(_FY22DCPs[Distributor],$D45,_FY22DCPs[Division],Summary!$B43,_FY22DCPs[DCP Start Date],"&gt;="&amp;Summary!Y$2,_FY22DCPs[DCP Start Date],"&lt;"&amp;EDATE(Summary!Y$2,1))</f>
        <v>0</v>
      </c>
      <c r="Y45" s="12">
        <f>-COUNTIFS(_FY22DCPs[Distributor],$D45,_FY22DCPs[DCP End Date],"&gt;="&amp;Summary!Y$2,_FY22DCPs[DCP End Date],"&lt;"&amp;EDATE(Summary!Y$2,1))</f>
        <v>0</v>
      </c>
      <c r="Z45" s="12">
        <f>COUNTIFS(_FY22DCPs[Distributor],$D45,_FY22DCPs[Division],Summary!$B43,_FY22DCPs[DCP Start Date],"&gt;="&amp;Summary!AA$2,_FY22DCPs[DCP Start Date],"&lt;"&amp;EDATE(Summary!AA$2,1))</f>
        <v>0</v>
      </c>
      <c r="AA45" s="12">
        <f>-COUNTIFS(_FY22DCPs[Distributor],$D45,_FY22DCPs[DCP End Date],"&gt;="&amp;Summary!AA$2,_FY22DCPs[DCP End Date],"&lt;"&amp;EDATE(Summary!AA$2,1))</f>
        <v>0</v>
      </c>
      <c r="AB45" s="12">
        <f>COUNTIFS(_FY22DCPs[Distributor],$D45,_FY22DCPs[Division],Summary!$B43,_FY22DCPs[DCP Start Date],"&gt;="&amp;Summary!AC$2,_FY22DCPs[DCP Start Date],"&lt;"&amp;EDATE(Summary!AC$2,1))</f>
        <v>0</v>
      </c>
      <c r="AC45" s="12">
        <f>-COUNTIFS(_FY22DCPs[Distributor],$D45,_FY22DCPs[DCP End Date],"&gt;="&amp;Summary!AC$2,_FY22DCPs[DCP End Date],"&lt;"&amp;EDATE(Summary!AC$2,1))</f>
        <v>0</v>
      </c>
      <c r="AD45" s="12">
        <f>COUNTIFS(_FY22DCPs[Distributor],$D45,_FY22DCPs[Division],Summary!$B43,_FY22DCPs[DCP Start Date],"&gt;="&amp;Summary!AE$2,_FY22DCPs[DCP Start Date],"&lt;"&amp;EDATE(Summary!AE$2,1))</f>
        <v>0</v>
      </c>
      <c r="AE45" s="12">
        <f>-COUNTIFS(_FY22DCPs[Distributor],$D45,_FY22DCPs[DCP End Date],"&gt;="&amp;Summary!AE$2,_FY22DCPs[DCP End Date],"&lt;"&amp;EDATE(Summary!AE$2,1))</f>
        <v>0</v>
      </c>
      <c r="AF45" s="12">
        <f>COUNTIFS(_FY22DCPs[Distributor],$D45,_FY22DCPs[Division],Summary!$B43,_FY22DCPs[DCP Start Date],"&gt;="&amp;Summary!AG$2,_FY22DCPs[DCP Start Date],"&lt;"&amp;EDATE(Summary!AG$2,1))</f>
        <v>0</v>
      </c>
      <c r="AG45" s="12">
        <f>-COUNTIFS(_FY22DCPs[Distributor],$D45,_FY22DCPs[DCP End Date],"&gt;="&amp;Summary!AG$2,_FY22DCPs[DCP End Date],"&lt;"&amp;EDATE(Summary!AG$2,1))</f>
        <v>0</v>
      </c>
      <c r="AH45" s="12">
        <f>COUNTIFS(_FY22DCPs[Distributor],$D45,_FY22DCPs[Division],Summary!$B43,_FY22DCPs[DCP Start Date],"&gt;="&amp;Summary!AI$2,_FY22DCPs[DCP Start Date],"&lt;"&amp;EDATE(Summary!AI$2,1))</f>
        <v>0</v>
      </c>
      <c r="AI45" s="12">
        <f>-COUNTIFS(_FY22DCPs[Distributor],$D45,_FY22DCPs[DCP End Date],"&gt;="&amp;Summary!AI$2,_FY22DCPs[DCP End Date],"&lt;"&amp;EDATE(Summary!AI$2,1))</f>
        <v>0</v>
      </c>
      <c r="AJ45" s="12">
        <f>COUNTIFS(_FY22DCPs[Distributor],$D45,_FY22DCPs[Division],Summary!$B43,_FY22DCPs[DCP Start Date],"&gt;="&amp;Summary!AK$2,_FY22DCPs[DCP Start Date],"&lt;"&amp;EDATE(Summary!AK$2,1))</f>
        <v>0</v>
      </c>
      <c r="AK45" s="12">
        <f>-COUNTIFS(_FY22DCPs[Distributor],$D45,_FY22DCPs[DCP End Date],"&gt;="&amp;Summary!AK$2,_FY22DCPs[DCP End Date],"&lt;"&amp;EDATE(Summary!AK$2,1))</f>
        <v>0</v>
      </c>
      <c r="AL45" s="13">
        <f t="shared" si="4"/>
        <v>16</v>
      </c>
      <c r="AM45" s="103">
        <f t="shared" si="5"/>
        <v>0</v>
      </c>
    </row>
    <row r="46" spans="2:39" ht="15.75" thickBot="1" x14ac:dyDescent="0.3">
      <c r="B46" s="129"/>
      <c r="C46" s="24" t="s">
        <v>4</v>
      </c>
      <c r="D46" s="24" t="s">
        <v>9542</v>
      </c>
      <c r="E46" s="130" t="s">
        <v>53</v>
      </c>
      <c r="F46" s="131"/>
      <c r="G46" s="53">
        <f>COUNTIFS(_FY21DCPs[Distributor/TSM],$D46,_FY21DCPs[FY21],"Yes")</f>
        <v>144</v>
      </c>
      <c r="H46" s="23">
        <f>COUNTIFS(_FY22DCPs[Distributor],$D46,_FY22DCPs[2022          DCP?],"Yes")</f>
        <v>154</v>
      </c>
      <c r="I46" s="12">
        <f t="shared" si="9"/>
        <v>10</v>
      </c>
      <c r="J46" s="73">
        <f t="shared" si="7"/>
        <v>6.9444444444444448E-2</v>
      </c>
      <c r="K46" s="26">
        <f>COUNTIFS(_FY22DCPs[Distributor],$D46,_FY22DCPs[2022          DCP?],"Yes",_FY22DCPs[Dual],"Yes")</f>
        <v>5</v>
      </c>
      <c r="M46" s="11">
        <v>137</v>
      </c>
      <c r="N46" s="12">
        <f>COUNTIFS(_FY22DCPs[Distributor],$D46,_FY22DCPs[DCP Start Date],"&gt;="&amp;Summary!O$2,_FY22DCPs[DCP Start Date],"&lt;"&amp;EDATE(Summary!O$2,1))</f>
        <v>2</v>
      </c>
      <c r="O46" s="92">
        <f>-COUNTIFS(_FY22DCPs[Distributor],$D46,_FY22DCPs[DCP End Date],"&gt;="&amp;Summary!O$2,_FY22DCPs[DCP End Date],"&lt;"&amp;EDATE(Summary!O$2,1))</f>
        <v>0</v>
      </c>
      <c r="P46" s="12">
        <f>COUNTIFS(_FY22DCPs[Distributor],$D46,_FY22DCPs[DCP Start Date],"&gt;="&amp;Summary!Q$2,_FY22DCPs[DCP Start Date],"&lt;"&amp;EDATE(Summary!Q$2,1))</f>
        <v>5</v>
      </c>
      <c r="Q46" s="12">
        <f>-COUNTIFS(_FY22DCPs[Distributor],$D46,_FY22DCPs[DCP End Date],"&gt;="&amp;Summary!Q$2,_FY22DCPs[DCP End Date],"&lt;"&amp;EDATE(Summary!Q$2,1))</f>
        <v>0</v>
      </c>
      <c r="R46" s="12">
        <f>COUNTIFS(_FY22DCPs[Distributor],$D46,_FY22DCPs[DCP Start Date],"&gt;="&amp;Summary!S$2,_FY22DCPs[DCP Start Date],"&lt;"&amp;EDATE(Summary!S$2,1))</f>
        <v>5</v>
      </c>
      <c r="S46" s="12">
        <f>-COUNTIFS(_FY22DCPs[Distributor],$D46,_FY22DCPs[DCP End Date],"&gt;="&amp;Summary!S$2,_FY22DCPs[DCP End Date],"&lt;"&amp;EDATE(Summary!S$2,1))</f>
        <v>0</v>
      </c>
      <c r="T46" s="12">
        <f>COUNTIFS(_FY22DCPs[Distributor],$D46,_FY22DCPs[DCP Start Date],"&gt;="&amp;Summary!U$2,_FY22DCPs[DCP Start Date],"&lt;"&amp;EDATE(Summary!U$2,1))</f>
        <v>3</v>
      </c>
      <c r="U46" s="12">
        <f>-COUNTIFS(_FY22DCPs[Distributor],$D46,_FY22DCPs[DCP End Date],"&gt;="&amp;Summary!U$2,_FY22DCPs[DCP End Date],"&lt;"&amp;EDATE(Summary!U$2,1))</f>
        <v>0</v>
      </c>
      <c r="V46" s="12">
        <f>COUNTIFS(_FY22DCPs[Distributor],$D46,_FY22DCPs[DCP Start Date],"&gt;="&amp;Summary!W$2,_FY22DCPs[DCP Start Date],"&lt;"&amp;EDATE(Summary!W$2,1))</f>
        <v>2</v>
      </c>
      <c r="W46" s="12">
        <f>-COUNTIFS(_FY22DCPs[Distributor],$D46,_FY22DCPs[DCP End Date],"&gt;="&amp;Summary!W$2,_FY22DCPs[DCP End Date],"&lt;"&amp;EDATE(Summary!W$2,1))</f>
        <v>0</v>
      </c>
      <c r="X46" s="12">
        <f>COUNTIFS(_FY22DCPs[Distributor],$D46,_FY22DCPs[DCP Start Date],"&gt;="&amp;Summary!Y$2,_FY22DCPs[DCP Start Date],"&lt;"&amp;EDATE(Summary!Y$2,1))</f>
        <v>0</v>
      </c>
      <c r="Y46" s="12">
        <f>-COUNTIFS(_FY22DCPs[Distributor],$D46,_FY22DCPs[DCP End Date],"&gt;="&amp;Summary!Y$2,_FY22DCPs[DCP End Date],"&lt;"&amp;EDATE(Summary!Y$2,1))</f>
        <v>0</v>
      </c>
      <c r="Z46" s="12">
        <f>COUNTIFS(_FY22DCPs[Distributor],$D46,_FY22DCPs[DCP Start Date],"&gt;="&amp;Summary!AA$2,_FY22DCPs[DCP Start Date],"&lt;"&amp;EDATE(Summary!AA$2,1))</f>
        <v>0</v>
      </c>
      <c r="AA46" s="12">
        <f>-COUNTIFS(_FY22DCPs[Distributor],$D46,_FY22DCPs[DCP End Date],"&gt;="&amp;Summary!AA$2,_FY22DCPs[DCP End Date],"&lt;"&amp;EDATE(Summary!AA$2,1))</f>
        <v>0</v>
      </c>
      <c r="AB46" s="12">
        <f>COUNTIFS(_FY22DCPs[Distributor],$D46,_FY22DCPs[DCP Start Date],"&gt;="&amp;Summary!AC$2,_FY22DCPs[DCP Start Date],"&lt;"&amp;EDATE(Summary!AC$2,1))</f>
        <v>0</v>
      </c>
      <c r="AC46" s="12">
        <f>-COUNTIFS(_FY22DCPs[Distributor],$D46,_FY22DCPs[DCP End Date],"&gt;="&amp;Summary!AC$2,_FY22DCPs[DCP End Date],"&lt;"&amp;EDATE(Summary!AC$2,1))</f>
        <v>0</v>
      </c>
      <c r="AD46" s="12">
        <f>COUNTIFS(_FY22DCPs[Distributor],$D46,_FY22DCPs[DCP Start Date],"&gt;="&amp;Summary!AE$2,_FY22DCPs[DCP Start Date],"&lt;"&amp;EDATE(Summary!AE$2,1))</f>
        <v>0</v>
      </c>
      <c r="AE46" s="12">
        <f>-COUNTIFS(_FY22DCPs[Distributor],$D46,_FY22DCPs[DCP End Date],"&gt;="&amp;Summary!AE$2,_FY22DCPs[DCP End Date],"&lt;"&amp;EDATE(Summary!AE$2,1))</f>
        <v>0</v>
      </c>
      <c r="AF46" s="12">
        <f>COUNTIFS(_FY22DCPs[Distributor],$D46,_FY22DCPs[DCP Start Date],"&gt;="&amp;Summary!AG$2,_FY22DCPs[DCP Start Date],"&lt;"&amp;EDATE(Summary!AG$2,1))</f>
        <v>0</v>
      </c>
      <c r="AG46" s="12">
        <f>-COUNTIFS(_FY22DCPs[Distributor],$D46,_FY22DCPs[DCP End Date],"&gt;="&amp;Summary!AG$2,_FY22DCPs[DCP End Date],"&lt;"&amp;EDATE(Summary!AG$2,1))</f>
        <v>0</v>
      </c>
      <c r="AH46" s="12">
        <f>COUNTIFS(_FY22DCPs[Distributor],$D46,_FY22DCPs[DCP Start Date],"&gt;="&amp;Summary!AI$2,_FY22DCPs[DCP Start Date],"&lt;"&amp;EDATE(Summary!AI$2,1))</f>
        <v>0</v>
      </c>
      <c r="AI46" s="12">
        <f>-COUNTIFS(_FY22DCPs[Distributor],$D46,_FY22DCPs[DCP End Date],"&gt;="&amp;Summary!AI$2,_FY22DCPs[DCP End Date],"&lt;"&amp;EDATE(Summary!AI$2,1))</f>
        <v>0</v>
      </c>
      <c r="AJ46" s="12">
        <f>COUNTIFS(_FY22DCPs[Distributor],$D46,_FY22DCPs[DCP Start Date],"&gt;="&amp;Summary!AK$2,_FY22DCPs[DCP Start Date],"&lt;"&amp;EDATE(Summary!AK$2,1))</f>
        <v>0</v>
      </c>
      <c r="AK46" s="12">
        <f>-COUNTIFS(_FY22DCPs[Distributor],$D46,_FY22DCPs[DCP End Date],"&gt;="&amp;Summary!AK$2,_FY22DCPs[DCP End Date],"&lt;"&amp;EDATE(Summary!AK$2,1))</f>
        <v>0</v>
      </c>
      <c r="AL46" s="13">
        <f t="shared" si="4"/>
        <v>17</v>
      </c>
      <c r="AM46" s="103">
        <f t="shared" si="5"/>
        <v>0</v>
      </c>
    </row>
    <row r="47" spans="2:39" x14ac:dyDescent="0.25">
      <c r="B47" s="127" t="s">
        <v>23</v>
      </c>
      <c r="C47" s="56" t="s">
        <v>3</v>
      </c>
      <c r="D47" s="54" t="s">
        <v>26</v>
      </c>
      <c r="E47" s="132" t="s">
        <v>28</v>
      </c>
      <c r="F47" s="133"/>
      <c r="G47" s="60">
        <f>COUNTIFS(_FY21DCPs[Type],$C47,_FY21DCPs[Division],$B47,_FY21DCPs[FY21],"Yes")</f>
        <v>58</v>
      </c>
      <c r="H47" s="58">
        <f>COUNTIFS(_FY22DCPs[Type],"COD",_FY22DCPs[Division],$B47,_FY22DCPs[2022          DCP?],"Yes")</f>
        <v>54</v>
      </c>
      <c r="I47" s="55">
        <f t="shared" si="9"/>
        <v>-4</v>
      </c>
      <c r="J47" s="72">
        <f t="shared" si="7"/>
        <v>-6.8965517241379309E-2</v>
      </c>
      <c r="K47" s="57">
        <f>COUNTIFS(_FY22DCPs[Division],$B47,_FY22DCPs[2022          DCP?],"Yes",_FY22DCPs[Dual],"Yes",_FY22DCPs[Type],$C47)</f>
        <v>15</v>
      </c>
      <c r="M47" s="87">
        <v>51</v>
      </c>
      <c r="N47" s="55">
        <f>COUNTIFS(_FY22DCPs[Division],$B47,_FY22DCPs[Type],$C47,_FY22DCPs[DCP Start Date],"&gt;="&amp;Summary!O$2,_FY22DCPs[DCP Start Date],"&lt;"&amp;EDATE(Summary!O$2,1))</f>
        <v>0</v>
      </c>
      <c r="O47" s="95">
        <f>-COUNTIFS(_FY22DCPs[Division],$B47,_FY22DCPs[Type],$C47,_FY22DCPs[DCP End Date],"&gt;="&amp;Summary!O$2,_FY22DCPs[DCP End Date],"&lt;"&amp;EDATE(Summary!O$2,1))</f>
        <v>0</v>
      </c>
      <c r="P47" s="55">
        <f>COUNTIFS(_FY22DCPs[Division],$B47,_FY22DCPs[Type],$C47,_FY22DCPs[DCP Start Date],"&gt;="&amp;Summary!Q$2,_FY22DCPs[DCP Start Date],"&lt;"&amp;EDATE(Summary!Q$2,1))</f>
        <v>0</v>
      </c>
      <c r="Q47" s="55">
        <f>-COUNTIFS(_FY22DCPs[Division],$B47,_FY22DCPs[Type],$C47,_FY22DCPs[DCP End Date],"&gt;="&amp;Summary!Q$2,_FY22DCPs[DCP End Date],"&lt;"&amp;EDATE(Summary!Q$2,1))</f>
        <v>0</v>
      </c>
      <c r="R47" s="55">
        <f>COUNTIFS(_FY22DCPs[Division],$B47,_FY22DCPs[Type],$C47,_FY22DCPs[DCP Start Date],"&gt;="&amp;Summary!S$2,_FY22DCPs[DCP Start Date],"&lt;"&amp;EDATE(Summary!S$2,1))</f>
        <v>2</v>
      </c>
      <c r="S47" s="55">
        <f>-COUNTIFS(_FY22DCPs[Division],$B47,_FY22DCPs[Type],$C47,_FY22DCPs[DCP End Date],"&gt;="&amp;Summary!S$2,_FY22DCPs[DCP End Date],"&lt;"&amp;EDATE(Summary!S$2,1))</f>
        <v>0</v>
      </c>
      <c r="T47" s="55">
        <f>COUNTIFS(_FY22DCPs[Division],$B47,_FY22DCPs[Type],$C47,_FY22DCPs[DCP Start Date],"&gt;="&amp;Summary!U$2,_FY22DCPs[DCP Start Date],"&lt;"&amp;EDATE(Summary!U$2,1))</f>
        <v>0</v>
      </c>
      <c r="U47" s="55">
        <f>-COUNTIFS(_FY22DCPs[Division],$B47,_FY22DCPs[Type],$C47,_FY22DCPs[DCP End Date],"&gt;="&amp;Summary!U$2,_FY22DCPs[DCP End Date],"&lt;"&amp;EDATE(Summary!U$2,1))</f>
        <v>0</v>
      </c>
      <c r="V47" s="55">
        <f>COUNTIFS(_FY22DCPs[Division],$B47,_FY22DCPs[Type],$C47,_FY22DCPs[DCP Start Date],"&gt;="&amp;Summary!W$2,_FY22DCPs[DCP Start Date],"&lt;"&amp;EDATE(Summary!W$2,1))</f>
        <v>1</v>
      </c>
      <c r="W47" s="55">
        <f>-COUNTIFS(_FY22DCPs[Division],$B47,_FY22DCPs[Type],$C47,_FY22DCPs[DCP End Date],"&gt;="&amp;Summary!W$2,_FY22DCPs[DCP End Date],"&lt;"&amp;EDATE(Summary!W$2,1))</f>
        <v>0</v>
      </c>
      <c r="X47" s="55">
        <f>COUNTIFS(_FY22DCPs[Division],$B47,_FY22DCPs[Type],$C47,_FY22DCPs[DCP Start Date],"&gt;="&amp;Summary!Y$2,_FY22DCPs[DCP Start Date],"&lt;"&amp;EDATE(Summary!Y$2,1))</f>
        <v>0</v>
      </c>
      <c r="Y47" s="55">
        <f>-COUNTIFS(_FY22DCPs[Division],$B47,_FY22DCPs[Type],$C47,_FY22DCPs[DCP End Date],"&gt;="&amp;Summary!Y$2,_FY22DCPs[DCP End Date],"&lt;"&amp;EDATE(Summary!Y$2,1))</f>
        <v>0</v>
      </c>
      <c r="Z47" s="55">
        <f>COUNTIFS(_FY22DCPs[Division],$B47,_FY22DCPs[Type],$C47,_FY22DCPs[DCP Start Date],"&gt;="&amp;Summary!AA$2,_FY22DCPs[DCP Start Date],"&lt;"&amp;EDATE(Summary!AA$2,1))</f>
        <v>0</v>
      </c>
      <c r="AA47" s="55">
        <f>-COUNTIFS(_FY22DCPs[Division],$B47,_FY22DCPs[Type],$C47,_FY22DCPs[DCP End Date],"&gt;="&amp;Summary!AA$2,_FY22DCPs[DCP End Date],"&lt;"&amp;EDATE(Summary!AA$2,1))</f>
        <v>0</v>
      </c>
      <c r="AB47" s="55">
        <f>COUNTIFS(_FY22DCPs[Division],$B47,_FY22DCPs[Type],$C47,_FY22DCPs[DCP Start Date],"&gt;="&amp;Summary!AC$2,_FY22DCPs[DCP Start Date],"&lt;"&amp;EDATE(Summary!AC$2,1))</f>
        <v>0</v>
      </c>
      <c r="AC47" s="55">
        <f>-COUNTIFS(_FY22DCPs[Division],$B47,_FY22DCPs[Type],$C47,_FY22DCPs[DCP End Date],"&gt;="&amp;Summary!AC$2,_FY22DCPs[DCP End Date],"&lt;"&amp;EDATE(Summary!AC$2,1))</f>
        <v>0</v>
      </c>
      <c r="AD47" s="55">
        <f>COUNTIFS(_FY22DCPs[Division],$B47,_FY22DCPs[Type],$C47,_FY22DCPs[DCP Start Date],"&gt;="&amp;Summary!AE$2,_FY22DCPs[DCP Start Date],"&lt;"&amp;EDATE(Summary!AE$2,1))</f>
        <v>0</v>
      </c>
      <c r="AE47" s="55">
        <f>-COUNTIFS(_FY22DCPs[Division],$B47,_FY22DCPs[Type],$C47,_FY22DCPs[DCP End Date],"&gt;="&amp;Summary!AE$2,_FY22DCPs[DCP End Date],"&lt;"&amp;EDATE(Summary!AE$2,1))</f>
        <v>0</v>
      </c>
      <c r="AF47" s="55">
        <f>COUNTIFS(_FY22DCPs[Division],$B47,_FY22DCPs[Type],$C47,_FY22DCPs[DCP Start Date],"&gt;="&amp;Summary!AG$2,_FY22DCPs[DCP Start Date],"&lt;"&amp;EDATE(Summary!AG$2,1))</f>
        <v>0</v>
      </c>
      <c r="AG47" s="55">
        <f>-COUNTIFS(_FY22DCPs[Division],$B47,_FY22DCPs[Type],$C47,_FY22DCPs[DCP End Date],"&gt;="&amp;Summary!AG$2,_FY22DCPs[DCP End Date],"&lt;"&amp;EDATE(Summary!AG$2,1))</f>
        <v>0</v>
      </c>
      <c r="AH47" s="55">
        <f>COUNTIFS(_FY22DCPs[Division],$B47,_FY22DCPs[Type],$C47,_FY22DCPs[DCP Start Date],"&gt;="&amp;Summary!AI$2,_FY22DCPs[DCP Start Date],"&lt;"&amp;EDATE(Summary!AI$2,1))</f>
        <v>0</v>
      </c>
      <c r="AI47" s="55">
        <f>-COUNTIFS(_FY22DCPs[Division],$B47,_FY22DCPs[Type],$C47,_FY22DCPs[DCP End Date],"&gt;="&amp;Summary!AI$2,_FY22DCPs[DCP End Date],"&lt;"&amp;EDATE(Summary!AI$2,1))</f>
        <v>0</v>
      </c>
      <c r="AJ47" s="55">
        <f>COUNTIFS(_FY22DCPs[Division],$B47,_FY22DCPs[Type],$C47,_FY22DCPs[DCP Start Date],"&gt;="&amp;Summary!AK$2,_FY22DCPs[DCP Start Date],"&lt;"&amp;EDATE(Summary!AK$2,1))</f>
        <v>0</v>
      </c>
      <c r="AK47" s="55">
        <f>-COUNTIFS(_FY22DCPs[Division],$B47,_FY22DCPs[Type],$C47,_FY22DCPs[DCP End Date],"&gt;="&amp;Summary!AK$2,_FY22DCPs[DCP End Date],"&lt;"&amp;EDATE(Summary!AK$2,1))</f>
        <v>0</v>
      </c>
      <c r="AL47" s="88">
        <f t="shared" si="4"/>
        <v>3</v>
      </c>
      <c r="AM47" s="109">
        <f t="shared" si="5"/>
        <v>0</v>
      </c>
    </row>
    <row r="48" spans="2:39" x14ac:dyDescent="0.25">
      <c r="B48" s="128"/>
      <c r="C48" s="24" t="s">
        <v>4</v>
      </c>
      <c r="D48" s="24" t="s">
        <v>4961</v>
      </c>
      <c r="E48" s="134" t="s">
        <v>34</v>
      </c>
      <c r="F48" s="135"/>
      <c r="G48" s="53">
        <f>COUNTIFS(_FY21DCPs[Distributor/TSM],$D48,_FY21DCPs[FY21],"Yes")</f>
        <v>113</v>
      </c>
      <c r="H48" s="23">
        <f>COUNTIFS(_FY22DCPs[Distributor],$D48,_FY22DCPs[2022          DCP?],"Yes")</f>
        <v>120</v>
      </c>
      <c r="I48" s="12">
        <f t="shared" si="9"/>
        <v>7</v>
      </c>
      <c r="J48" s="73">
        <f t="shared" si="7"/>
        <v>6.1946902654867256E-2</v>
      </c>
      <c r="K48" s="26">
        <f>COUNTIFS(_FY22DCPs[Distributor],$D48,_FY22DCPs[2022          DCP?],"Yes",_FY22DCPs[Dual],"Yes")</f>
        <v>7</v>
      </c>
      <c r="M48" s="11">
        <v>111</v>
      </c>
      <c r="N48" s="12">
        <f>COUNTIFS(_FY22DCPs[Distributor],$D48,_FY22DCPs[DCP Start Date],"&gt;="&amp;Summary!O$2,_FY22DCPs[DCP Start Date],"&lt;"&amp;EDATE(Summary!O$2,1))</f>
        <v>0</v>
      </c>
      <c r="O48" s="92">
        <f>-COUNTIFS(_FY22DCPs[Distributor],$D48,_FY22DCPs[DCP End Date],"&gt;="&amp;Summary!O$2,_FY22DCPs[DCP End Date],"&lt;"&amp;EDATE(Summary!O$2,1))</f>
        <v>0</v>
      </c>
      <c r="P48" s="12">
        <f>COUNTIFS(_FY22DCPs[Distributor],$D48,_FY22DCPs[DCP Start Date],"&gt;="&amp;Summary!Q$2,_FY22DCPs[DCP Start Date],"&lt;"&amp;EDATE(Summary!Q$2,1))</f>
        <v>3</v>
      </c>
      <c r="Q48" s="12">
        <f>-COUNTIFS(_FY22DCPs[Distributor],$D48,_FY22DCPs[DCP End Date],"&gt;="&amp;Summary!Q$2,_FY22DCPs[DCP End Date],"&lt;"&amp;EDATE(Summary!Q$2,1))</f>
        <v>0</v>
      </c>
      <c r="R48" s="12">
        <f>COUNTIFS(_FY22DCPs[Distributor],$D48,_FY22DCPs[DCP Start Date],"&gt;="&amp;Summary!S$2,_FY22DCPs[DCP Start Date],"&lt;"&amp;EDATE(Summary!S$2,1))</f>
        <v>1</v>
      </c>
      <c r="S48" s="12">
        <f>-COUNTIFS(_FY22DCPs[Distributor],$D48,_FY22DCPs[DCP End Date],"&gt;="&amp;Summary!S$2,_FY22DCPs[DCP End Date],"&lt;"&amp;EDATE(Summary!S$2,1))</f>
        <v>0</v>
      </c>
      <c r="T48" s="12">
        <f>COUNTIFS(_FY22DCPs[Distributor],$D48,_FY22DCPs[DCP Start Date],"&gt;="&amp;Summary!U$2,_FY22DCPs[DCP Start Date],"&lt;"&amp;EDATE(Summary!U$2,1))</f>
        <v>3</v>
      </c>
      <c r="U48" s="12">
        <f>-COUNTIFS(_FY22DCPs[Distributor],$D48,_FY22DCPs[DCP End Date],"&gt;="&amp;Summary!U$2,_FY22DCPs[DCP End Date],"&lt;"&amp;EDATE(Summary!U$2,1))</f>
        <v>0</v>
      </c>
      <c r="V48" s="12">
        <f>COUNTIFS(_FY22DCPs[Distributor],$D48,_FY22DCPs[DCP Start Date],"&gt;="&amp;Summary!W$2,_FY22DCPs[DCP Start Date],"&lt;"&amp;EDATE(Summary!W$2,1))</f>
        <v>2</v>
      </c>
      <c r="W48" s="12">
        <f>-COUNTIFS(_FY22DCPs[Distributor],$D48,_FY22DCPs[DCP End Date],"&gt;="&amp;Summary!W$2,_FY22DCPs[DCP End Date],"&lt;"&amp;EDATE(Summary!W$2,1))</f>
        <v>0</v>
      </c>
      <c r="X48" s="12">
        <f>COUNTIFS(_FY22DCPs[Distributor],$D48,_FY22DCPs[DCP Start Date],"&gt;="&amp;Summary!Y$2,_FY22DCPs[DCP Start Date],"&lt;"&amp;EDATE(Summary!Y$2,1))</f>
        <v>0</v>
      </c>
      <c r="Y48" s="12">
        <f>-COUNTIFS(_FY22DCPs[Distributor],$D48,_FY22DCPs[DCP End Date],"&gt;="&amp;Summary!Y$2,_FY22DCPs[DCP End Date],"&lt;"&amp;EDATE(Summary!Y$2,1))</f>
        <v>0</v>
      </c>
      <c r="Z48" s="12">
        <f>COUNTIFS(_FY22DCPs[Distributor],$D48,_FY22DCPs[DCP Start Date],"&gt;="&amp;Summary!AA$2,_FY22DCPs[DCP Start Date],"&lt;"&amp;EDATE(Summary!AA$2,1))</f>
        <v>0</v>
      </c>
      <c r="AA48" s="12">
        <f>-COUNTIFS(_FY22DCPs[Distributor],$D48,_FY22DCPs[DCP End Date],"&gt;="&amp;Summary!AA$2,_FY22DCPs[DCP End Date],"&lt;"&amp;EDATE(Summary!AA$2,1))</f>
        <v>0</v>
      </c>
      <c r="AB48" s="12">
        <f>COUNTIFS(_FY22DCPs[Distributor],$D48,_FY22DCPs[DCP Start Date],"&gt;="&amp;Summary!AC$2,_FY22DCPs[DCP Start Date],"&lt;"&amp;EDATE(Summary!AC$2,1))</f>
        <v>0</v>
      </c>
      <c r="AC48" s="12">
        <f>-COUNTIFS(_FY22DCPs[Distributor],$D48,_FY22DCPs[DCP End Date],"&gt;="&amp;Summary!AC$2,_FY22DCPs[DCP End Date],"&lt;"&amp;EDATE(Summary!AC$2,1))</f>
        <v>0</v>
      </c>
      <c r="AD48" s="12">
        <f>COUNTIFS(_FY22DCPs[Distributor],$D48,_FY22DCPs[DCP Start Date],"&gt;="&amp;Summary!AE$2,_FY22DCPs[DCP Start Date],"&lt;"&amp;EDATE(Summary!AE$2,1))</f>
        <v>0</v>
      </c>
      <c r="AE48" s="12">
        <f>-COUNTIFS(_FY22DCPs[Distributor],$D48,_FY22DCPs[DCP End Date],"&gt;="&amp;Summary!AE$2,_FY22DCPs[DCP End Date],"&lt;"&amp;EDATE(Summary!AE$2,1))</f>
        <v>0</v>
      </c>
      <c r="AF48" s="12">
        <f>COUNTIFS(_FY22DCPs[Distributor],$D48,_FY22DCPs[DCP Start Date],"&gt;="&amp;Summary!AG$2,_FY22DCPs[DCP Start Date],"&lt;"&amp;EDATE(Summary!AG$2,1))</f>
        <v>0</v>
      </c>
      <c r="AG48" s="12">
        <f>-COUNTIFS(_FY22DCPs[Distributor],$D48,_FY22DCPs[DCP End Date],"&gt;="&amp;Summary!AG$2,_FY22DCPs[DCP End Date],"&lt;"&amp;EDATE(Summary!AG$2,1))</f>
        <v>0</v>
      </c>
      <c r="AH48" s="12">
        <f>COUNTIFS(_FY22DCPs[Distributor],$D48,_FY22DCPs[DCP Start Date],"&gt;="&amp;Summary!AI$2,_FY22DCPs[DCP Start Date],"&lt;"&amp;EDATE(Summary!AI$2,1))</f>
        <v>0</v>
      </c>
      <c r="AI48" s="12">
        <f>-COUNTIFS(_FY22DCPs[Distributor],$D48,_FY22DCPs[DCP End Date],"&gt;="&amp;Summary!AI$2,_FY22DCPs[DCP End Date],"&lt;"&amp;EDATE(Summary!AI$2,1))</f>
        <v>0</v>
      </c>
      <c r="AJ48" s="12">
        <f>COUNTIFS(_FY22DCPs[Distributor],$D48,_FY22DCPs[DCP Start Date],"&gt;="&amp;Summary!AK$2,_FY22DCPs[DCP Start Date],"&lt;"&amp;EDATE(Summary!AK$2,1))</f>
        <v>0</v>
      </c>
      <c r="AK48" s="12">
        <f>-COUNTIFS(_FY22DCPs[Distributor],$D48,_FY22DCPs[DCP End Date],"&gt;="&amp;Summary!AK$2,_FY22DCPs[DCP End Date],"&lt;"&amp;EDATE(Summary!AK$2,1))</f>
        <v>0</v>
      </c>
      <c r="AL48" s="13">
        <f t="shared" si="4"/>
        <v>9</v>
      </c>
      <c r="AM48" s="103">
        <f t="shared" si="5"/>
        <v>0</v>
      </c>
    </row>
    <row r="49" spans="2:39" ht="15.75" thickBot="1" x14ac:dyDescent="0.3">
      <c r="B49" s="129"/>
      <c r="C49" s="51" t="s">
        <v>4</v>
      </c>
      <c r="D49" s="51" t="s">
        <v>7588</v>
      </c>
      <c r="E49" s="130" t="s">
        <v>50</v>
      </c>
      <c r="F49" s="131"/>
      <c r="G49" s="61">
        <f>COUNTIFS(_FY21DCPs[Distributor/TSM],$D49,_FY21DCPs[FY21],"Yes")</f>
        <v>58</v>
      </c>
      <c r="H49" s="59">
        <f>COUNTIFS(_FY22DCPs[Distributor],$D49,_FY22DCPs[2022          DCP?],"Yes")</f>
        <v>54</v>
      </c>
      <c r="I49" s="35">
        <f t="shared" si="6"/>
        <v>-4</v>
      </c>
      <c r="J49" s="75">
        <f t="shared" si="7"/>
        <v>-6.8965517241379309E-2</v>
      </c>
      <c r="K49" s="52">
        <f>COUNTIFS(_FY22DCPs[Distributor],$D49,_FY22DCPs[2022          DCP?],"Yes",_FY22DCPs[Dual],"Yes")</f>
        <v>5</v>
      </c>
      <c r="M49" s="11">
        <v>49</v>
      </c>
      <c r="N49" s="12">
        <f>COUNTIFS(_FY22DCPs[Distributor],$D49,_FY22DCPs[DCP Start Date],"&gt;="&amp;Summary!O$2,_FY22DCPs[DCP Start Date],"&lt;"&amp;EDATE(Summary!O$2,1))</f>
        <v>1</v>
      </c>
      <c r="O49" s="92">
        <f>-COUNTIFS(_FY22DCPs[Distributor],$D49,_FY22DCPs[DCP End Date],"&gt;="&amp;Summary!O$2,_FY22DCPs[DCP End Date],"&lt;"&amp;EDATE(Summary!O$2,1))</f>
        <v>0</v>
      </c>
      <c r="P49" s="12">
        <f>COUNTIFS(_FY22DCPs[Distributor],$D49,_FY22DCPs[DCP Start Date],"&gt;="&amp;Summary!Q$2,_FY22DCPs[DCP Start Date],"&lt;"&amp;EDATE(Summary!Q$2,1))</f>
        <v>3</v>
      </c>
      <c r="Q49" s="12">
        <f>-COUNTIFS(_FY22DCPs[Distributor],$D49,_FY22DCPs[DCP End Date],"&gt;="&amp;Summary!Q$2,_FY22DCPs[DCP End Date],"&lt;"&amp;EDATE(Summary!Q$2,1))</f>
        <v>0</v>
      </c>
      <c r="R49" s="12">
        <f>COUNTIFS(_FY22DCPs[Distributor],$D49,_FY22DCPs[DCP Start Date],"&gt;="&amp;Summary!S$2,_FY22DCPs[DCP Start Date],"&lt;"&amp;EDATE(Summary!S$2,1))</f>
        <v>0</v>
      </c>
      <c r="S49" s="12">
        <f>-COUNTIFS(_FY22DCPs[Distributor],$D49,_FY22DCPs[DCP End Date],"&gt;="&amp;Summary!S$2,_FY22DCPs[DCP End Date],"&lt;"&amp;EDATE(Summary!S$2,1))</f>
        <v>0</v>
      </c>
      <c r="T49" s="12">
        <f>COUNTIFS(_FY22DCPs[Distributor],$D49,_FY22DCPs[DCP Start Date],"&gt;="&amp;Summary!U$2,_FY22DCPs[DCP Start Date],"&lt;"&amp;EDATE(Summary!U$2,1))</f>
        <v>0</v>
      </c>
      <c r="U49" s="12">
        <f>-COUNTIFS(_FY22DCPs[Distributor],$D49,_FY22DCPs[DCP End Date],"&gt;="&amp;Summary!U$2,_FY22DCPs[DCP End Date],"&lt;"&amp;EDATE(Summary!U$2,1))</f>
        <v>0</v>
      </c>
      <c r="V49" s="12">
        <f>COUNTIFS(_FY22DCPs[Distributor],$D49,_FY22DCPs[DCP Start Date],"&gt;="&amp;Summary!W$2,_FY22DCPs[DCP Start Date],"&lt;"&amp;EDATE(Summary!W$2,1))</f>
        <v>0</v>
      </c>
      <c r="W49" s="12">
        <f>-COUNTIFS(_FY22DCPs[Distributor],$D49,_FY22DCPs[DCP End Date],"&gt;="&amp;Summary!W$2,_FY22DCPs[DCP End Date],"&lt;"&amp;EDATE(Summary!W$2,1))</f>
        <v>0</v>
      </c>
      <c r="X49" s="12">
        <f>COUNTIFS(_FY22DCPs[Distributor],$D49,_FY22DCPs[DCP Start Date],"&gt;="&amp;Summary!Y$2,_FY22DCPs[DCP Start Date],"&lt;"&amp;EDATE(Summary!Y$2,1))</f>
        <v>0</v>
      </c>
      <c r="Y49" s="12">
        <f>-COUNTIFS(_FY22DCPs[Distributor],$D49,_FY22DCPs[DCP End Date],"&gt;="&amp;Summary!Y$2,_FY22DCPs[DCP End Date],"&lt;"&amp;EDATE(Summary!Y$2,1))</f>
        <v>0</v>
      </c>
      <c r="Z49" s="12">
        <f>COUNTIFS(_FY22DCPs[Distributor],$D49,_FY22DCPs[DCP Start Date],"&gt;="&amp;Summary!AA$2,_FY22DCPs[DCP Start Date],"&lt;"&amp;EDATE(Summary!AA$2,1))</f>
        <v>0</v>
      </c>
      <c r="AA49" s="12">
        <f>-COUNTIFS(_FY22DCPs[Distributor],$D49,_FY22DCPs[DCP End Date],"&gt;="&amp;Summary!AA$2,_FY22DCPs[DCP End Date],"&lt;"&amp;EDATE(Summary!AA$2,1))</f>
        <v>0</v>
      </c>
      <c r="AB49" s="12">
        <f>COUNTIFS(_FY22DCPs[Distributor],$D49,_FY22DCPs[DCP Start Date],"&gt;="&amp;Summary!AC$2,_FY22DCPs[DCP Start Date],"&lt;"&amp;EDATE(Summary!AC$2,1))</f>
        <v>0</v>
      </c>
      <c r="AC49" s="12">
        <f>-COUNTIFS(_FY22DCPs[Distributor],$D49,_FY22DCPs[DCP End Date],"&gt;="&amp;Summary!AC$2,_FY22DCPs[DCP End Date],"&lt;"&amp;EDATE(Summary!AC$2,1))</f>
        <v>0</v>
      </c>
      <c r="AD49" s="12">
        <f>COUNTIFS(_FY22DCPs[Distributor],$D49,_FY22DCPs[DCP Start Date],"&gt;="&amp;Summary!AE$2,_FY22DCPs[DCP Start Date],"&lt;"&amp;EDATE(Summary!AE$2,1))</f>
        <v>0</v>
      </c>
      <c r="AE49" s="12">
        <f>-COUNTIFS(_FY22DCPs[Distributor],$D49,_FY22DCPs[DCP End Date],"&gt;="&amp;Summary!AE$2,_FY22DCPs[DCP End Date],"&lt;"&amp;EDATE(Summary!AE$2,1))</f>
        <v>0</v>
      </c>
      <c r="AF49" s="12">
        <f>COUNTIFS(_FY22DCPs[Distributor],$D49,_FY22DCPs[DCP Start Date],"&gt;="&amp;Summary!AG$2,_FY22DCPs[DCP Start Date],"&lt;"&amp;EDATE(Summary!AG$2,1))</f>
        <v>0</v>
      </c>
      <c r="AG49" s="12">
        <f>-COUNTIFS(_FY22DCPs[Distributor],$D49,_FY22DCPs[DCP End Date],"&gt;="&amp;Summary!AG$2,_FY22DCPs[DCP End Date],"&lt;"&amp;EDATE(Summary!AG$2,1))</f>
        <v>0</v>
      </c>
      <c r="AH49" s="12">
        <f>COUNTIFS(_FY22DCPs[Distributor],$D49,_FY22DCPs[DCP Start Date],"&gt;="&amp;Summary!AI$2,_FY22DCPs[DCP Start Date],"&lt;"&amp;EDATE(Summary!AI$2,1))</f>
        <v>0</v>
      </c>
      <c r="AI49" s="12">
        <f>-COUNTIFS(_FY22DCPs[Distributor],$D49,_FY22DCPs[DCP End Date],"&gt;="&amp;Summary!AI$2,_FY22DCPs[DCP End Date],"&lt;"&amp;EDATE(Summary!AI$2,1))</f>
        <v>0</v>
      </c>
      <c r="AJ49" s="12">
        <f>COUNTIFS(_FY22DCPs[Distributor],$D49,_FY22DCPs[DCP Start Date],"&gt;="&amp;Summary!AK$2,_FY22DCPs[DCP Start Date],"&lt;"&amp;EDATE(Summary!AK$2,1))</f>
        <v>0</v>
      </c>
      <c r="AK49" s="12">
        <f>-COUNTIFS(_FY22DCPs[Distributor],$D49,_FY22DCPs[DCP End Date],"&gt;="&amp;Summary!AK$2,_FY22DCPs[DCP End Date],"&lt;"&amp;EDATE(Summary!AK$2,1))</f>
        <v>0</v>
      </c>
      <c r="AL49" s="13">
        <f t="shared" si="4"/>
        <v>4</v>
      </c>
      <c r="AM49" s="103">
        <f t="shared" si="5"/>
        <v>0</v>
      </c>
    </row>
    <row r="50" spans="2:39" ht="15.75" thickBot="1" x14ac:dyDescent="0.3">
      <c r="B50" s="140" t="s">
        <v>29</v>
      </c>
      <c r="C50" s="141"/>
      <c r="D50" s="141"/>
      <c r="E50" s="141"/>
      <c r="F50" s="142"/>
      <c r="G50" s="65">
        <f>SUMIF($C16:$C49,"COD",$G16:$G49)</f>
        <v>626</v>
      </c>
      <c r="H50" s="63">
        <f>SUMIF($C16:$C49,"COD",$H16:$H49)</f>
        <v>746</v>
      </c>
      <c r="I50" s="64">
        <f>SUMIF($C16:$C49,"COD",$I16:$I49)</f>
        <v>120</v>
      </c>
      <c r="J50" s="76">
        <f t="shared" si="7"/>
        <v>0.19169329073482427</v>
      </c>
      <c r="K50" s="65">
        <f>SUMIF($C16:$C49,"COD",$K16:$K49)</f>
        <v>372</v>
      </c>
      <c r="M50" s="27">
        <f>SUMIF($C16:$C49,"COD",M$16:M$49)</f>
        <v>552</v>
      </c>
      <c r="N50" s="27">
        <f t="shared" ref="N50:AM50" si="10">SUMIF($C16:$C49,"COD",N$16:N$49)</f>
        <v>22</v>
      </c>
      <c r="O50" s="97">
        <f t="shared" si="10"/>
        <v>-2</v>
      </c>
      <c r="P50" s="27">
        <f t="shared" si="10"/>
        <v>24</v>
      </c>
      <c r="Q50" s="27">
        <f t="shared" si="10"/>
        <v>-4</v>
      </c>
      <c r="R50" s="27">
        <f t="shared" si="10"/>
        <v>53</v>
      </c>
      <c r="S50" s="27">
        <f t="shared" si="10"/>
        <v>-5</v>
      </c>
      <c r="T50" s="27">
        <f t="shared" si="10"/>
        <v>44</v>
      </c>
      <c r="U50" s="27">
        <f t="shared" si="10"/>
        <v>0</v>
      </c>
      <c r="V50" s="27">
        <f t="shared" si="10"/>
        <v>52</v>
      </c>
      <c r="W50" s="27">
        <f t="shared" si="10"/>
        <v>-4</v>
      </c>
      <c r="X50" s="27">
        <f t="shared" si="10"/>
        <v>3</v>
      </c>
      <c r="Y50" s="27">
        <f t="shared" si="10"/>
        <v>0</v>
      </c>
      <c r="Z50" s="27">
        <f t="shared" si="10"/>
        <v>0</v>
      </c>
      <c r="AA50" s="27">
        <f t="shared" si="10"/>
        <v>0</v>
      </c>
      <c r="AB50" s="27">
        <f t="shared" si="10"/>
        <v>0</v>
      </c>
      <c r="AC50" s="27">
        <f t="shared" si="10"/>
        <v>0</v>
      </c>
      <c r="AD50" s="27">
        <f t="shared" si="10"/>
        <v>0</v>
      </c>
      <c r="AE50" s="27">
        <f t="shared" si="10"/>
        <v>0</v>
      </c>
      <c r="AF50" s="27">
        <f t="shared" si="10"/>
        <v>0</v>
      </c>
      <c r="AG50" s="27">
        <f t="shared" si="10"/>
        <v>0</v>
      </c>
      <c r="AH50" s="27">
        <f t="shared" si="10"/>
        <v>0</v>
      </c>
      <c r="AI50" s="27">
        <f t="shared" si="10"/>
        <v>0</v>
      </c>
      <c r="AJ50" s="27">
        <f t="shared" si="10"/>
        <v>0</v>
      </c>
      <c r="AK50" s="27">
        <f t="shared" si="10"/>
        <v>0</v>
      </c>
      <c r="AL50" s="28">
        <f>SUMIF($C16:$C49,"COD",AL$16:AL$49)</f>
        <v>198</v>
      </c>
      <c r="AM50" s="108">
        <f t="shared" si="10"/>
        <v>-15</v>
      </c>
    </row>
    <row r="51" spans="2:39" ht="15.75" thickBot="1" x14ac:dyDescent="0.3">
      <c r="B51" s="143" t="s">
        <v>55</v>
      </c>
      <c r="C51" s="144"/>
      <c r="D51" s="144"/>
      <c r="E51" s="144"/>
      <c r="F51" s="145"/>
      <c r="G51" s="69">
        <f>SUMIF($C16:$C50,"IND",$G16:$G50)</f>
        <v>1291</v>
      </c>
      <c r="H51" s="67">
        <f>SUMIF($C16:$C50,"IND",$H16:$H50)</f>
        <v>1396</v>
      </c>
      <c r="I51" s="68">
        <f>SUMIF($C16:$C50,"IND",$I16:$I50)</f>
        <v>112</v>
      </c>
      <c r="J51" s="77">
        <f t="shared" si="7"/>
        <v>8.1332300542215338E-2</v>
      </c>
      <c r="K51" s="69">
        <f>SUMIF($C16:$C50,"IND",$K16:$K50)</f>
        <v>55</v>
      </c>
      <c r="M51" s="27">
        <f>SUMIF($C16:$C50,"IND",M$16:M$50)</f>
        <v>1216</v>
      </c>
      <c r="N51" s="27">
        <f t="shared" ref="N51:AM51" si="11">SUMIF($C16:$C50,"IND",N$16:N$50)</f>
        <v>41</v>
      </c>
      <c r="O51" s="97">
        <f t="shared" si="11"/>
        <v>-4</v>
      </c>
      <c r="P51" s="27">
        <f t="shared" si="11"/>
        <v>45</v>
      </c>
      <c r="Q51" s="27">
        <f t="shared" si="11"/>
        <v>0</v>
      </c>
      <c r="R51" s="27">
        <f t="shared" si="11"/>
        <v>37</v>
      </c>
      <c r="S51" s="27">
        <f t="shared" si="11"/>
        <v>-9</v>
      </c>
      <c r="T51" s="27">
        <f t="shared" si="11"/>
        <v>29</v>
      </c>
      <c r="U51" s="27">
        <f t="shared" si="11"/>
        <v>0</v>
      </c>
      <c r="V51" s="27">
        <f t="shared" si="11"/>
        <v>23</v>
      </c>
      <c r="W51" s="27">
        <f t="shared" si="11"/>
        <v>-4</v>
      </c>
      <c r="X51" s="27">
        <f t="shared" si="11"/>
        <v>1</v>
      </c>
      <c r="Y51" s="27">
        <f t="shared" si="11"/>
        <v>0</v>
      </c>
      <c r="Z51" s="27">
        <f t="shared" si="11"/>
        <v>0</v>
      </c>
      <c r="AA51" s="27">
        <f t="shared" si="11"/>
        <v>0</v>
      </c>
      <c r="AB51" s="27">
        <f t="shared" si="11"/>
        <v>0</v>
      </c>
      <c r="AC51" s="27">
        <f t="shared" si="11"/>
        <v>0</v>
      </c>
      <c r="AD51" s="27">
        <f t="shared" si="11"/>
        <v>0</v>
      </c>
      <c r="AE51" s="27">
        <f t="shared" si="11"/>
        <v>0</v>
      </c>
      <c r="AF51" s="27">
        <f t="shared" si="11"/>
        <v>0</v>
      </c>
      <c r="AG51" s="27">
        <f t="shared" si="11"/>
        <v>0</v>
      </c>
      <c r="AH51" s="27">
        <f t="shared" si="11"/>
        <v>0</v>
      </c>
      <c r="AI51" s="27">
        <f t="shared" si="11"/>
        <v>0</v>
      </c>
      <c r="AJ51" s="27">
        <f t="shared" si="11"/>
        <v>0</v>
      </c>
      <c r="AK51" s="27">
        <f t="shared" si="11"/>
        <v>0</v>
      </c>
      <c r="AL51" s="28">
        <f t="shared" si="11"/>
        <v>176</v>
      </c>
      <c r="AM51" s="28">
        <f t="shared" si="11"/>
        <v>-17</v>
      </c>
    </row>
    <row r="52" spans="2:39" ht="15.75" thickBot="1" x14ac:dyDescent="0.3">
      <c r="B52" s="146" t="s">
        <v>10697</v>
      </c>
      <c r="C52" s="147"/>
      <c r="D52" s="147"/>
      <c r="E52" s="147"/>
      <c r="F52" s="148"/>
      <c r="G52" s="38">
        <f>SUM(G50:G51)</f>
        <v>1917</v>
      </c>
      <c r="H52" s="66">
        <f t="shared" ref="H52" si="12">SUM(H50:H51)</f>
        <v>2142</v>
      </c>
      <c r="I52" s="37">
        <f>SUM(I50:I51)</f>
        <v>232</v>
      </c>
      <c r="J52" s="78">
        <f t="shared" si="7"/>
        <v>0.11737089201877934</v>
      </c>
      <c r="K52" s="38">
        <f t="shared" ref="K52" si="13">SUM(K50:K51)</f>
        <v>427</v>
      </c>
      <c r="M52" s="38">
        <f>SUM(M50:M51)</f>
        <v>1768</v>
      </c>
      <c r="N52" s="37">
        <f t="shared" ref="N52:AM52" si="14">SUM(N50:N51)</f>
        <v>63</v>
      </c>
      <c r="O52" s="98">
        <f>SUM(O50:O51)</f>
        <v>-6</v>
      </c>
      <c r="P52" s="38">
        <f t="shared" si="14"/>
        <v>69</v>
      </c>
      <c r="Q52" s="38">
        <f t="shared" si="14"/>
        <v>-4</v>
      </c>
      <c r="R52" s="38">
        <f t="shared" si="14"/>
        <v>90</v>
      </c>
      <c r="S52" s="38">
        <f t="shared" si="14"/>
        <v>-14</v>
      </c>
      <c r="T52" s="38">
        <f t="shared" si="14"/>
        <v>73</v>
      </c>
      <c r="U52" s="38">
        <f t="shared" si="14"/>
        <v>0</v>
      </c>
      <c r="V52" s="38">
        <f t="shared" si="14"/>
        <v>75</v>
      </c>
      <c r="W52" s="38">
        <f t="shared" si="14"/>
        <v>-8</v>
      </c>
      <c r="X52" s="38">
        <f t="shared" si="14"/>
        <v>4</v>
      </c>
      <c r="Y52" s="38">
        <f t="shared" si="14"/>
        <v>0</v>
      </c>
      <c r="Z52" s="38">
        <f t="shared" si="14"/>
        <v>0</v>
      </c>
      <c r="AA52" s="38">
        <f t="shared" si="14"/>
        <v>0</v>
      </c>
      <c r="AB52" s="38">
        <f t="shared" si="14"/>
        <v>0</v>
      </c>
      <c r="AC52" s="38">
        <f t="shared" si="14"/>
        <v>0</v>
      </c>
      <c r="AD52" s="38">
        <f t="shared" si="14"/>
        <v>0</v>
      </c>
      <c r="AE52" s="38">
        <f t="shared" si="14"/>
        <v>0</v>
      </c>
      <c r="AF52" s="38">
        <f t="shared" si="14"/>
        <v>0</v>
      </c>
      <c r="AG52" s="38">
        <f t="shared" si="14"/>
        <v>0</v>
      </c>
      <c r="AH52" s="38">
        <f t="shared" si="14"/>
        <v>0</v>
      </c>
      <c r="AI52" s="38">
        <f t="shared" si="14"/>
        <v>0</v>
      </c>
      <c r="AJ52" s="38">
        <f t="shared" si="14"/>
        <v>0</v>
      </c>
      <c r="AK52" s="38">
        <f t="shared" si="14"/>
        <v>0</v>
      </c>
      <c r="AL52" s="38">
        <f t="shared" si="14"/>
        <v>374</v>
      </c>
      <c r="AM52" s="104">
        <f t="shared" si="14"/>
        <v>-32</v>
      </c>
    </row>
    <row r="53" spans="2:39" x14ac:dyDescent="0.25">
      <c r="G53" s="71"/>
    </row>
  </sheetData>
  <mergeCells count="89">
    <mergeCell ref="I14:I15"/>
    <mergeCell ref="AJ14:AK14"/>
    <mergeCell ref="AL14:AM14"/>
    <mergeCell ref="AJ3:AK3"/>
    <mergeCell ref="AL3:AM3"/>
    <mergeCell ref="T14:U14"/>
    <mergeCell ref="V14:W14"/>
    <mergeCell ref="X14:Y14"/>
    <mergeCell ref="Z14:AA14"/>
    <mergeCell ref="AB14:AC14"/>
    <mergeCell ref="AD14:AE14"/>
    <mergeCell ref="AF14:AG14"/>
    <mergeCell ref="AH14:AI14"/>
    <mergeCell ref="X3:Y3"/>
    <mergeCell ref="Z3:AA3"/>
    <mergeCell ref="AB3:AC3"/>
    <mergeCell ref="AD3:AE3"/>
    <mergeCell ref="AF3:AG3"/>
    <mergeCell ref="AH3:AI3"/>
    <mergeCell ref="M14:M15"/>
    <mergeCell ref="N14:O14"/>
    <mergeCell ref="P14:Q14"/>
    <mergeCell ref="R14:S14"/>
    <mergeCell ref="T3:U3"/>
    <mergeCell ref="V3:W3"/>
    <mergeCell ref="I3:I4"/>
    <mergeCell ref="D3:D4"/>
    <mergeCell ref="P3:Q3"/>
    <mergeCell ref="R3:S3"/>
    <mergeCell ref="B14:B15"/>
    <mergeCell ref="E14:F15"/>
    <mergeCell ref="G14:G15"/>
    <mergeCell ref="H14:H15"/>
    <mergeCell ref="J14:J15"/>
    <mergeCell ref="K14:K15"/>
    <mergeCell ref="N3:O3"/>
    <mergeCell ref="M3:M4"/>
    <mergeCell ref="B3:B4"/>
    <mergeCell ref="E3:E4"/>
    <mergeCell ref="F3:F4"/>
    <mergeCell ref="G3:G4"/>
    <mergeCell ref="H3:H4"/>
    <mergeCell ref="J3:J4"/>
    <mergeCell ref="K3:K4"/>
    <mergeCell ref="C3:C4"/>
    <mergeCell ref="E49:F49"/>
    <mergeCell ref="E26:F26"/>
    <mergeCell ref="E38:F38"/>
    <mergeCell ref="E39:F39"/>
    <mergeCell ref="E23:F23"/>
    <mergeCell ref="E24:F24"/>
    <mergeCell ref="E25:F25"/>
    <mergeCell ref="E34:F34"/>
    <mergeCell ref="E43:F43"/>
    <mergeCell ref="E44:F44"/>
    <mergeCell ref="E40:F40"/>
    <mergeCell ref="E41:F41"/>
    <mergeCell ref="B50:F50"/>
    <mergeCell ref="B51:F51"/>
    <mergeCell ref="B52:F52"/>
    <mergeCell ref="E27:F27"/>
    <mergeCell ref="E28:F28"/>
    <mergeCell ref="E29:F29"/>
    <mergeCell ref="E31:F31"/>
    <mergeCell ref="E32:F32"/>
    <mergeCell ref="E33:F33"/>
    <mergeCell ref="E45:F45"/>
    <mergeCell ref="E46:F46"/>
    <mergeCell ref="E35:F35"/>
    <mergeCell ref="E47:F47"/>
    <mergeCell ref="E48:F48"/>
    <mergeCell ref="E36:F36"/>
    <mergeCell ref="E37:F37"/>
    <mergeCell ref="E42:F42"/>
    <mergeCell ref="E16:F16"/>
    <mergeCell ref="E17:F17"/>
    <mergeCell ref="E18:F18"/>
    <mergeCell ref="E19:F19"/>
    <mergeCell ref="E20:F20"/>
    <mergeCell ref="E21:F21"/>
    <mergeCell ref="E22:F22"/>
    <mergeCell ref="E30:F30"/>
    <mergeCell ref="C14:C15"/>
    <mergeCell ref="D14:D15"/>
    <mergeCell ref="B16:B20"/>
    <mergeCell ref="B47:B49"/>
    <mergeCell ref="B21:B33"/>
    <mergeCell ref="B34:B42"/>
    <mergeCell ref="B43:B46"/>
  </mergeCells>
  <conditionalFormatting sqref="J13:K13 I48:I52 I35:I42 I44:I46 I16:I30 I32:I33">
    <cfRule type="cellIs" dxfId="95" priority="38" operator="greaterThan">
      <formula>0</formula>
    </cfRule>
    <cfRule type="cellIs" dxfId="94" priority="39" operator="lessThan">
      <formula>0</formula>
    </cfRule>
  </conditionalFormatting>
  <conditionalFormatting sqref="I47">
    <cfRule type="cellIs" dxfId="93" priority="34" operator="greaterThan">
      <formula>0</formula>
    </cfRule>
    <cfRule type="cellIs" dxfId="92" priority="35" operator="lessThan">
      <formula>0</formula>
    </cfRule>
  </conditionalFormatting>
  <conditionalFormatting sqref="I34">
    <cfRule type="cellIs" dxfId="91" priority="32" operator="greaterThan">
      <formula>0</formula>
    </cfRule>
    <cfRule type="cellIs" dxfId="90" priority="33" operator="lessThan">
      <formula>0</formula>
    </cfRule>
  </conditionalFormatting>
  <conditionalFormatting sqref="I43">
    <cfRule type="cellIs" dxfId="89" priority="30" operator="greaterThan">
      <formula>0</formula>
    </cfRule>
    <cfRule type="cellIs" dxfId="88" priority="31" operator="lessThan">
      <formula>0</formula>
    </cfRule>
  </conditionalFormatting>
  <conditionalFormatting sqref="J2:L2">
    <cfRule type="cellIs" dxfId="87" priority="28" operator="greaterThan">
      <formula>0</formula>
    </cfRule>
    <cfRule type="cellIs" dxfId="86" priority="29" operator="lessThan">
      <formula>0</formula>
    </cfRule>
  </conditionalFormatting>
  <conditionalFormatting sqref="I5:I10">
    <cfRule type="cellIs" dxfId="85" priority="27" operator="greaterThan">
      <formula>1</formula>
    </cfRule>
  </conditionalFormatting>
  <conditionalFormatting sqref="J5:J10">
    <cfRule type="cellIs" dxfId="84" priority="26" operator="greaterThan">
      <formula>1</formula>
    </cfRule>
  </conditionalFormatting>
  <conditionalFormatting sqref="J1:J30 J32:J1048576">
    <cfRule type="cellIs" dxfId="83" priority="7" operator="lessThan">
      <formula>0</formula>
    </cfRule>
  </conditionalFormatting>
  <conditionalFormatting sqref="I31">
    <cfRule type="cellIs" dxfId="82" priority="4" operator="greaterThan">
      <formula>0</formula>
    </cfRule>
    <cfRule type="cellIs" dxfId="81" priority="5" operator="lessThan">
      <formula>0</formula>
    </cfRule>
  </conditionalFormatting>
  <conditionalFormatting sqref="J31">
    <cfRule type="cellIs" dxfId="80" priority="3" operator="lessThan">
      <formula>0</formula>
    </cfRule>
  </conditionalFormatting>
  <conditionalFormatting sqref="N1:N2 P1:P2 R1:R2 T1:T2 V1:V2 X1:X2 Z1:Z2 AB1:AB2 AD1:AD2 AF1:AF2 AH1:AH2 AJ1:AJ2 AL1:AL2 AL16:AL1048576 AJ16:AJ1048576 AH16:AH1048576 AF16:AF1048576 AD16:AD1048576 AB16:AB1048576 Z16:Z1048576 X16:X1048576 V16:V1048576 T16:T1048576 R16:R1048576 P16:P1048576 N16:N1048576 AL5:AL13 AJ5:AJ13 AH5:AH13 AF5:AF13 AD5:AD13 AB5:AB13 Z5:Z13 X5:X13 V5:V13 T5:T13 R5:R13 P5:P13 N5:N13">
    <cfRule type="cellIs" dxfId="79" priority="1" operator="greaterThan">
      <formula>0</formula>
    </cfRule>
  </conditionalFormatting>
  <pageMargins left="0.7" right="0.7" top="0.75" bottom="0.75" header="0.3" footer="0.3"/>
  <ignoredErrors>
    <ignoredError sqref="J5:J10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352"/>
  <sheetViews>
    <sheetView tabSelected="1" zoomScale="80" zoomScaleNormal="80" workbookViewId="0">
      <pane xSplit="10" ySplit="1" topLeftCell="K2094" activePane="bottomRight" state="frozen"/>
      <selection pane="topRight" activeCell="K1" sqref="K1"/>
      <selection pane="bottomLeft" activeCell="A2" sqref="A2"/>
      <selection pane="bottomRight" activeCell="J2112" sqref="J1:J1048576"/>
    </sheetView>
  </sheetViews>
  <sheetFormatPr defaultColWidth="9.140625" defaultRowHeight="15" x14ac:dyDescent="0.25"/>
  <cols>
    <col min="1" max="1" width="13" style="115" bestFit="1" customWidth="1"/>
    <col min="2" max="2" width="11.28515625" style="115" bestFit="1" customWidth="1"/>
    <col min="3" max="3" width="14.140625" style="115" bestFit="1" customWidth="1"/>
    <col min="4" max="4" width="12.42578125" style="115" bestFit="1" customWidth="1"/>
    <col min="5" max="5" width="39.28515625" style="115" bestFit="1" customWidth="1"/>
    <col min="6" max="6" width="19.140625" style="115" customWidth="1"/>
    <col min="7" max="7" width="25.7109375" style="115" customWidth="1"/>
    <col min="8" max="8" width="15.7109375" style="115" customWidth="1"/>
    <col min="9" max="9" width="13.42578125" style="115" bestFit="1" customWidth="1"/>
    <col min="10" max="10" width="50.7109375" style="115" customWidth="1"/>
    <col min="11" max="11" width="20.7109375" style="115" customWidth="1"/>
    <col min="12" max="12" width="50.7109375" style="115" customWidth="1"/>
    <col min="13" max="13" width="21.85546875" style="115" customWidth="1"/>
    <col min="14" max="14" width="14.85546875" style="115" customWidth="1"/>
    <col min="15" max="15" width="11.5703125" style="115" bestFit="1" customWidth="1"/>
    <col min="16" max="16" width="10.7109375" style="115" customWidth="1"/>
    <col min="17" max="18" width="17.7109375" style="115" customWidth="1"/>
    <col min="19" max="19" width="13.7109375" style="124" customWidth="1"/>
    <col min="20" max="20" width="15.7109375" style="2" customWidth="1"/>
    <col min="21" max="21" width="35.85546875" style="115" customWidth="1"/>
    <col min="22" max="22" width="45.7109375" style="115" customWidth="1"/>
    <col min="23" max="23" width="9.140625" style="115"/>
    <col min="24" max="24" width="12.7109375" style="115" customWidth="1"/>
    <col min="25" max="16384" width="9.140625" style="115"/>
  </cols>
  <sheetData>
    <row r="1" spans="1:21" s="119" customFormat="1" ht="30" customHeight="1" x14ac:dyDescent="0.25">
      <c r="A1" s="39" t="s">
        <v>66</v>
      </c>
      <c r="B1" s="39" t="s">
        <v>60</v>
      </c>
      <c r="C1" s="39" t="s">
        <v>1</v>
      </c>
      <c r="D1" s="39" t="s">
        <v>61</v>
      </c>
      <c r="E1" s="39" t="s">
        <v>10692</v>
      </c>
      <c r="F1" s="39" t="s">
        <v>10857</v>
      </c>
      <c r="G1" s="39" t="s">
        <v>64</v>
      </c>
      <c r="H1" s="39" t="s">
        <v>65</v>
      </c>
      <c r="I1" s="40" t="s">
        <v>10858</v>
      </c>
      <c r="J1" s="39" t="s">
        <v>10859</v>
      </c>
      <c r="K1" s="39" t="s">
        <v>10860</v>
      </c>
      <c r="L1" s="39" t="s">
        <v>10861</v>
      </c>
      <c r="M1" s="39" t="s">
        <v>71</v>
      </c>
      <c r="N1" s="39" t="s">
        <v>72</v>
      </c>
      <c r="O1" s="113" t="s">
        <v>10862</v>
      </c>
      <c r="P1" s="117" t="s">
        <v>11293</v>
      </c>
      <c r="Q1" s="41" t="s">
        <v>10863</v>
      </c>
      <c r="R1" s="41" t="s">
        <v>11206</v>
      </c>
      <c r="S1" s="39" t="s">
        <v>11205</v>
      </c>
      <c r="T1" s="39" t="s">
        <v>12303</v>
      </c>
      <c r="U1" s="39" t="s">
        <v>75</v>
      </c>
    </row>
    <row r="2" spans="1:21" ht="15" customHeight="1" x14ac:dyDescent="0.25">
      <c r="A2" s="23" t="s">
        <v>79</v>
      </c>
      <c r="B2" s="23" t="s">
        <v>4</v>
      </c>
      <c r="C2" s="23" t="s">
        <v>20</v>
      </c>
      <c r="D2" s="23" t="s">
        <v>76</v>
      </c>
      <c r="E2" s="23" t="s">
        <v>77</v>
      </c>
      <c r="F2" s="23"/>
      <c r="G2" s="23"/>
      <c r="H2" s="23" t="s">
        <v>78</v>
      </c>
      <c r="I2" s="114">
        <v>99682265</v>
      </c>
      <c r="J2" s="5" t="s">
        <v>80</v>
      </c>
      <c r="K2" s="5"/>
      <c r="L2" s="5" t="s">
        <v>81</v>
      </c>
      <c r="M2" s="23" t="s">
        <v>82</v>
      </c>
      <c r="N2" s="23" t="s">
        <v>83</v>
      </c>
      <c r="O2" s="44">
        <v>1475</v>
      </c>
      <c r="P2" s="25" t="s">
        <v>78</v>
      </c>
      <c r="Q2" s="45" t="s">
        <v>26</v>
      </c>
      <c r="R2" s="45" t="s">
        <v>26</v>
      </c>
      <c r="S2" s="23"/>
      <c r="T2" s="23"/>
      <c r="U2" s="116"/>
    </row>
    <row r="3" spans="1:21" x14ac:dyDescent="0.25">
      <c r="A3" s="23" t="s">
        <v>85</v>
      </c>
      <c r="B3" s="23" t="s">
        <v>4</v>
      </c>
      <c r="C3" s="23" t="s">
        <v>20</v>
      </c>
      <c r="D3" s="23" t="s">
        <v>76</v>
      </c>
      <c r="E3" s="23" t="s">
        <v>77</v>
      </c>
      <c r="F3" s="23" t="s">
        <v>10846</v>
      </c>
      <c r="G3" s="23" t="s">
        <v>84</v>
      </c>
      <c r="H3" s="23" t="s">
        <v>78</v>
      </c>
      <c r="I3" s="114">
        <v>99006233</v>
      </c>
      <c r="J3" s="5" t="s">
        <v>86</v>
      </c>
      <c r="K3" s="5"/>
      <c r="L3" s="5" t="s">
        <v>87</v>
      </c>
      <c r="M3" s="23" t="s">
        <v>88</v>
      </c>
      <c r="N3" s="23" t="s">
        <v>89</v>
      </c>
      <c r="O3" s="44">
        <v>11798</v>
      </c>
      <c r="P3" s="25" t="s">
        <v>78</v>
      </c>
      <c r="Q3" s="45" t="s">
        <v>26</v>
      </c>
      <c r="R3" s="45" t="s">
        <v>26</v>
      </c>
      <c r="S3" s="23"/>
      <c r="T3" s="23"/>
      <c r="U3" s="116" t="s">
        <v>90</v>
      </c>
    </row>
    <row r="4" spans="1:21" x14ac:dyDescent="0.25">
      <c r="A4" s="23" t="s">
        <v>91</v>
      </c>
      <c r="B4" s="23" t="s">
        <v>4</v>
      </c>
      <c r="C4" s="23" t="s">
        <v>20</v>
      </c>
      <c r="D4" s="23" t="s">
        <v>76</v>
      </c>
      <c r="E4" s="23" t="s">
        <v>77</v>
      </c>
      <c r="F4" s="23" t="s">
        <v>10846</v>
      </c>
      <c r="G4" s="23" t="s">
        <v>178</v>
      </c>
      <c r="H4" s="23" t="s">
        <v>78</v>
      </c>
      <c r="I4" s="114">
        <v>99028682</v>
      </c>
      <c r="J4" s="5" t="s">
        <v>92</v>
      </c>
      <c r="K4" s="5"/>
      <c r="L4" s="5" t="s">
        <v>93</v>
      </c>
      <c r="M4" s="23" t="s">
        <v>94</v>
      </c>
      <c r="N4" s="23" t="s">
        <v>89</v>
      </c>
      <c r="O4" s="44">
        <v>10606</v>
      </c>
      <c r="P4" s="25" t="s">
        <v>78</v>
      </c>
      <c r="Q4" s="45" t="s">
        <v>26</v>
      </c>
      <c r="R4" s="45" t="s">
        <v>26</v>
      </c>
      <c r="S4" s="23"/>
      <c r="T4" s="23"/>
      <c r="U4" s="116"/>
    </row>
    <row r="5" spans="1:21" x14ac:dyDescent="0.25">
      <c r="A5" s="23" t="s">
        <v>97</v>
      </c>
      <c r="B5" s="23" t="s">
        <v>4</v>
      </c>
      <c r="C5" s="23" t="s">
        <v>20</v>
      </c>
      <c r="D5" s="23" t="s">
        <v>76</v>
      </c>
      <c r="E5" s="23" t="s">
        <v>77</v>
      </c>
      <c r="F5" s="23" t="s">
        <v>95</v>
      </c>
      <c r="G5" s="23" t="s">
        <v>96</v>
      </c>
      <c r="H5" s="23" t="s">
        <v>78</v>
      </c>
      <c r="I5" s="114">
        <v>90005351</v>
      </c>
      <c r="J5" s="5" t="s">
        <v>98</v>
      </c>
      <c r="K5" s="5"/>
      <c r="L5" s="5" t="s">
        <v>99</v>
      </c>
      <c r="M5" s="23" t="s">
        <v>100</v>
      </c>
      <c r="N5" s="23" t="s">
        <v>101</v>
      </c>
      <c r="O5" s="44">
        <v>7014</v>
      </c>
      <c r="P5" s="25" t="s">
        <v>78</v>
      </c>
      <c r="Q5" s="45" t="s">
        <v>26</v>
      </c>
      <c r="R5" s="45" t="s">
        <v>26</v>
      </c>
      <c r="S5" s="23"/>
      <c r="T5" s="23"/>
      <c r="U5" s="116" t="s">
        <v>102</v>
      </c>
    </row>
    <row r="6" spans="1:21" x14ac:dyDescent="0.25">
      <c r="A6" s="23" t="s">
        <v>104</v>
      </c>
      <c r="B6" s="23" t="s">
        <v>4</v>
      </c>
      <c r="C6" s="23" t="s">
        <v>20</v>
      </c>
      <c r="D6" s="23" t="s">
        <v>76</v>
      </c>
      <c r="E6" s="23" t="s">
        <v>77</v>
      </c>
      <c r="F6" s="23"/>
      <c r="G6" s="23" t="s">
        <v>103</v>
      </c>
      <c r="H6" s="23" t="s">
        <v>78</v>
      </c>
      <c r="I6" s="114">
        <v>99024731</v>
      </c>
      <c r="J6" s="5" t="s">
        <v>105</v>
      </c>
      <c r="K6" s="5"/>
      <c r="L6" s="5" t="s">
        <v>106</v>
      </c>
      <c r="M6" s="23" t="s">
        <v>107</v>
      </c>
      <c r="N6" s="23" t="s">
        <v>108</v>
      </c>
      <c r="O6" s="44">
        <v>21921</v>
      </c>
      <c r="P6" s="25" t="s">
        <v>78</v>
      </c>
      <c r="Q6" s="45" t="s">
        <v>26</v>
      </c>
      <c r="R6" s="45" t="s">
        <v>26</v>
      </c>
      <c r="S6" s="23"/>
      <c r="T6" s="23"/>
      <c r="U6" s="116"/>
    </row>
    <row r="7" spans="1:21" x14ac:dyDescent="0.25">
      <c r="A7" s="23" t="s">
        <v>11898</v>
      </c>
      <c r="B7" s="23" t="s">
        <v>4</v>
      </c>
      <c r="C7" s="23" t="s">
        <v>20</v>
      </c>
      <c r="D7" s="23" t="s">
        <v>76</v>
      </c>
      <c r="E7" s="23" t="s">
        <v>77</v>
      </c>
      <c r="F7" s="23"/>
      <c r="G7" s="23" t="s">
        <v>488</v>
      </c>
      <c r="H7" s="23" t="s">
        <v>78</v>
      </c>
      <c r="I7" s="114" t="s">
        <v>12029</v>
      </c>
      <c r="J7" s="5" t="s">
        <v>12105</v>
      </c>
      <c r="K7" s="5"/>
      <c r="L7" s="5" t="s">
        <v>12106</v>
      </c>
      <c r="M7" s="23" t="s">
        <v>12107</v>
      </c>
      <c r="N7" s="23" t="s">
        <v>101</v>
      </c>
      <c r="O7" s="44" t="s">
        <v>12108</v>
      </c>
      <c r="P7" s="25" t="s">
        <v>78</v>
      </c>
      <c r="Q7" s="45">
        <v>44732</v>
      </c>
      <c r="R7" s="45" t="s">
        <v>26</v>
      </c>
      <c r="S7" s="23"/>
      <c r="T7" s="23"/>
      <c r="U7" s="116"/>
    </row>
    <row r="8" spans="1:21" x14ac:dyDescent="0.25">
      <c r="A8" s="23" t="s">
        <v>110</v>
      </c>
      <c r="B8" s="23" t="s">
        <v>4</v>
      </c>
      <c r="C8" s="23" t="s">
        <v>20</v>
      </c>
      <c r="D8" s="23" t="s">
        <v>76</v>
      </c>
      <c r="E8" s="23" t="s">
        <v>77</v>
      </c>
      <c r="F8" s="23" t="s">
        <v>109</v>
      </c>
      <c r="G8" s="23" t="s">
        <v>103</v>
      </c>
      <c r="H8" s="23" t="s">
        <v>78</v>
      </c>
      <c r="I8" s="114">
        <v>99668909</v>
      </c>
      <c r="J8" s="5" t="s">
        <v>111</v>
      </c>
      <c r="K8" s="5"/>
      <c r="L8" s="5" t="s">
        <v>112</v>
      </c>
      <c r="M8" s="23" t="s">
        <v>113</v>
      </c>
      <c r="N8" s="23" t="s">
        <v>114</v>
      </c>
      <c r="O8" s="44">
        <v>19966</v>
      </c>
      <c r="P8" s="25" t="s">
        <v>78</v>
      </c>
      <c r="Q8" s="45" t="s">
        <v>26</v>
      </c>
      <c r="R8" s="45" t="s">
        <v>26</v>
      </c>
      <c r="S8" s="23"/>
      <c r="T8" s="23"/>
      <c r="U8" s="116" t="s">
        <v>115</v>
      </c>
    </row>
    <row r="9" spans="1:21" x14ac:dyDescent="0.25">
      <c r="A9" s="23" t="s">
        <v>10864</v>
      </c>
      <c r="B9" s="23" t="s">
        <v>4</v>
      </c>
      <c r="C9" s="23" t="s">
        <v>20</v>
      </c>
      <c r="D9" s="23" t="s">
        <v>76</v>
      </c>
      <c r="E9" s="23" t="s">
        <v>77</v>
      </c>
      <c r="F9" s="23" t="s">
        <v>10846</v>
      </c>
      <c r="G9" s="23" t="s">
        <v>84</v>
      </c>
      <c r="H9" s="23" t="s">
        <v>78</v>
      </c>
      <c r="I9" s="114" t="s">
        <v>10865</v>
      </c>
      <c r="J9" s="5" t="s">
        <v>10866</v>
      </c>
      <c r="K9" s="5"/>
      <c r="L9" s="5" t="s">
        <v>10867</v>
      </c>
      <c r="M9" s="23" t="s">
        <v>412</v>
      </c>
      <c r="N9" s="23" t="s">
        <v>89</v>
      </c>
      <c r="O9" s="44" t="s">
        <v>413</v>
      </c>
      <c r="P9" s="25" t="s">
        <v>78</v>
      </c>
      <c r="Q9" s="45">
        <v>44673</v>
      </c>
      <c r="R9" s="45" t="s">
        <v>26</v>
      </c>
      <c r="S9" s="23"/>
      <c r="T9" s="23"/>
      <c r="U9" s="116" t="s">
        <v>90</v>
      </c>
    </row>
    <row r="10" spans="1:21" x14ac:dyDescent="0.25">
      <c r="A10" s="23" t="s">
        <v>11899</v>
      </c>
      <c r="B10" s="23" t="s">
        <v>4</v>
      </c>
      <c r="C10" s="23" t="s">
        <v>20</v>
      </c>
      <c r="D10" s="23" t="s">
        <v>76</v>
      </c>
      <c r="E10" s="23" t="s">
        <v>77</v>
      </c>
      <c r="F10" s="23"/>
      <c r="G10" s="23" t="s">
        <v>172</v>
      </c>
      <c r="H10" s="23" t="s">
        <v>78</v>
      </c>
      <c r="I10" s="114" t="s">
        <v>12030</v>
      </c>
      <c r="J10" s="5" t="s">
        <v>12109</v>
      </c>
      <c r="K10" s="5"/>
      <c r="L10" s="5" t="s">
        <v>12110</v>
      </c>
      <c r="M10" s="23" t="s">
        <v>896</v>
      </c>
      <c r="N10" s="23" t="s">
        <v>89</v>
      </c>
      <c r="O10" s="44" t="s">
        <v>12111</v>
      </c>
      <c r="P10" s="25" t="s">
        <v>78</v>
      </c>
      <c r="Q10" s="45">
        <v>44732</v>
      </c>
      <c r="R10" s="45" t="s">
        <v>26</v>
      </c>
      <c r="S10" s="23"/>
      <c r="T10" s="23"/>
      <c r="U10" s="116"/>
    </row>
    <row r="11" spans="1:21" x14ac:dyDescent="0.25">
      <c r="A11" s="23" t="s">
        <v>124</v>
      </c>
      <c r="B11" s="23" t="s">
        <v>4</v>
      </c>
      <c r="C11" s="23" t="s">
        <v>20</v>
      </c>
      <c r="D11" s="23" t="s">
        <v>76</v>
      </c>
      <c r="E11" s="23" t="s">
        <v>77</v>
      </c>
      <c r="F11" s="23"/>
      <c r="G11" s="23" t="s">
        <v>123</v>
      </c>
      <c r="H11" s="23" t="s">
        <v>78</v>
      </c>
      <c r="I11" s="114" t="s">
        <v>125</v>
      </c>
      <c r="J11" s="5" t="s">
        <v>126</v>
      </c>
      <c r="K11" s="5"/>
      <c r="L11" s="5" t="s">
        <v>127</v>
      </c>
      <c r="M11" s="23" t="s">
        <v>128</v>
      </c>
      <c r="N11" s="23" t="s">
        <v>101</v>
      </c>
      <c r="O11" s="44">
        <v>8827</v>
      </c>
      <c r="P11" s="25" t="s">
        <v>78</v>
      </c>
      <c r="Q11" s="45" t="s">
        <v>26</v>
      </c>
      <c r="R11" s="45" t="s">
        <v>26</v>
      </c>
      <c r="S11" s="23"/>
      <c r="T11" s="23"/>
      <c r="U11" s="116" t="s">
        <v>90</v>
      </c>
    </row>
    <row r="12" spans="1:21" x14ac:dyDescent="0.25">
      <c r="A12" s="23" t="s">
        <v>129</v>
      </c>
      <c r="B12" s="23" t="s">
        <v>4</v>
      </c>
      <c r="C12" s="23" t="s">
        <v>20</v>
      </c>
      <c r="D12" s="23" t="s">
        <v>76</v>
      </c>
      <c r="E12" s="23" t="s">
        <v>77</v>
      </c>
      <c r="F12" s="23" t="s">
        <v>10846</v>
      </c>
      <c r="G12" s="23" t="s">
        <v>11972</v>
      </c>
      <c r="H12" s="23" t="s">
        <v>78</v>
      </c>
      <c r="I12" s="114" t="s">
        <v>130</v>
      </c>
      <c r="J12" s="5" t="s">
        <v>131</v>
      </c>
      <c r="K12" s="5"/>
      <c r="L12" s="5" t="s">
        <v>132</v>
      </c>
      <c r="M12" s="23" t="s">
        <v>133</v>
      </c>
      <c r="N12" s="23" t="s">
        <v>89</v>
      </c>
      <c r="O12" s="44">
        <v>11755</v>
      </c>
      <c r="P12" s="25" t="s">
        <v>78</v>
      </c>
      <c r="Q12" s="45" t="s">
        <v>26</v>
      </c>
      <c r="R12" s="45" t="s">
        <v>26</v>
      </c>
      <c r="S12" s="23"/>
      <c r="T12" s="23"/>
      <c r="U12" s="116"/>
    </row>
    <row r="13" spans="1:21" x14ac:dyDescent="0.25">
      <c r="A13" s="23" t="s">
        <v>10868</v>
      </c>
      <c r="B13" s="23" t="s">
        <v>4</v>
      </c>
      <c r="C13" s="23" t="s">
        <v>20</v>
      </c>
      <c r="D13" s="23" t="s">
        <v>76</v>
      </c>
      <c r="E13" s="23" t="s">
        <v>77</v>
      </c>
      <c r="F13" s="23"/>
      <c r="G13" s="23" t="s">
        <v>488</v>
      </c>
      <c r="H13" s="23" t="s">
        <v>78</v>
      </c>
      <c r="I13" s="114" t="s">
        <v>10869</v>
      </c>
      <c r="J13" s="5" t="s">
        <v>10870</v>
      </c>
      <c r="K13" s="5"/>
      <c r="L13" s="5" t="s">
        <v>10871</v>
      </c>
      <c r="M13" s="23" t="s">
        <v>10872</v>
      </c>
      <c r="N13" s="23" t="s">
        <v>83</v>
      </c>
      <c r="O13" s="44" t="s">
        <v>10873</v>
      </c>
      <c r="P13" s="25" t="s">
        <v>78</v>
      </c>
      <c r="Q13" s="45">
        <v>44673</v>
      </c>
      <c r="R13" s="45" t="s">
        <v>26</v>
      </c>
      <c r="S13" s="23"/>
      <c r="T13" s="23"/>
      <c r="U13" s="116" t="s">
        <v>90</v>
      </c>
    </row>
    <row r="14" spans="1:21" x14ac:dyDescent="0.25">
      <c r="A14" s="23" t="s">
        <v>11900</v>
      </c>
      <c r="B14" s="23" t="s">
        <v>4</v>
      </c>
      <c r="C14" s="23" t="s">
        <v>20</v>
      </c>
      <c r="D14" s="23" t="s">
        <v>76</v>
      </c>
      <c r="E14" s="23" t="s">
        <v>77</v>
      </c>
      <c r="F14" s="23" t="s">
        <v>10846</v>
      </c>
      <c r="G14" s="23" t="s">
        <v>178</v>
      </c>
      <c r="H14" s="23" t="s">
        <v>78</v>
      </c>
      <c r="I14" s="114" t="s">
        <v>12031</v>
      </c>
      <c r="J14" s="5" t="s">
        <v>12112</v>
      </c>
      <c r="K14" s="5"/>
      <c r="L14" s="5" t="s">
        <v>12113</v>
      </c>
      <c r="M14" s="23" t="s">
        <v>743</v>
      </c>
      <c r="N14" s="23" t="s">
        <v>89</v>
      </c>
      <c r="O14" s="44" t="s">
        <v>12114</v>
      </c>
      <c r="P14" s="25" t="s">
        <v>78</v>
      </c>
      <c r="Q14" s="45">
        <v>44749</v>
      </c>
      <c r="R14" s="45" t="s">
        <v>26</v>
      </c>
      <c r="S14" s="23"/>
      <c r="T14" s="23"/>
      <c r="U14" s="116"/>
    </row>
    <row r="15" spans="1:21" x14ac:dyDescent="0.25">
      <c r="A15" s="23" t="s">
        <v>134</v>
      </c>
      <c r="B15" s="23" t="s">
        <v>4</v>
      </c>
      <c r="C15" s="23" t="s">
        <v>20</v>
      </c>
      <c r="D15" s="23" t="s">
        <v>76</v>
      </c>
      <c r="E15" s="23" t="s">
        <v>77</v>
      </c>
      <c r="F15" s="23" t="s">
        <v>95</v>
      </c>
      <c r="G15" s="23" t="s">
        <v>96</v>
      </c>
      <c r="H15" s="23" t="s">
        <v>78</v>
      </c>
      <c r="I15" s="114">
        <v>99679454</v>
      </c>
      <c r="J15" s="5" t="s">
        <v>135</v>
      </c>
      <c r="K15" s="5" t="s">
        <v>136</v>
      </c>
      <c r="L15" s="5" t="s">
        <v>137</v>
      </c>
      <c r="M15" s="23" t="s">
        <v>138</v>
      </c>
      <c r="N15" s="23" t="s">
        <v>101</v>
      </c>
      <c r="O15" s="44">
        <v>10314</v>
      </c>
      <c r="P15" s="25" t="s">
        <v>78</v>
      </c>
      <c r="Q15" s="45" t="s">
        <v>26</v>
      </c>
      <c r="R15" s="45" t="s">
        <v>26</v>
      </c>
      <c r="S15" s="23"/>
      <c r="T15" s="23"/>
      <c r="U15" s="116" t="s">
        <v>139</v>
      </c>
    </row>
    <row r="16" spans="1:21" x14ac:dyDescent="0.25">
      <c r="A16" s="23" t="s">
        <v>140</v>
      </c>
      <c r="B16" s="23" t="s">
        <v>4</v>
      </c>
      <c r="C16" s="23" t="s">
        <v>20</v>
      </c>
      <c r="D16" s="23" t="s">
        <v>76</v>
      </c>
      <c r="E16" s="23" t="s">
        <v>77</v>
      </c>
      <c r="F16" s="23" t="s">
        <v>10846</v>
      </c>
      <c r="G16" s="23" t="s">
        <v>84</v>
      </c>
      <c r="H16" s="23" t="s">
        <v>78</v>
      </c>
      <c r="I16" s="114">
        <v>99662234</v>
      </c>
      <c r="J16" s="5" t="s">
        <v>141</v>
      </c>
      <c r="K16" s="5"/>
      <c r="L16" s="5" t="s">
        <v>142</v>
      </c>
      <c r="M16" s="23" t="s">
        <v>143</v>
      </c>
      <c r="N16" s="23" t="s">
        <v>89</v>
      </c>
      <c r="O16" s="44">
        <v>11901</v>
      </c>
      <c r="P16" s="25" t="s">
        <v>78</v>
      </c>
      <c r="Q16" s="45" t="s">
        <v>26</v>
      </c>
      <c r="R16" s="45" t="s">
        <v>26</v>
      </c>
      <c r="S16" s="23"/>
      <c r="T16" s="23"/>
      <c r="U16" s="116"/>
    </row>
    <row r="17" spans="1:21" x14ac:dyDescent="0.25">
      <c r="A17" s="23" t="s">
        <v>144</v>
      </c>
      <c r="B17" s="23" t="s">
        <v>4</v>
      </c>
      <c r="C17" s="23" t="s">
        <v>20</v>
      </c>
      <c r="D17" s="23" t="s">
        <v>76</v>
      </c>
      <c r="E17" s="23" t="s">
        <v>77</v>
      </c>
      <c r="F17" s="23" t="s">
        <v>10846</v>
      </c>
      <c r="G17" s="23" t="s">
        <v>867</v>
      </c>
      <c r="H17" s="23" t="s">
        <v>78</v>
      </c>
      <c r="I17" s="114">
        <v>20105300</v>
      </c>
      <c r="J17" s="5" t="s">
        <v>145</v>
      </c>
      <c r="K17" s="5"/>
      <c r="L17" s="5" t="s">
        <v>146</v>
      </c>
      <c r="M17" s="23" t="s">
        <v>147</v>
      </c>
      <c r="N17" s="23" t="s">
        <v>89</v>
      </c>
      <c r="O17" s="44">
        <v>11518</v>
      </c>
      <c r="P17" s="25" t="s">
        <v>78</v>
      </c>
      <c r="Q17" s="45" t="s">
        <v>26</v>
      </c>
      <c r="R17" s="45" t="s">
        <v>26</v>
      </c>
      <c r="S17" s="23"/>
      <c r="T17" s="23"/>
      <c r="U17" s="116" t="s">
        <v>148</v>
      </c>
    </row>
    <row r="18" spans="1:21" x14ac:dyDescent="0.25">
      <c r="A18" s="23" t="s">
        <v>149</v>
      </c>
      <c r="B18" s="23" t="s">
        <v>4</v>
      </c>
      <c r="C18" s="23" t="s">
        <v>20</v>
      </c>
      <c r="D18" s="23" t="s">
        <v>76</v>
      </c>
      <c r="E18" s="23" t="s">
        <v>77</v>
      </c>
      <c r="F18" s="23" t="s">
        <v>10846</v>
      </c>
      <c r="G18" s="23" t="s">
        <v>11972</v>
      </c>
      <c r="H18" s="23" t="s">
        <v>78</v>
      </c>
      <c r="I18" s="114">
        <v>20117</v>
      </c>
      <c r="J18" s="5" t="s">
        <v>150</v>
      </c>
      <c r="K18" s="5"/>
      <c r="L18" s="5" t="s">
        <v>151</v>
      </c>
      <c r="M18" s="23" t="s">
        <v>152</v>
      </c>
      <c r="N18" s="23" t="s">
        <v>89</v>
      </c>
      <c r="O18" s="44">
        <v>11726</v>
      </c>
      <c r="P18" s="25" t="s">
        <v>78</v>
      </c>
      <c r="Q18" s="45" t="s">
        <v>26</v>
      </c>
      <c r="R18" s="45" t="s">
        <v>26</v>
      </c>
      <c r="S18" s="23"/>
      <c r="T18" s="23"/>
      <c r="U18" s="116"/>
    </row>
    <row r="19" spans="1:21" x14ac:dyDescent="0.25">
      <c r="A19" s="23" t="s">
        <v>154</v>
      </c>
      <c r="B19" s="23" t="s">
        <v>4</v>
      </c>
      <c r="C19" s="23" t="s">
        <v>20</v>
      </c>
      <c r="D19" s="23" t="s">
        <v>76</v>
      </c>
      <c r="E19" s="23" t="s">
        <v>77</v>
      </c>
      <c r="F19" s="23" t="s">
        <v>95</v>
      </c>
      <c r="G19" s="23" t="s">
        <v>96</v>
      </c>
      <c r="H19" s="23" t="s">
        <v>78</v>
      </c>
      <c r="I19" s="114">
        <v>99680341</v>
      </c>
      <c r="J19" s="5" t="s">
        <v>155</v>
      </c>
      <c r="K19" s="5"/>
      <c r="L19" s="5" t="s">
        <v>156</v>
      </c>
      <c r="M19" s="23" t="s">
        <v>157</v>
      </c>
      <c r="N19" s="23" t="s">
        <v>101</v>
      </c>
      <c r="O19" s="44" t="s">
        <v>158</v>
      </c>
      <c r="P19" s="25" t="s">
        <v>78</v>
      </c>
      <c r="Q19" s="45" t="s">
        <v>26</v>
      </c>
      <c r="R19" s="45" t="s">
        <v>26</v>
      </c>
      <c r="S19" s="23"/>
      <c r="T19" s="23"/>
      <c r="U19" s="116" t="s">
        <v>159</v>
      </c>
    </row>
    <row r="20" spans="1:21" x14ac:dyDescent="0.25">
      <c r="A20" s="23" t="s">
        <v>161</v>
      </c>
      <c r="B20" s="23" t="s">
        <v>4</v>
      </c>
      <c r="C20" s="23" t="s">
        <v>20</v>
      </c>
      <c r="D20" s="23" t="s">
        <v>76</v>
      </c>
      <c r="E20" s="23" t="s">
        <v>77</v>
      </c>
      <c r="F20" s="23"/>
      <c r="G20" s="23" t="s">
        <v>160</v>
      </c>
      <c r="H20" s="23" t="s">
        <v>78</v>
      </c>
      <c r="I20" s="114" t="s">
        <v>162</v>
      </c>
      <c r="J20" s="5" t="s">
        <v>163</v>
      </c>
      <c r="K20" s="5"/>
      <c r="L20" s="5" t="s">
        <v>164</v>
      </c>
      <c r="M20" s="23" t="s">
        <v>165</v>
      </c>
      <c r="N20" s="23" t="s">
        <v>166</v>
      </c>
      <c r="O20" s="44">
        <v>6883</v>
      </c>
      <c r="P20" s="25" t="s">
        <v>78</v>
      </c>
      <c r="Q20" s="45" t="s">
        <v>26</v>
      </c>
      <c r="R20" s="45" t="s">
        <v>26</v>
      </c>
      <c r="S20" s="23"/>
      <c r="T20" s="23"/>
      <c r="U20" s="116" t="s">
        <v>90</v>
      </c>
    </row>
    <row r="21" spans="1:21" x14ac:dyDescent="0.25">
      <c r="A21" s="23" t="s">
        <v>167</v>
      </c>
      <c r="B21" s="23" t="s">
        <v>4</v>
      </c>
      <c r="C21" s="23" t="s">
        <v>20</v>
      </c>
      <c r="D21" s="23" t="s">
        <v>76</v>
      </c>
      <c r="E21" s="23" t="s">
        <v>77</v>
      </c>
      <c r="F21" s="23"/>
      <c r="G21" s="23" t="s">
        <v>304</v>
      </c>
      <c r="H21" s="23" t="s">
        <v>78</v>
      </c>
      <c r="I21" s="114">
        <v>99681069</v>
      </c>
      <c r="J21" s="5" t="s">
        <v>168</v>
      </c>
      <c r="K21" s="5"/>
      <c r="L21" s="5" t="s">
        <v>169</v>
      </c>
      <c r="M21" s="23" t="s">
        <v>170</v>
      </c>
      <c r="N21" s="23" t="s">
        <v>171</v>
      </c>
      <c r="O21" s="44">
        <v>19040</v>
      </c>
      <c r="P21" s="25" t="s">
        <v>78</v>
      </c>
      <c r="Q21" s="45" t="s">
        <v>26</v>
      </c>
      <c r="R21" s="45" t="s">
        <v>26</v>
      </c>
      <c r="S21" s="23"/>
      <c r="T21" s="23"/>
      <c r="U21" s="116"/>
    </row>
    <row r="22" spans="1:21" x14ac:dyDescent="0.25">
      <c r="A22" s="23" t="s">
        <v>173</v>
      </c>
      <c r="B22" s="23" t="s">
        <v>4</v>
      </c>
      <c r="C22" s="23" t="s">
        <v>20</v>
      </c>
      <c r="D22" s="23" t="s">
        <v>76</v>
      </c>
      <c r="E22" s="23" t="s">
        <v>77</v>
      </c>
      <c r="F22" s="23"/>
      <c r="G22" s="23" t="s">
        <v>172</v>
      </c>
      <c r="H22" s="23" t="s">
        <v>78</v>
      </c>
      <c r="I22" s="114" t="s">
        <v>174</v>
      </c>
      <c r="J22" s="5" t="s">
        <v>175</v>
      </c>
      <c r="K22" s="5"/>
      <c r="L22" s="5" t="s">
        <v>176</v>
      </c>
      <c r="M22" s="23" t="s">
        <v>177</v>
      </c>
      <c r="N22" s="23" t="s">
        <v>89</v>
      </c>
      <c r="O22" s="44">
        <v>10983</v>
      </c>
      <c r="P22" s="25" t="s">
        <v>78</v>
      </c>
      <c r="Q22" s="45" t="s">
        <v>26</v>
      </c>
      <c r="R22" s="45" t="s">
        <v>26</v>
      </c>
      <c r="S22" s="23"/>
      <c r="T22" s="23"/>
      <c r="U22" s="116" t="s">
        <v>90</v>
      </c>
    </row>
    <row r="23" spans="1:21" x14ac:dyDescent="0.25">
      <c r="A23" s="23" t="s">
        <v>11901</v>
      </c>
      <c r="B23" s="23" t="s">
        <v>4</v>
      </c>
      <c r="C23" s="23" t="s">
        <v>20</v>
      </c>
      <c r="D23" s="23" t="s">
        <v>76</v>
      </c>
      <c r="E23" s="23" t="s">
        <v>77</v>
      </c>
      <c r="F23" s="23"/>
      <c r="G23" s="23" t="s">
        <v>103</v>
      </c>
      <c r="H23" s="23" t="s">
        <v>78</v>
      </c>
      <c r="I23" s="114" t="s">
        <v>12032</v>
      </c>
      <c r="J23" s="5" t="s">
        <v>2203</v>
      </c>
      <c r="K23" s="5"/>
      <c r="L23" s="5" t="s">
        <v>12115</v>
      </c>
      <c r="M23" s="23" t="s">
        <v>645</v>
      </c>
      <c r="N23" s="23" t="s">
        <v>171</v>
      </c>
      <c r="O23" s="44" t="s">
        <v>646</v>
      </c>
      <c r="P23" s="25" t="s">
        <v>78</v>
      </c>
      <c r="Q23" s="45" t="s">
        <v>26</v>
      </c>
      <c r="R23" s="45" t="s">
        <v>26</v>
      </c>
      <c r="S23" s="23" t="s">
        <v>78</v>
      </c>
      <c r="T23" s="23" t="s">
        <v>13023</v>
      </c>
      <c r="U23" s="116" t="s">
        <v>13510</v>
      </c>
    </row>
    <row r="24" spans="1:21" x14ac:dyDescent="0.25">
      <c r="A24" s="23" t="s">
        <v>179</v>
      </c>
      <c r="B24" s="23" t="s">
        <v>4</v>
      </c>
      <c r="C24" s="23" t="s">
        <v>20</v>
      </c>
      <c r="D24" s="23" t="s">
        <v>76</v>
      </c>
      <c r="E24" s="23" t="s">
        <v>77</v>
      </c>
      <c r="F24" s="23" t="s">
        <v>10846</v>
      </c>
      <c r="G24" s="23" t="s">
        <v>178</v>
      </c>
      <c r="H24" s="23" t="s">
        <v>78</v>
      </c>
      <c r="I24" s="114">
        <v>99035284</v>
      </c>
      <c r="J24" s="5" t="s">
        <v>180</v>
      </c>
      <c r="K24" s="5"/>
      <c r="L24" s="5" t="s">
        <v>181</v>
      </c>
      <c r="M24" s="23" t="s">
        <v>182</v>
      </c>
      <c r="N24" s="23" t="s">
        <v>89</v>
      </c>
      <c r="O24" s="44">
        <v>10530</v>
      </c>
      <c r="P24" s="25" t="s">
        <v>78</v>
      </c>
      <c r="Q24" s="45" t="s">
        <v>26</v>
      </c>
      <c r="R24" s="45" t="s">
        <v>26</v>
      </c>
      <c r="S24" s="23"/>
      <c r="T24" s="23"/>
      <c r="U24" s="116" t="s">
        <v>90</v>
      </c>
    </row>
    <row r="25" spans="1:21" x14ac:dyDescent="0.25">
      <c r="A25" s="23" t="s">
        <v>183</v>
      </c>
      <c r="B25" s="23" t="s">
        <v>4</v>
      </c>
      <c r="C25" s="23" t="s">
        <v>20</v>
      </c>
      <c r="D25" s="23" t="s">
        <v>76</v>
      </c>
      <c r="E25" s="23" t="s">
        <v>77</v>
      </c>
      <c r="F25" s="23"/>
      <c r="G25" s="23" t="s">
        <v>304</v>
      </c>
      <c r="H25" s="23" t="s">
        <v>78</v>
      </c>
      <c r="I25" s="114">
        <v>99681009</v>
      </c>
      <c r="J25" s="5" t="s">
        <v>184</v>
      </c>
      <c r="K25" s="5"/>
      <c r="L25" s="5" t="s">
        <v>185</v>
      </c>
      <c r="M25" s="23" t="s">
        <v>186</v>
      </c>
      <c r="N25" s="23" t="s">
        <v>101</v>
      </c>
      <c r="O25" s="44">
        <v>8002</v>
      </c>
      <c r="P25" s="25" t="s">
        <v>78</v>
      </c>
      <c r="Q25" s="45" t="s">
        <v>26</v>
      </c>
      <c r="R25" s="45" t="s">
        <v>26</v>
      </c>
      <c r="S25" s="23"/>
      <c r="T25" s="23"/>
      <c r="U25" s="116"/>
    </row>
    <row r="26" spans="1:21" x14ac:dyDescent="0.25">
      <c r="A26" s="23" t="s">
        <v>187</v>
      </c>
      <c r="B26" s="23" t="s">
        <v>4</v>
      </c>
      <c r="C26" s="23" t="s">
        <v>20</v>
      </c>
      <c r="D26" s="23" t="s">
        <v>76</v>
      </c>
      <c r="E26" s="23" t="s">
        <v>77</v>
      </c>
      <c r="F26" s="23" t="s">
        <v>10846</v>
      </c>
      <c r="G26" s="23" t="s">
        <v>178</v>
      </c>
      <c r="H26" s="23" t="s">
        <v>78</v>
      </c>
      <c r="I26" s="114" t="s">
        <v>188</v>
      </c>
      <c r="J26" s="5" t="s">
        <v>189</v>
      </c>
      <c r="K26" s="5"/>
      <c r="L26" s="5" t="s">
        <v>190</v>
      </c>
      <c r="M26" s="23" t="s">
        <v>191</v>
      </c>
      <c r="N26" s="23" t="s">
        <v>89</v>
      </c>
      <c r="O26" s="44">
        <v>10573</v>
      </c>
      <c r="P26" s="25" t="s">
        <v>78</v>
      </c>
      <c r="Q26" s="45" t="s">
        <v>26</v>
      </c>
      <c r="R26" s="45" t="s">
        <v>26</v>
      </c>
      <c r="S26" s="23"/>
      <c r="T26" s="23"/>
      <c r="U26" s="116"/>
    </row>
    <row r="27" spans="1:21" x14ac:dyDescent="0.25">
      <c r="A27" s="23" t="s">
        <v>192</v>
      </c>
      <c r="B27" s="23" t="s">
        <v>4</v>
      </c>
      <c r="C27" s="23" t="s">
        <v>20</v>
      </c>
      <c r="D27" s="23" t="s">
        <v>76</v>
      </c>
      <c r="E27" s="23" t="s">
        <v>77</v>
      </c>
      <c r="F27" s="23" t="s">
        <v>10846</v>
      </c>
      <c r="G27" s="23" t="s">
        <v>11972</v>
      </c>
      <c r="H27" s="23" t="s">
        <v>78</v>
      </c>
      <c r="I27" s="114">
        <v>40032400</v>
      </c>
      <c r="J27" s="5" t="s">
        <v>193</v>
      </c>
      <c r="K27" s="5"/>
      <c r="L27" s="5" t="s">
        <v>194</v>
      </c>
      <c r="M27" s="23" t="s">
        <v>195</v>
      </c>
      <c r="N27" s="23" t="s">
        <v>89</v>
      </c>
      <c r="O27" s="44">
        <v>11959</v>
      </c>
      <c r="P27" s="25" t="s">
        <v>78</v>
      </c>
      <c r="Q27" s="45" t="s">
        <v>26</v>
      </c>
      <c r="R27" s="45" t="s">
        <v>26</v>
      </c>
      <c r="S27" s="23"/>
      <c r="T27" s="23"/>
      <c r="U27" s="116" t="s">
        <v>196</v>
      </c>
    </row>
    <row r="28" spans="1:21" x14ac:dyDescent="0.25">
      <c r="A28" s="23" t="s">
        <v>197</v>
      </c>
      <c r="B28" s="23" t="s">
        <v>4</v>
      </c>
      <c r="C28" s="23" t="s">
        <v>20</v>
      </c>
      <c r="D28" s="23" t="s">
        <v>76</v>
      </c>
      <c r="E28" s="23" t="s">
        <v>77</v>
      </c>
      <c r="F28" s="23" t="s">
        <v>10846</v>
      </c>
      <c r="G28" s="23" t="s">
        <v>744</v>
      </c>
      <c r="H28" s="23" t="s">
        <v>78</v>
      </c>
      <c r="I28" s="114">
        <v>30170</v>
      </c>
      <c r="J28" s="5" t="s">
        <v>198</v>
      </c>
      <c r="K28" s="5"/>
      <c r="L28" s="5" t="s">
        <v>199</v>
      </c>
      <c r="M28" s="23" t="s">
        <v>200</v>
      </c>
      <c r="N28" s="23" t="s">
        <v>89</v>
      </c>
      <c r="O28" s="44">
        <v>11101</v>
      </c>
      <c r="P28" s="25" t="s">
        <v>78</v>
      </c>
      <c r="Q28" s="45" t="s">
        <v>26</v>
      </c>
      <c r="R28" s="45" t="s">
        <v>26</v>
      </c>
      <c r="S28" s="23"/>
      <c r="T28" s="23"/>
      <c r="U28" s="116"/>
    </row>
    <row r="29" spans="1:21" x14ac:dyDescent="0.25">
      <c r="A29" s="23" t="s">
        <v>13044</v>
      </c>
      <c r="B29" s="23" t="s">
        <v>4</v>
      </c>
      <c r="C29" s="23" t="s">
        <v>20</v>
      </c>
      <c r="D29" s="23" t="s">
        <v>76</v>
      </c>
      <c r="E29" s="23" t="s">
        <v>77</v>
      </c>
      <c r="F29" s="23"/>
      <c r="G29" s="23"/>
      <c r="H29" s="23" t="s">
        <v>78</v>
      </c>
      <c r="I29" s="114" t="s">
        <v>13174</v>
      </c>
      <c r="J29" s="5" t="s">
        <v>13253</v>
      </c>
      <c r="K29" s="5"/>
      <c r="L29" s="5" t="s">
        <v>13254</v>
      </c>
      <c r="M29" s="23" t="s">
        <v>13255</v>
      </c>
      <c r="N29" s="23" t="s">
        <v>89</v>
      </c>
      <c r="O29" s="44" t="s">
        <v>13256</v>
      </c>
      <c r="P29" s="25" t="s">
        <v>78</v>
      </c>
      <c r="Q29" s="45">
        <v>44805</v>
      </c>
      <c r="R29" s="45" t="s">
        <v>26</v>
      </c>
      <c r="S29" s="23"/>
      <c r="T29" s="23"/>
      <c r="U29" s="116"/>
    </row>
    <row r="30" spans="1:21" x14ac:dyDescent="0.25">
      <c r="A30" s="23" t="s">
        <v>11902</v>
      </c>
      <c r="B30" s="23" t="s">
        <v>4</v>
      </c>
      <c r="C30" s="23" t="s">
        <v>20</v>
      </c>
      <c r="D30" s="23" t="s">
        <v>76</v>
      </c>
      <c r="E30" s="23" t="s">
        <v>77</v>
      </c>
      <c r="F30" s="23"/>
      <c r="G30" s="23" t="s">
        <v>488</v>
      </c>
      <c r="H30" s="23" t="s">
        <v>78</v>
      </c>
      <c r="I30" s="114" t="s">
        <v>12033</v>
      </c>
      <c r="J30" s="5" t="s">
        <v>12116</v>
      </c>
      <c r="K30" s="5"/>
      <c r="L30" s="5" t="s">
        <v>12117</v>
      </c>
      <c r="M30" s="23" t="s">
        <v>12118</v>
      </c>
      <c r="N30" s="23" t="s">
        <v>83</v>
      </c>
      <c r="O30" s="44" t="s">
        <v>12119</v>
      </c>
      <c r="P30" s="25" t="s">
        <v>78</v>
      </c>
      <c r="Q30" s="45">
        <v>44732</v>
      </c>
      <c r="R30" s="45" t="s">
        <v>26</v>
      </c>
      <c r="S30" s="23"/>
      <c r="T30" s="23"/>
      <c r="U30" s="116" t="s">
        <v>90</v>
      </c>
    </row>
    <row r="31" spans="1:21" x14ac:dyDescent="0.25">
      <c r="A31" s="23" t="s">
        <v>202</v>
      </c>
      <c r="B31" s="23" t="s">
        <v>4</v>
      </c>
      <c r="C31" s="23" t="s">
        <v>20</v>
      </c>
      <c r="D31" s="23" t="s">
        <v>76</v>
      </c>
      <c r="E31" s="23" t="s">
        <v>77</v>
      </c>
      <c r="F31" s="23"/>
      <c r="G31" s="23" t="s">
        <v>201</v>
      </c>
      <c r="H31" s="23" t="s">
        <v>78</v>
      </c>
      <c r="I31" s="114">
        <v>99032202</v>
      </c>
      <c r="J31" s="5" t="s">
        <v>203</v>
      </c>
      <c r="K31" s="5"/>
      <c r="L31" s="5" t="s">
        <v>204</v>
      </c>
      <c r="M31" s="23" t="s">
        <v>205</v>
      </c>
      <c r="N31" s="23" t="s">
        <v>89</v>
      </c>
      <c r="O31" s="44">
        <v>10952</v>
      </c>
      <c r="P31" s="25" t="s">
        <v>78</v>
      </c>
      <c r="Q31" s="45" t="s">
        <v>26</v>
      </c>
      <c r="R31" s="45" t="s">
        <v>26</v>
      </c>
      <c r="S31" s="23"/>
      <c r="T31" s="23"/>
      <c r="U31" s="116" t="s">
        <v>90</v>
      </c>
    </row>
    <row r="32" spans="1:21" x14ac:dyDescent="0.25">
      <c r="A32" s="23" t="s">
        <v>212</v>
      </c>
      <c r="B32" s="23" t="s">
        <v>4</v>
      </c>
      <c r="C32" s="23" t="s">
        <v>20</v>
      </c>
      <c r="D32" s="23" t="s">
        <v>76</v>
      </c>
      <c r="E32" s="23" t="s">
        <v>77</v>
      </c>
      <c r="F32" s="23" t="s">
        <v>10846</v>
      </c>
      <c r="G32" s="23" t="s">
        <v>11972</v>
      </c>
      <c r="H32" s="23" t="s">
        <v>78</v>
      </c>
      <c r="I32" s="114">
        <v>99669480</v>
      </c>
      <c r="J32" s="5" t="s">
        <v>213</v>
      </c>
      <c r="K32" s="5"/>
      <c r="L32" s="5" t="s">
        <v>214</v>
      </c>
      <c r="M32" s="23" t="s">
        <v>215</v>
      </c>
      <c r="N32" s="23" t="s">
        <v>89</v>
      </c>
      <c r="O32" s="44">
        <v>11547</v>
      </c>
      <c r="P32" s="25" t="s">
        <v>78</v>
      </c>
      <c r="Q32" s="45" t="s">
        <v>26</v>
      </c>
      <c r="R32" s="45" t="s">
        <v>26</v>
      </c>
      <c r="S32" s="23"/>
      <c r="T32" s="23"/>
      <c r="U32" s="116"/>
    </row>
    <row r="33" spans="1:21" x14ac:dyDescent="0.25">
      <c r="A33" s="23" t="s">
        <v>217</v>
      </c>
      <c r="B33" s="23" t="s">
        <v>4</v>
      </c>
      <c r="C33" s="23" t="s">
        <v>20</v>
      </c>
      <c r="D33" s="23" t="s">
        <v>76</v>
      </c>
      <c r="E33" s="23" t="s">
        <v>77</v>
      </c>
      <c r="F33" s="23"/>
      <c r="G33" s="23" t="s">
        <v>272</v>
      </c>
      <c r="H33" s="23" t="s">
        <v>78</v>
      </c>
      <c r="I33" s="114">
        <v>99682094</v>
      </c>
      <c r="J33" s="5" t="s">
        <v>218</v>
      </c>
      <c r="K33" s="5"/>
      <c r="L33" s="5" t="s">
        <v>219</v>
      </c>
      <c r="M33" s="23" t="s">
        <v>220</v>
      </c>
      <c r="N33" s="23" t="s">
        <v>83</v>
      </c>
      <c r="O33" s="44">
        <v>2653</v>
      </c>
      <c r="P33" s="25" t="s">
        <v>78</v>
      </c>
      <c r="Q33" s="45" t="s">
        <v>26</v>
      </c>
      <c r="R33" s="45" t="s">
        <v>26</v>
      </c>
      <c r="S33" s="23"/>
      <c r="T33" s="23"/>
      <c r="U33" s="116"/>
    </row>
    <row r="34" spans="1:21" x14ac:dyDescent="0.25">
      <c r="A34" s="23" t="s">
        <v>11294</v>
      </c>
      <c r="B34" s="23" t="s">
        <v>4</v>
      </c>
      <c r="C34" s="23" t="s">
        <v>20</v>
      </c>
      <c r="D34" s="23" t="s">
        <v>76</v>
      </c>
      <c r="E34" s="23" t="s">
        <v>77</v>
      </c>
      <c r="F34" s="23"/>
      <c r="G34" s="23" t="s">
        <v>11399</v>
      </c>
      <c r="H34" s="23" t="s">
        <v>78</v>
      </c>
      <c r="I34" s="114" t="s">
        <v>11471</v>
      </c>
      <c r="J34" s="5" t="s">
        <v>11574</v>
      </c>
      <c r="K34" s="5"/>
      <c r="L34" s="5" t="s">
        <v>11575</v>
      </c>
      <c r="M34" s="23" t="s">
        <v>11576</v>
      </c>
      <c r="N34" s="23" t="s">
        <v>480</v>
      </c>
      <c r="O34" s="44">
        <v>5101</v>
      </c>
      <c r="P34" s="25" t="s">
        <v>78</v>
      </c>
      <c r="Q34" s="45">
        <v>44707</v>
      </c>
      <c r="R34" s="45" t="s">
        <v>26</v>
      </c>
      <c r="S34" s="23"/>
      <c r="T34" s="23"/>
      <c r="U34" s="116"/>
    </row>
    <row r="35" spans="1:21" x14ac:dyDescent="0.25">
      <c r="A35" s="23" t="s">
        <v>222</v>
      </c>
      <c r="B35" s="23" t="s">
        <v>4</v>
      </c>
      <c r="C35" s="23" t="s">
        <v>20</v>
      </c>
      <c r="D35" s="23" t="s">
        <v>76</v>
      </c>
      <c r="E35" s="23" t="s">
        <v>77</v>
      </c>
      <c r="F35" s="23"/>
      <c r="G35" s="23" t="s">
        <v>221</v>
      </c>
      <c r="H35" s="23" t="s">
        <v>78</v>
      </c>
      <c r="I35" s="114" t="s">
        <v>223</v>
      </c>
      <c r="J35" s="5" t="s">
        <v>224</v>
      </c>
      <c r="K35" s="5"/>
      <c r="L35" s="5" t="s">
        <v>225</v>
      </c>
      <c r="M35" s="23" t="s">
        <v>226</v>
      </c>
      <c r="N35" s="23" t="s">
        <v>89</v>
      </c>
      <c r="O35" s="44" t="s">
        <v>227</v>
      </c>
      <c r="P35" s="25" t="s">
        <v>78</v>
      </c>
      <c r="Q35" s="45" t="s">
        <v>26</v>
      </c>
      <c r="R35" s="45" t="s">
        <v>26</v>
      </c>
      <c r="S35" s="23"/>
      <c r="T35" s="23"/>
      <c r="U35" s="116"/>
    </row>
    <row r="36" spans="1:21" x14ac:dyDescent="0.25">
      <c r="A36" s="23" t="s">
        <v>228</v>
      </c>
      <c r="B36" s="23" t="s">
        <v>4</v>
      </c>
      <c r="C36" s="23" t="s">
        <v>20</v>
      </c>
      <c r="D36" s="23" t="s">
        <v>76</v>
      </c>
      <c r="E36" s="23" t="s">
        <v>77</v>
      </c>
      <c r="F36" s="23"/>
      <c r="G36" s="23" t="s">
        <v>272</v>
      </c>
      <c r="H36" s="23" t="s">
        <v>78</v>
      </c>
      <c r="I36" s="114">
        <v>99682091</v>
      </c>
      <c r="J36" s="5" t="s">
        <v>229</v>
      </c>
      <c r="K36" s="5"/>
      <c r="L36" s="5" t="s">
        <v>230</v>
      </c>
      <c r="M36" s="23" t="s">
        <v>231</v>
      </c>
      <c r="N36" s="23" t="s">
        <v>83</v>
      </c>
      <c r="O36" s="44" t="s">
        <v>232</v>
      </c>
      <c r="P36" s="25" t="s">
        <v>78</v>
      </c>
      <c r="Q36" s="45" t="s">
        <v>26</v>
      </c>
      <c r="R36" s="45" t="s">
        <v>26</v>
      </c>
      <c r="S36" s="23"/>
      <c r="T36" s="23"/>
      <c r="U36" s="116"/>
    </row>
    <row r="37" spans="1:21" x14ac:dyDescent="0.25">
      <c r="A37" s="23" t="s">
        <v>13045</v>
      </c>
      <c r="B37" s="23" t="s">
        <v>4</v>
      </c>
      <c r="C37" s="23" t="s">
        <v>20</v>
      </c>
      <c r="D37" s="23" t="s">
        <v>76</v>
      </c>
      <c r="E37" s="23" t="s">
        <v>77</v>
      </c>
      <c r="F37" s="23" t="s">
        <v>10846</v>
      </c>
      <c r="G37" s="23" t="s">
        <v>84</v>
      </c>
      <c r="H37" s="23" t="s">
        <v>78</v>
      </c>
      <c r="I37" s="114" t="s">
        <v>13175</v>
      </c>
      <c r="J37" s="5" t="s">
        <v>13257</v>
      </c>
      <c r="K37" s="5"/>
      <c r="L37" s="5" t="s">
        <v>13258</v>
      </c>
      <c r="M37" s="23" t="s">
        <v>252</v>
      </c>
      <c r="N37" s="23" t="s">
        <v>89</v>
      </c>
      <c r="O37" s="44" t="s">
        <v>364</v>
      </c>
      <c r="P37" s="25" t="s">
        <v>78</v>
      </c>
      <c r="Q37" s="45">
        <v>44774</v>
      </c>
      <c r="R37" s="45" t="s">
        <v>26</v>
      </c>
      <c r="S37" s="23"/>
      <c r="T37" s="23"/>
      <c r="U37" s="116" t="s">
        <v>90</v>
      </c>
    </row>
    <row r="38" spans="1:21" x14ac:dyDescent="0.25">
      <c r="A38" s="23" t="s">
        <v>233</v>
      </c>
      <c r="B38" s="23" t="s">
        <v>4</v>
      </c>
      <c r="C38" s="23" t="s">
        <v>20</v>
      </c>
      <c r="D38" s="23" t="s">
        <v>76</v>
      </c>
      <c r="E38" s="23" t="s">
        <v>77</v>
      </c>
      <c r="F38" s="23" t="s">
        <v>10846</v>
      </c>
      <c r="G38" s="23" t="s">
        <v>84</v>
      </c>
      <c r="H38" s="23" t="s">
        <v>78</v>
      </c>
      <c r="I38" s="114">
        <v>99680660</v>
      </c>
      <c r="J38" s="5" t="s">
        <v>234</v>
      </c>
      <c r="K38" s="5"/>
      <c r="L38" s="5" t="s">
        <v>235</v>
      </c>
      <c r="M38" s="23" t="s">
        <v>236</v>
      </c>
      <c r="N38" s="23" t="s">
        <v>89</v>
      </c>
      <c r="O38" s="44">
        <v>11776</v>
      </c>
      <c r="P38" s="25" t="s">
        <v>78</v>
      </c>
      <c r="Q38" s="45" t="s">
        <v>26</v>
      </c>
      <c r="R38" s="45" t="s">
        <v>26</v>
      </c>
      <c r="S38" s="23"/>
      <c r="T38" s="23"/>
      <c r="U38" s="116"/>
    </row>
    <row r="39" spans="1:21" x14ac:dyDescent="0.25">
      <c r="A39" s="23" t="s">
        <v>11295</v>
      </c>
      <c r="B39" s="23" t="s">
        <v>4</v>
      </c>
      <c r="C39" s="23" t="s">
        <v>20</v>
      </c>
      <c r="D39" s="23" t="s">
        <v>76</v>
      </c>
      <c r="E39" s="23" t="s">
        <v>77</v>
      </c>
      <c r="F39" s="23" t="s">
        <v>10846</v>
      </c>
      <c r="G39" s="23" t="s">
        <v>178</v>
      </c>
      <c r="H39" s="23" t="s">
        <v>78</v>
      </c>
      <c r="I39" s="114" t="s">
        <v>11472</v>
      </c>
      <c r="J39" s="5" t="s">
        <v>11577</v>
      </c>
      <c r="K39" s="5"/>
      <c r="L39" s="5" t="s">
        <v>11578</v>
      </c>
      <c r="M39" s="23" t="s">
        <v>11579</v>
      </c>
      <c r="N39" s="23" t="s">
        <v>89</v>
      </c>
      <c r="O39" s="44" t="s">
        <v>11580</v>
      </c>
      <c r="P39" s="25" t="s">
        <v>78</v>
      </c>
      <c r="Q39" s="45">
        <v>44694</v>
      </c>
      <c r="R39" s="45" t="s">
        <v>26</v>
      </c>
      <c r="S39" s="23"/>
      <c r="T39" s="23"/>
      <c r="U39" s="116" t="s">
        <v>90</v>
      </c>
    </row>
    <row r="40" spans="1:21" x14ac:dyDescent="0.25">
      <c r="A40" s="23" t="s">
        <v>10724</v>
      </c>
      <c r="B40" s="23" t="s">
        <v>4</v>
      </c>
      <c r="C40" s="23" t="s">
        <v>20</v>
      </c>
      <c r="D40" s="23" t="s">
        <v>76</v>
      </c>
      <c r="E40" s="23" t="s">
        <v>77</v>
      </c>
      <c r="F40" s="23" t="s">
        <v>1976</v>
      </c>
      <c r="G40" s="23"/>
      <c r="H40" s="23" t="s">
        <v>78</v>
      </c>
      <c r="I40" s="114" t="s">
        <v>10725</v>
      </c>
      <c r="J40" s="5" t="s">
        <v>1979</v>
      </c>
      <c r="K40" s="5" t="s">
        <v>10726</v>
      </c>
      <c r="L40" s="5" t="s">
        <v>1981</v>
      </c>
      <c r="M40" s="23" t="s">
        <v>241</v>
      </c>
      <c r="N40" s="23" t="s">
        <v>114</v>
      </c>
      <c r="O40" s="44" t="s">
        <v>242</v>
      </c>
      <c r="P40" s="25" t="s">
        <v>78</v>
      </c>
      <c r="Q40" s="45" t="s">
        <v>26</v>
      </c>
      <c r="R40" s="45" t="s">
        <v>26</v>
      </c>
      <c r="S40" s="23" t="s">
        <v>78</v>
      </c>
      <c r="T40" s="23" t="s">
        <v>13023</v>
      </c>
      <c r="U40" s="116" t="s">
        <v>13513</v>
      </c>
    </row>
    <row r="41" spans="1:21" x14ac:dyDescent="0.25">
      <c r="A41" s="23" t="s">
        <v>10874</v>
      </c>
      <c r="B41" s="23" t="s">
        <v>4</v>
      </c>
      <c r="C41" s="23" t="s">
        <v>20</v>
      </c>
      <c r="D41" s="23" t="s">
        <v>76</v>
      </c>
      <c r="E41" s="23" t="s">
        <v>77</v>
      </c>
      <c r="F41" s="23"/>
      <c r="G41" s="23" t="s">
        <v>11399</v>
      </c>
      <c r="H41" s="23" t="s">
        <v>78</v>
      </c>
      <c r="I41" s="114" t="s">
        <v>10875</v>
      </c>
      <c r="J41" s="5" t="s">
        <v>12120</v>
      </c>
      <c r="K41" s="5"/>
      <c r="L41" s="5" t="s">
        <v>10876</v>
      </c>
      <c r="M41" s="23" t="s">
        <v>462</v>
      </c>
      <c r="N41" s="23" t="s">
        <v>480</v>
      </c>
      <c r="O41" s="44" t="s">
        <v>10877</v>
      </c>
      <c r="P41" s="25" t="s">
        <v>78</v>
      </c>
      <c r="Q41" s="45">
        <v>44671</v>
      </c>
      <c r="R41" s="45" t="s">
        <v>26</v>
      </c>
      <c r="S41" s="23"/>
      <c r="T41" s="23"/>
      <c r="U41" s="116"/>
    </row>
    <row r="42" spans="1:21" x14ac:dyDescent="0.25">
      <c r="A42" s="23" t="s">
        <v>237</v>
      </c>
      <c r="B42" s="23" t="s">
        <v>4</v>
      </c>
      <c r="C42" s="23" t="s">
        <v>20</v>
      </c>
      <c r="D42" s="23" t="s">
        <v>76</v>
      </c>
      <c r="E42" s="23" t="s">
        <v>77</v>
      </c>
      <c r="F42" s="23" t="s">
        <v>109</v>
      </c>
      <c r="G42" s="23" t="s">
        <v>103</v>
      </c>
      <c r="H42" s="23" t="s">
        <v>78</v>
      </c>
      <c r="I42" s="114">
        <v>99669064</v>
      </c>
      <c r="J42" s="5" t="s">
        <v>238</v>
      </c>
      <c r="K42" s="5" t="s">
        <v>239</v>
      </c>
      <c r="L42" s="5" t="s">
        <v>240</v>
      </c>
      <c r="M42" s="23" t="s">
        <v>241</v>
      </c>
      <c r="N42" s="23" t="s">
        <v>114</v>
      </c>
      <c r="O42" s="44" t="s">
        <v>242</v>
      </c>
      <c r="P42" s="25" t="s">
        <v>78</v>
      </c>
      <c r="Q42" s="45" t="s">
        <v>26</v>
      </c>
      <c r="R42" s="45" t="s">
        <v>26</v>
      </c>
      <c r="S42" s="23" t="s">
        <v>78</v>
      </c>
      <c r="T42" s="23" t="s">
        <v>13024</v>
      </c>
      <c r="U42" s="116" t="s">
        <v>13040</v>
      </c>
    </row>
    <row r="43" spans="1:21" x14ac:dyDescent="0.25">
      <c r="A43" s="23" t="s">
        <v>243</v>
      </c>
      <c r="B43" s="23" t="s">
        <v>4</v>
      </c>
      <c r="C43" s="23" t="s">
        <v>20</v>
      </c>
      <c r="D43" s="23" t="s">
        <v>76</v>
      </c>
      <c r="E43" s="23" t="s">
        <v>77</v>
      </c>
      <c r="F43" s="23"/>
      <c r="G43" s="23" t="s">
        <v>488</v>
      </c>
      <c r="H43" s="23" t="s">
        <v>78</v>
      </c>
      <c r="I43" s="114">
        <v>99681945</v>
      </c>
      <c r="J43" s="5" t="s">
        <v>244</v>
      </c>
      <c r="K43" s="5"/>
      <c r="L43" s="5" t="s">
        <v>245</v>
      </c>
      <c r="M43" s="23" t="s">
        <v>246</v>
      </c>
      <c r="N43" s="23" t="s">
        <v>83</v>
      </c>
      <c r="O43" s="44" t="s">
        <v>247</v>
      </c>
      <c r="P43" s="25" t="s">
        <v>78</v>
      </c>
      <c r="Q43" s="45" t="s">
        <v>26</v>
      </c>
      <c r="R43" s="45" t="s">
        <v>26</v>
      </c>
      <c r="S43" s="23"/>
      <c r="T43" s="23"/>
      <c r="U43" s="116"/>
    </row>
    <row r="44" spans="1:21" x14ac:dyDescent="0.25">
      <c r="A44" s="23" t="s">
        <v>10878</v>
      </c>
      <c r="B44" s="23" t="s">
        <v>4</v>
      </c>
      <c r="C44" s="23" t="s">
        <v>20</v>
      </c>
      <c r="D44" s="23" t="s">
        <v>76</v>
      </c>
      <c r="E44" s="23" t="s">
        <v>77</v>
      </c>
      <c r="F44" s="23"/>
      <c r="G44" s="23" t="s">
        <v>488</v>
      </c>
      <c r="H44" s="23" t="s">
        <v>78</v>
      </c>
      <c r="I44" s="114" t="s">
        <v>10879</v>
      </c>
      <c r="J44" s="5" t="s">
        <v>11581</v>
      </c>
      <c r="K44" s="5"/>
      <c r="L44" s="5" t="s">
        <v>10880</v>
      </c>
      <c r="M44" s="23" t="s">
        <v>10881</v>
      </c>
      <c r="N44" s="23" t="s">
        <v>10882</v>
      </c>
      <c r="O44" s="44">
        <v>2760</v>
      </c>
      <c r="P44" s="25" t="s">
        <v>78</v>
      </c>
      <c r="Q44" s="45">
        <v>44684</v>
      </c>
      <c r="R44" s="45" t="s">
        <v>26</v>
      </c>
      <c r="S44" s="23" t="s">
        <v>78</v>
      </c>
      <c r="T44" s="23" t="s">
        <v>13021</v>
      </c>
      <c r="U44" s="116" t="s">
        <v>13514</v>
      </c>
    </row>
    <row r="45" spans="1:21" x14ac:dyDescent="0.25">
      <c r="A45" s="23" t="s">
        <v>11903</v>
      </c>
      <c r="B45" s="23" t="s">
        <v>4</v>
      </c>
      <c r="C45" s="23" t="s">
        <v>20</v>
      </c>
      <c r="D45" s="23" t="s">
        <v>76</v>
      </c>
      <c r="E45" s="23" t="s">
        <v>77</v>
      </c>
      <c r="F45" s="23" t="s">
        <v>10846</v>
      </c>
      <c r="G45" s="23" t="s">
        <v>178</v>
      </c>
      <c r="H45" s="23" t="s">
        <v>78</v>
      </c>
      <c r="I45" s="114" t="s">
        <v>12034</v>
      </c>
      <c r="J45" s="5" t="s">
        <v>12121</v>
      </c>
      <c r="K45" s="5"/>
      <c r="L45" s="5" t="s">
        <v>12122</v>
      </c>
      <c r="M45" s="23" t="s">
        <v>809</v>
      </c>
      <c r="N45" s="23" t="s">
        <v>89</v>
      </c>
      <c r="O45" s="44" t="s">
        <v>814</v>
      </c>
      <c r="P45" s="25" t="s">
        <v>78</v>
      </c>
      <c r="Q45" s="45">
        <v>44732</v>
      </c>
      <c r="R45" s="45" t="s">
        <v>26</v>
      </c>
      <c r="S45" s="23" t="s">
        <v>78</v>
      </c>
      <c r="T45" s="23" t="s">
        <v>13021</v>
      </c>
      <c r="U45" s="116" t="s">
        <v>13554</v>
      </c>
    </row>
    <row r="46" spans="1:21" x14ac:dyDescent="0.25">
      <c r="A46" s="23" t="s">
        <v>255</v>
      </c>
      <c r="B46" s="23" t="s">
        <v>4</v>
      </c>
      <c r="C46" s="23" t="s">
        <v>20</v>
      </c>
      <c r="D46" s="23" t="s">
        <v>76</v>
      </c>
      <c r="E46" s="23" t="s">
        <v>77</v>
      </c>
      <c r="F46" s="23"/>
      <c r="G46" s="23" t="s">
        <v>172</v>
      </c>
      <c r="H46" s="23" t="s">
        <v>78</v>
      </c>
      <c r="I46" s="114" t="s">
        <v>256</v>
      </c>
      <c r="J46" s="5" t="s">
        <v>257</v>
      </c>
      <c r="K46" s="5"/>
      <c r="L46" s="5" t="s">
        <v>258</v>
      </c>
      <c r="M46" s="23" t="s">
        <v>259</v>
      </c>
      <c r="N46" s="23" t="s">
        <v>101</v>
      </c>
      <c r="O46" s="44" t="s">
        <v>260</v>
      </c>
      <c r="P46" s="25" t="s">
        <v>78</v>
      </c>
      <c r="Q46" s="45" t="s">
        <v>26</v>
      </c>
      <c r="R46" s="45" t="s">
        <v>26</v>
      </c>
      <c r="S46" s="23"/>
      <c r="T46" s="23"/>
      <c r="U46" s="116"/>
    </row>
    <row r="47" spans="1:21" x14ac:dyDescent="0.25">
      <c r="A47" s="23" t="s">
        <v>261</v>
      </c>
      <c r="B47" s="23" t="s">
        <v>4</v>
      </c>
      <c r="C47" s="23" t="s">
        <v>20</v>
      </c>
      <c r="D47" s="23" t="s">
        <v>76</v>
      </c>
      <c r="E47" s="23" t="s">
        <v>77</v>
      </c>
      <c r="F47" s="23"/>
      <c r="G47" s="23" t="s">
        <v>160</v>
      </c>
      <c r="H47" s="23" t="s">
        <v>78</v>
      </c>
      <c r="I47" s="114">
        <v>60550240</v>
      </c>
      <c r="J47" s="5" t="s">
        <v>262</v>
      </c>
      <c r="K47" s="5"/>
      <c r="L47" s="5" t="s">
        <v>263</v>
      </c>
      <c r="M47" s="23" t="s">
        <v>264</v>
      </c>
      <c r="N47" s="23" t="s">
        <v>166</v>
      </c>
      <c r="O47" s="44">
        <v>6907</v>
      </c>
      <c r="P47" s="25" t="s">
        <v>78</v>
      </c>
      <c r="Q47" s="45" t="s">
        <v>26</v>
      </c>
      <c r="R47" s="45" t="s">
        <v>26</v>
      </c>
      <c r="S47" s="23"/>
      <c r="T47" s="23"/>
      <c r="U47" s="116"/>
    </row>
    <row r="48" spans="1:21" x14ac:dyDescent="0.25">
      <c r="A48" s="23" t="s">
        <v>265</v>
      </c>
      <c r="B48" s="23" t="s">
        <v>4</v>
      </c>
      <c r="C48" s="23" t="s">
        <v>20</v>
      </c>
      <c r="D48" s="23" t="s">
        <v>76</v>
      </c>
      <c r="E48" s="23" t="s">
        <v>77</v>
      </c>
      <c r="F48" s="23" t="s">
        <v>109</v>
      </c>
      <c r="G48" s="23" t="s">
        <v>103</v>
      </c>
      <c r="H48" s="23" t="s">
        <v>78</v>
      </c>
      <c r="I48" s="114" t="s">
        <v>266</v>
      </c>
      <c r="J48" s="5" t="s">
        <v>267</v>
      </c>
      <c r="K48" s="5"/>
      <c r="L48" s="5" t="s">
        <v>268</v>
      </c>
      <c r="M48" s="23" t="s">
        <v>269</v>
      </c>
      <c r="N48" s="23" t="s">
        <v>171</v>
      </c>
      <c r="O48" s="44" t="s">
        <v>270</v>
      </c>
      <c r="P48" s="25" t="s">
        <v>78</v>
      </c>
      <c r="Q48" s="45" t="s">
        <v>26</v>
      </c>
      <c r="R48" s="45" t="s">
        <v>26</v>
      </c>
      <c r="S48" s="23"/>
      <c r="T48" s="23"/>
      <c r="U48" s="116" t="s">
        <v>271</v>
      </c>
    </row>
    <row r="49" spans="1:21" x14ac:dyDescent="0.25">
      <c r="A49" s="23" t="s">
        <v>273</v>
      </c>
      <c r="B49" s="23" t="s">
        <v>4</v>
      </c>
      <c r="C49" s="23" t="s">
        <v>20</v>
      </c>
      <c r="D49" s="23" t="s">
        <v>76</v>
      </c>
      <c r="E49" s="23" t="s">
        <v>77</v>
      </c>
      <c r="F49" s="23"/>
      <c r="G49" s="23" t="s">
        <v>272</v>
      </c>
      <c r="H49" s="23" t="s">
        <v>78</v>
      </c>
      <c r="I49" s="114">
        <v>99682297</v>
      </c>
      <c r="J49" s="5" t="s">
        <v>274</v>
      </c>
      <c r="K49" s="5"/>
      <c r="L49" s="5" t="s">
        <v>275</v>
      </c>
      <c r="M49" s="23" t="s">
        <v>276</v>
      </c>
      <c r="N49" s="23" t="s">
        <v>83</v>
      </c>
      <c r="O49" s="44">
        <v>2563</v>
      </c>
      <c r="P49" s="25" t="s">
        <v>78</v>
      </c>
      <c r="Q49" s="45" t="s">
        <v>26</v>
      </c>
      <c r="R49" s="45" t="s">
        <v>26</v>
      </c>
      <c r="S49" s="23"/>
      <c r="T49" s="23"/>
      <c r="U49" s="116"/>
    </row>
    <row r="50" spans="1:21" x14ac:dyDescent="0.25">
      <c r="A50" s="23" t="s">
        <v>277</v>
      </c>
      <c r="B50" s="23" t="s">
        <v>4</v>
      </c>
      <c r="C50" s="23" t="s">
        <v>20</v>
      </c>
      <c r="D50" s="23" t="s">
        <v>76</v>
      </c>
      <c r="E50" s="23" t="s">
        <v>77</v>
      </c>
      <c r="F50" s="23" t="s">
        <v>10846</v>
      </c>
      <c r="G50" s="23" t="s">
        <v>11972</v>
      </c>
      <c r="H50" s="23" t="s">
        <v>78</v>
      </c>
      <c r="I50" s="114">
        <v>20220010</v>
      </c>
      <c r="J50" s="5" t="s">
        <v>278</v>
      </c>
      <c r="K50" s="5"/>
      <c r="L50" s="5" t="s">
        <v>279</v>
      </c>
      <c r="M50" s="23" t="s">
        <v>280</v>
      </c>
      <c r="N50" s="23" t="s">
        <v>89</v>
      </c>
      <c r="O50" s="44">
        <v>11563</v>
      </c>
      <c r="P50" s="25" t="s">
        <v>78</v>
      </c>
      <c r="Q50" s="45" t="s">
        <v>26</v>
      </c>
      <c r="R50" s="45" t="s">
        <v>26</v>
      </c>
      <c r="S50" s="23"/>
      <c r="T50" s="23"/>
      <c r="U50" s="116"/>
    </row>
    <row r="51" spans="1:21" x14ac:dyDescent="0.25">
      <c r="A51" s="23" t="s">
        <v>281</v>
      </c>
      <c r="B51" s="23" t="s">
        <v>4</v>
      </c>
      <c r="C51" s="23" t="s">
        <v>20</v>
      </c>
      <c r="D51" s="23" t="s">
        <v>76</v>
      </c>
      <c r="E51" s="23" t="s">
        <v>77</v>
      </c>
      <c r="F51" s="23" t="s">
        <v>95</v>
      </c>
      <c r="G51" s="23" t="s">
        <v>96</v>
      </c>
      <c r="H51" s="23" t="s">
        <v>78</v>
      </c>
      <c r="I51" s="114">
        <v>99007255</v>
      </c>
      <c r="J51" s="5" t="s">
        <v>282</v>
      </c>
      <c r="K51" s="5"/>
      <c r="L51" s="5" t="s">
        <v>283</v>
      </c>
      <c r="M51" s="23" t="s">
        <v>284</v>
      </c>
      <c r="N51" s="23" t="s">
        <v>101</v>
      </c>
      <c r="O51" s="44" t="s">
        <v>285</v>
      </c>
      <c r="P51" s="25" t="s">
        <v>78</v>
      </c>
      <c r="Q51" s="45" t="s">
        <v>26</v>
      </c>
      <c r="R51" s="45" t="s">
        <v>26</v>
      </c>
      <c r="S51" s="23"/>
      <c r="T51" s="23"/>
      <c r="U51" s="116" t="s">
        <v>286</v>
      </c>
    </row>
    <row r="52" spans="1:21" x14ac:dyDescent="0.25">
      <c r="A52" s="23" t="s">
        <v>287</v>
      </c>
      <c r="B52" s="23" t="s">
        <v>4</v>
      </c>
      <c r="C52" s="23" t="s">
        <v>20</v>
      </c>
      <c r="D52" s="23" t="s">
        <v>76</v>
      </c>
      <c r="E52" s="23" t="s">
        <v>77</v>
      </c>
      <c r="F52" s="23"/>
      <c r="G52" s="23" t="s">
        <v>488</v>
      </c>
      <c r="H52" s="23" t="s">
        <v>78</v>
      </c>
      <c r="I52" s="114">
        <v>99663497</v>
      </c>
      <c r="J52" s="5" t="s">
        <v>288</v>
      </c>
      <c r="K52" s="5"/>
      <c r="L52" s="5" t="s">
        <v>289</v>
      </c>
      <c r="M52" s="23" t="s">
        <v>290</v>
      </c>
      <c r="N52" s="23" t="s">
        <v>83</v>
      </c>
      <c r="O52" s="44" t="s">
        <v>291</v>
      </c>
      <c r="P52" s="25" t="s">
        <v>78</v>
      </c>
      <c r="Q52" s="45" t="s">
        <v>26</v>
      </c>
      <c r="R52" s="45" t="s">
        <v>26</v>
      </c>
      <c r="S52" s="23"/>
      <c r="T52" s="23"/>
      <c r="U52" s="116"/>
    </row>
    <row r="53" spans="1:21" x14ac:dyDescent="0.25">
      <c r="A53" s="23" t="s">
        <v>292</v>
      </c>
      <c r="B53" s="23" t="s">
        <v>4</v>
      </c>
      <c r="C53" s="23" t="s">
        <v>20</v>
      </c>
      <c r="D53" s="23" t="s">
        <v>76</v>
      </c>
      <c r="E53" s="23" t="s">
        <v>77</v>
      </c>
      <c r="F53" s="23"/>
      <c r="G53" s="23" t="s">
        <v>272</v>
      </c>
      <c r="H53" s="23" t="s">
        <v>78</v>
      </c>
      <c r="I53" s="114">
        <v>99682093</v>
      </c>
      <c r="J53" s="5" t="s">
        <v>293</v>
      </c>
      <c r="K53" s="5"/>
      <c r="L53" s="5" t="s">
        <v>294</v>
      </c>
      <c r="M53" s="23" t="s">
        <v>295</v>
      </c>
      <c r="N53" s="23" t="s">
        <v>83</v>
      </c>
      <c r="O53" s="44" t="s">
        <v>296</v>
      </c>
      <c r="P53" s="25" t="s">
        <v>78</v>
      </c>
      <c r="Q53" s="45" t="s">
        <v>26</v>
      </c>
      <c r="R53" s="45" t="s">
        <v>26</v>
      </c>
      <c r="S53" s="23"/>
      <c r="T53" s="23"/>
      <c r="U53" s="116"/>
    </row>
    <row r="54" spans="1:21" x14ac:dyDescent="0.25">
      <c r="A54" s="23" t="s">
        <v>11269</v>
      </c>
      <c r="B54" s="23" t="s">
        <v>4</v>
      </c>
      <c r="C54" s="23" t="s">
        <v>20</v>
      </c>
      <c r="D54" s="23" t="s">
        <v>76</v>
      </c>
      <c r="E54" s="23" t="s">
        <v>77</v>
      </c>
      <c r="F54" s="23" t="s">
        <v>10846</v>
      </c>
      <c r="G54" s="23" t="s">
        <v>84</v>
      </c>
      <c r="H54" s="23" t="s">
        <v>78</v>
      </c>
      <c r="I54" s="114" t="s">
        <v>11270</v>
      </c>
      <c r="J54" s="5" t="s">
        <v>11280</v>
      </c>
      <c r="K54" s="5"/>
      <c r="L54" s="5" t="s">
        <v>11281</v>
      </c>
      <c r="M54" s="23" t="s">
        <v>625</v>
      </c>
      <c r="N54" s="23" t="s">
        <v>89</v>
      </c>
      <c r="O54" s="44" t="s">
        <v>706</v>
      </c>
      <c r="P54" s="25" t="s">
        <v>78</v>
      </c>
      <c r="Q54" s="45">
        <v>44690</v>
      </c>
      <c r="R54" s="45" t="s">
        <v>26</v>
      </c>
      <c r="S54" s="23"/>
      <c r="T54" s="23"/>
      <c r="U54" s="116" t="s">
        <v>90</v>
      </c>
    </row>
    <row r="55" spans="1:21" x14ac:dyDescent="0.25">
      <c r="A55" s="23" t="s">
        <v>13046</v>
      </c>
      <c r="B55" s="23" t="s">
        <v>4</v>
      </c>
      <c r="C55" s="23" t="s">
        <v>20</v>
      </c>
      <c r="D55" s="23" t="s">
        <v>76</v>
      </c>
      <c r="E55" s="23" t="s">
        <v>77</v>
      </c>
      <c r="F55" s="23"/>
      <c r="G55" s="23"/>
      <c r="H55" s="23" t="s">
        <v>78</v>
      </c>
      <c r="I55" s="114" t="s">
        <v>13176</v>
      </c>
      <c r="J55" s="5" t="s">
        <v>13259</v>
      </c>
      <c r="K55" s="5"/>
      <c r="L55" s="5" t="s">
        <v>13260</v>
      </c>
      <c r="M55" s="23" t="s">
        <v>13261</v>
      </c>
      <c r="N55" s="23" t="s">
        <v>83</v>
      </c>
      <c r="O55" s="44" t="s">
        <v>13262</v>
      </c>
      <c r="P55" s="25" t="s">
        <v>78</v>
      </c>
      <c r="Q55" s="45">
        <v>44791</v>
      </c>
      <c r="R55" s="45" t="s">
        <v>26</v>
      </c>
      <c r="S55" s="23"/>
      <c r="T55" s="23"/>
      <c r="U55" s="116"/>
    </row>
    <row r="56" spans="1:21" x14ac:dyDescent="0.25">
      <c r="A56" s="23" t="s">
        <v>298</v>
      </c>
      <c r="B56" s="23" t="s">
        <v>4</v>
      </c>
      <c r="C56" s="23" t="s">
        <v>20</v>
      </c>
      <c r="D56" s="23" t="s">
        <v>76</v>
      </c>
      <c r="E56" s="23" t="s">
        <v>77</v>
      </c>
      <c r="F56" s="23"/>
      <c r="G56" s="23" t="s">
        <v>297</v>
      </c>
      <c r="H56" s="23" t="s">
        <v>78</v>
      </c>
      <c r="I56" s="114" t="s">
        <v>299</v>
      </c>
      <c r="J56" s="5" t="s">
        <v>300</v>
      </c>
      <c r="K56" s="5"/>
      <c r="L56" s="5" t="s">
        <v>301</v>
      </c>
      <c r="M56" s="23" t="s">
        <v>302</v>
      </c>
      <c r="N56" s="23" t="s">
        <v>101</v>
      </c>
      <c r="O56" s="44" t="s">
        <v>303</v>
      </c>
      <c r="P56" s="25" t="s">
        <v>78</v>
      </c>
      <c r="Q56" s="45" t="s">
        <v>26</v>
      </c>
      <c r="R56" s="45" t="s">
        <v>26</v>
      </c>
      <c r="S56" s="23"/>
      <c r="T56" s="23"/>
      <c r="U56" s="116" t="s">
        <v>90</v>
      </c>
    </row>
    <row r="57" spans="1:21" x14ac:dyDescent="0.25">
      <c r="A57" s="23" t="s">
        <v>10730</v>
      </c>
      <c r="B57" s="23" t="s">
        <v>4</v>
      </c>
      <c r="C57" s="23" t="s">
        <v>20</v>
      </c>
      <c r="D57" s="23" t="s">
        <v>76</v>
      </c>
      <c r="E57" s="23" t="s">
        <v>77</v>
      </c>
      <c r="F57" s="23" t="s">
        <v>1976</v>
      </c>
      <c r="G57" s="23"/>
      <c r="H57" s="23" t="s">
        <v>1052</v>
      </c>
      <c r="I57" s="114" t="s">
        <v>10731</v>
      </c>
      <c r="J57" s="5" t="s">
        <v>1984</v>
      </c>
      <c r="K57" s="5"/>
      <c r="L57" s="5" t="s">
        <v>1985</v>
      </c>
      <c r="M57" s="23" t="s">
        <v>1986</v>
      </c>
      <c r="N57" s="23" t="s">
        <v>171</v>
      </c>
      <c r="O57" s="44">
        <v>18966</v>
      </c>
      <c r="P57" s="25" t="s">
        <v>78</v>
      </c>
      <c r="Q57" s="45" t="s">
        <v>26</v>
      </c>
      <c r="R57" s="45" t="s">
        <v>26</v>
      </c>
      <c r="S57" s="23"/>
      <c r="T57" s="23"/>
      <c r="U57" s="116" t="s">
        <v>10732</v>
      </c>
    </row>
    <row r="58" spans="1:21" x14ac:dyDescent="0.25">
      <c r="A58" s="23" t="s">
        <v>305</v>
      </c>
      <c r="B58" s="23" t="s">
        <v>4</v>
      </c>
      <c r="C58" s="23" t="s">
        <v>20</v>
      </c>
      <c r="D58" s="23" t="s">
        <v>76</v>
      </c>
      <c r="E58" s="23" t="s">
        <v>77</v>
      </c>
      <c r="F58" s="23"/>
      <c r="G58" s="23" t="s">
        <v>304</v>
      </c>
      <c r="H58" s="23" t="s">
        <v>78</v>
      </c>
      <c r="I58" s="114">
        <v>90301290</v>
      </c>
      <c r="J58" s="5" t="s">
        <v>306</v>
      </c>
      <c r="K58" s="5"/>
      <c r="L58" s="5" t="s">
        <v>307</v>
      </c>
      <c r="M58" s="23" t="s">
        <v>308</v>
      </c>
      <c r="N58" s="23" t="s">
        <v>171</v>
      </c>
      <c r="O58" s="44">
        <v>17562</v>
      </c>
      <c r="P58" s="25" t="s">
        <v>78</v>
      </c>
      <c r="Q58" s="45" t="s">
        <v>26</v>
      </c>
      <c r="R58" s="45" t="s">
        <v>26</v>
      </c>
      <c r="S58" s="23"/>
      <c r="T58" s="23"/>
      <c r="U58" s="116"/>
    </row>
    <row r="59" spans="1:21" x14ac:dyDescent="0.25">
      <c r="A59" s="23" t="s">
        <v>309</v>
      </c>
      <c r="B59" s="23" t="s">
        <v>4</v>
      </c>
      <c r="C59" s="23" t="s">
        <v>20</v>
      </c>
      <c r="D59" s="23" t="s">
        <v>76</v>
      </c>
      <c r="E59" s="23" t="s">
        <v>77</v>
      </c>
      <c r="F59" s="23"/>
      <c r="G59" s="23" t="s">
        <v>160</v>
      </c>
      <c r="H59" s="23" t="s">
        <v>78</v>
      </c>
      <c r="I59" s="114">
        <v>99672657</v>
      </c>
      <c r="J59" s="5" t="s">
        <v>310</v>
      </c>
      <c r="K59" s="5"/>
      <c r="L59" s="5" t="s">
        <v>311</v>
      </c>
      <c r="M59" s="23" t="s">
        <v>312</v>
      </c>
      <c r="N59" s="23" t="s">
        <v>166</v>
      </c>
      <c r="O59" s="44">
        <v>6855</v>
      </c>
      <c r="P59" s="25" t="s">
        <v>78</v>
      </c>
      <c r="Q59" s="45" t="s">
        <v>26</v>
      </c>
      <c r="R59" s="45" t="s">
        <v>26</v>
      </c>
      <c r="S59" s="23"/>
      <c r="T59" s="23"/>
      <c r="U59" s="116"/>
    </row>
    <row r="60" spans="1:21" x14ac:dyDescent="0.25">
      <c r="A60" s="23" t="s">
        <v>11296</v>
      </c>
      <c r="B60" s="23" t="s">
        <v>4</v>
      </c>
      <c r="C60" s="23" t="s">
        <v>20</v>
      </c>
      <c r="D60" s="23" t="s">
        <v>76</v>
      </c>
      <c r="E60" s="23" t="s">
        <v>77</v>
      </c>
      <c r="F60" s="23"/>
      <c r="G60" s="23" t="s">
        <v>160</v>
      </c>
      <c r="H60" s="23" t="s">
        <v>78</v>
      </c>
      <c r="I60" s="114" t="s">
        <v>11473</v>
      </c>
      <c r="J60" s="5" t="s">
        <v>11582</v>
      </c>
      <c r="K60" s="5"/>
      <c r="L60" s="5" t="s">
        <v>11583</v>
      </c>
      <c r="M60" s="23" t="s">
        <v>6215</v>
      </c>
      <c r="N60" s="23" t="s">
        <v>166</v>
      </c>
      <c r="O60" s="44" t="s">
        <v>11584</v>
      </c>
      <c r="P60" s="25" t="s">
        <v>78</v>
      </c>
      <c r="Q60" s="45">
        <v>44699</v>
      </c>
      <c r="R60" s="45" t="s">
        <v>26</v>
      </c>
      <c r="S60" s="23"/>
      <c r="T60" s="23"/>
      <c r="U60" s="116"/>
    </row>
    <row r="61" spans="1:21" x14ac:dyDescent="0.25">
      <c r="A61" s="23" t="s">
        <v>313</v>
      </c>
      <c r="B61" s="23" t="s">
        <v>4</v>
      </c>
      <c r="C61" s="23" t="s">
        <v>20</v>
      </c>
      <c r="D61" s="23" t="s">
        <v>76</v>
      </c>
      <c r="E61" s="23" t="s">
        <v>77</v>
      </c>
      <c r="F61" s="23"/>
      <c r="G61" s="23" t="s">
        <v>160</v>
      </c>
      <c r="H61" s="23" t="s">
        <v>78</v>
      </c>
      <c r="I61" s="114" t="s">
        <v>314</v>
      </c>
      <c r="J61" s="5" t="s">
        <v>315</v>
      </c>
      <c r="K61" s="5"/>
      <c r="L61" s="5" t="s">
        <v>316</v>
      </c>
      <c r="M61" s="23" t="s">
        <v>317</v>
      </c>
      <c r="N61" s="23" t="s">
        <v>83</v>
      </c>
      <c r="O61" s="44" t="s">
        <v>318</v>
      </c>
      <c r="P61" s="25" t="s">
        <v>78</v>
      </c>
      <c r="Q61" s="45" t="s">
        <v>26</v>
      </c>
      <c r="R61" s="45" t="s">
        <v>26</v>
      </c>
      <c r="S61" s="23"/>
      <c r="T61" s="23"/>
      <c r="U61" s="116"/>
    </row>
    <row r="62" spans="1:21" x14ac:dyDescent="0.25">
      <c r="A62" s="23" t="s">
        <v>319</v>
      </c>
      <c r="B62" s="23" t="s">
        <v>4</v>
      </c>
      <c r="C62" s="23" t="s">
        <v>20</v>
      </c>
      <c r="D62" s="23" t="s">
        <v>76</v>
      </c>
      <c r="E62" s="23" t="s">
        <v>77</v>
      </c>
      <c r="F62" s="23" t="s">
        <v>10846</v>
      </c>
      <c r="G62" s="23" t="s">
        <v>11972</v>
      </c>
      <c r="H62" s="23" t="s">
        <v>78</v>
      </c>
      <c r="I62" s="114">
        <v>20346025</v>
      </c>
      <c r="J62" s="5" t="s">
        <v>320</v>
      </c>
      <c r="K62" s="5" t="s">
        <v>321</v>
      </c>
      <c r="L62" s="5" t="s">
        <v>322</v>
      </c>
      <c r="M62" s="23" t="s">
        <v>323</v>
      </c>
      <c r="N62" s="23" t="s">
        <v>89</v>
      </c>
      <c r="O62" s="44" t="s">
        <v>324</v>
      </c>
      <c r="P62" s="25" t="s">
        <v>78</v>
      </c>
      <c r="Q62" s="45" t="s">
        <v>26</v>
      </c>
      <c r="R62" s="45" t="s">
        <v>26</v>
      </c>
      <c r="S62" s="23"/>
      <c r="T62" s="23"/>
      <c r="U62" s="116"/>
    </row>
    <row r="63" spans="1:21" x14ac:dyDescent="0.25">
      <c r="A63" s="23" t="s">
        <v>10883</v>
      </c>
      <c r="B63" s="23" t="s">
        <v>4</v>
      </c>
      <c r="C63" s="23" t="s">
        <v>20</v>
      </c>
      <c r="D63" s="23" t="s">
        <v>76</v>
      </c>
      <c r="E63" s="23" t="s">
        <v>77</v>
      </c>
      <c r="F63" s="23"/>
      <c r="G63" s="23"/>
      <c r="H63" s="23" t="s">
        <v>78</v>
      </c>
      <c r="I63" s="114" t="s">
        <v>10884</v>
      </c>
      <c r="J63" s="5" t="s">
        <v>10885</v>
      </c>
      <c r="K63" s="5"/>
      <c r="L63" s="5" t="s">
        <v>10886</v>
      </c>
      <c r="M63" s="23" t="s">
        <v>10887</v>
      </c>
      <c r="N63" s="23" t="s">
        <v>83</v>
      </c>
      <c r="O63" s="44" t="s">
        <v>10888</v>
      </c>
      <c r="P63" s="25" t="s">
        <v>78</v>
      </c>
      <c r="Q63" s="45">
        <v>44673</v>
      </c>
      <c r="R63" s="45" t="s">
        <v>26</v>
      </c>
      <c r="S63" s="23"/>
      <c r="T63" s="23"/>
      <c r="U63" s="116"/>
    </row>
    <row r="64" spans="1:21" x14ac:dyDescent="0.25">
      <c r="A64" s="23" t="s">
        <v>326</v>
      </c>
      <c r="B64" s="23" t="s">
        <v>4</v>
      </c>
      <c r="C64" s="23" t="s">
        <v>20</v>
      </c>
      <c r="D64" s="23" t="s">
        <v>76</v>
      </c>
      <c r="E64" s="23" t="s">
        <v>77</v>
      </c>
      <c r="F64" s="23"/>
      <c r="G64" s="23" t="s">
        <v>96</v>
      </c>
      <c r="H64" s="23" t="s">
        <v>78</v>
      </c>
      <c r="I64" s="114">
        <v>99670236</v>
      </c>
      <c r="J64" s="5" t="s">
        <v>327</v>
      </c>
      <c r="K64" s="5"/>
      <c r="L64" s="5" t="s">
        <v>328</v>
      </c>
      <c r="M64" s="23" t="s">
        <v>329</v>
      </c>
      <c r="N64" s="23" t="s">
        <v>101</v>
      </c>
      <c r="O64" s="44" t="s">
        <v>330</v>
      </c>
      <c r="P64" s="25" t="s">
        <v>78</v>
      </c>
      <c r="Q64" s="45" t="s">
        <v>26</v>
      </c>
      <c r="R64" s="45" t="s">
        <v>26</v>
      </c>
      <c r="S64" s="23"/>
      <c r="T64" s="23"/>
      <c r="U64" s="116"/>
    </row>
    <row r="65" spans="1:21" x14ac:dyDescent="0.25">
      <c r="A65" s="23" t="s">
        <v>331</v>
      </c>
      <c r="B65" s="23" t="s">
        <v>4</v>
      </c>
      <c r="C65" s="23" t="s">
        <v>20</v>
      </c>
      <c r="D65" s="23" t="s">
        <v>76</v>
      </c>
      <c r="E65" s="23" t="s">
        <v>77</v>
      </c>
      <c r="F65" s="23" t="s">
        <v>10846</v>
      </c>
      <c r="G65" s="23" t="s">
        <v>11972</v>
      </c>
      <c r="H65" s="23" t="s">
        <v>78</v>
      </c>
      <c r="I65" s="114" t="s">
        <v>332</v>
      </c>
      <c r="J65" s="5" t="s">
        <v>333</v>
      </c>
      <c r="K65" s="5"/>
      <c r="L65" s="5" t="s">
        <v>334</v>
      </c>
      <c r="M65" s="23" t="s">
        <v>335</v>
      </c>
      <c r="N65" s="23" t="s">
        <v>89</v>
      </c>
      <c r="O65" s="44">
        <v>11779</v>
      </c>
      <c r="P65" s="25" t="s">
        <v>78</v>
      </c>
      <c r="Q65" s="45" t="s">
        <v>26</v>
      </c>
      <c r="R65" s="45" t="s">
        <v>26</v>
      </c>
      <c r="S65" s="23"/>
      <c r="T65" s="23"/>
      <c r="U65" s="116" t="s">
        <v>336</v>
      </c>
    </row>
    <row r="66" spans="1:21" x14ac:dyDescent="0.25">
      <c r="A66" s="23" t="s">
        <v>337</v>
      </c>
      <c r="B66" s="23" t="s">
        <v>4</v>
      </c>
      <c r="C66" s="23" t="s">
        <v>20</v>
      </c>
      <c r="D66" s="23" t="s">
        <v>76</v>
      </c>
      <c r="E66" s="23" t="s">
        <v>77</v>
      </c>
      <c r="F66" s="23" t="s">
        <v>10846</v>
      </c>
      <c r="G66" s="23" t="s">
        <v>11972</v>
      </c>
      <c r="H66" s="23" t="s">
        <v>78</v>
      </c>
      <c r="I66" s="114">
        <v>99678584</v>
      </c>
      <c r="J66" s="5" t="s">
        <v>338</v>
      </c>
      <c r="K66" s="5"/>
      <c r="L66" s="5" t="s">
        <v>339</v>
      </c>
      <c r="M66" s="23" t="s">
        <v>340</v>
      </c>
      <c r="N66" s="23" t="s">
        <v>89</v>
      </c>
      <c r="O66" s="44">
        <v>11096</v>
      </c>
      <c r="P66" s="25" t="s">
        <v>78</v>
      </c>
      <c r="Q66" s="45" t="s">
        <v>26</v>
      </c>
      <c r="R66" s="45" t="s">
        <v>26</v>
      </c>
      <c r="S66" s="23" t="s">
        <v>78</v>
      </c>
      <c r="T66" s="23" t="s">
        <v>13021</v>
      </c>
      <c r="U66" s="116" t="s">
        <v>13528</v>
      </c>
    </row>
    <row r="67" spans="1:21" x14ac:dyDescent="0.25">
      <c r="A67" s="46" t="s">
        <v>341</v>
      </c>
      <c r="B67" s="46" t="s">
        <v>4</v>
      </c>
      <c r="C67" s="46" t="s">
        <v>20</v>
      </c>
      <c r="D67" s="46" t="s">
        <v>116</v>
      </c>
      <c r="E67" s="46" t="s">
        <v>77</v>
      </c>
      <c r="F67" s="46"/>
      <c r="G67" s="46" t="s">
        <v>272</v>
      </c>
      <c r="H67" s="46" t="s">
        <v>78</v>
      </c>
      <c r="I67" s="50">
        <v>99682298</v>
      </c>
      <c r="J67" s="47" t="s">
        <v>342</v>
      </c>
      <c r="K67" s="47"/>
      <c r="L67" s="47" t="s">
        <v>343</v>
      </c>
      <c r="M67" s="46" t="s">
        <v>344</v>
      </c>
      <c r="N67" s="46" t="s">
        <v>83</v>
      </c>
      <c r="O67" s="48">
        <v>2360</v>
      </c>
      <c r="P67" s="118" t="s">
        <v>78</v>
      </c>
      <c r="Q67" s="49" t="s">
        <v>26</v>
      </c>
      <c r="R67" s="49">
        <v>44727</v>
      </c>
      <c r="S67" s="46"/>
      <c r="T67" s="46"/>
      <c r="U67" s="123" t="s">
        <v>11884</v>
      </c>
    </row>
    <row r="68" spans="1:21" x14ac:dyDescent="0.25">
      <c r="A68" s="23" t="s">
        <v>345</v>
      </c>
      <c r="B68" s="23" t="s">
        <v>4</v>
      </c>
      <c r="C68" s="23" t="s">
        <v>20</v>
      </c>
      <c r="D68" s="23" t="s">
        <v>76</v>
      </c>
      <c r="E68" s="23" t="s">
        <v>77</v>
      </c>
      <c r="F68" s="23"/>
      <c r="G68" s="23" t="s">
        <v>272</v>
      </c>
      <c r="H68" s="23" t="s">
        <v>78</v>
      </c>
      <c r="I68" s="114">
        <v>99682342</v>
      </c>
      <c r="J68" s="5" t="s">
        <v>346</v>
      </c>
      <c r="K68" s="5"/>
      <c r="L68" s="5" t="s">
        <v>347</v>
      </c>
      <c r="M68" s="23" t="s">
        <v>348</v>
      </c>
      <c r="N68" s="23" t="s">
        <v>83</v>
      </c>
      <c r="O68" s="44">
        <v>2642</v>
      </c>
      <c r="P68" s="25" t="s">
        <v>78</v>
      </c>
      <c r="Q68" s="45" t="s">
        <v>26</v>
      </c>
      <c r="R68" s="45" t="s">
        <v>26</v>
      </c>
      <c r="S68" s="23"/>
      <c r="T68" s="23"/>
      <c r="U68" s="116"/>
    </row>
    <row r="69" spans="1:21" x14ac:dyDescent="0.25">
      <c r="A69" s="23" t="s">
        <v>349</v>
      </c>
      <c r="B69" s="23" t="s">
        <v>4</v>
      </c>
      <c r="C69" s="23" t="s">
        <v>20</v>
      </c>
      <c r="D69" s="23" t="s">
        <v>76</v>
      </c>
      <c r="E69" s="23" t="s">
        <v>77</v>
      </c>
      <c r="F69" s="23"/>
      <c r="G69" s="23" t="s">
        <v>488</v>
      </c>
      <c r="H69" s="23" t="s">
        <v>78</v>
      </c>
      <c r="I69" s="114">
        <v>85002240</v>
      </c>
      <c r="J69" s="5" t="s">
        <v>350</v>
      </c>
      <c r="K69" s="5"/>
      <c r="L69" s="5" t="s">
        <v>351</v>
      </c>
      <c r="M69" s="23" t="s">
        <v>352</v>
      </c>
      <c r="N69" s="23" t="s">
        <v>83</v>
      </c>
      <c r="O69" s="44" t="s">
        <v>353</v>
      </c>
      <c r="P69" s="25" t="s">
        <v>78</v>
      </c>
      <c r="Q69" s="45" t="s">
        <v>26</v>
      </c>
      <c r="R69" s="45" t="s">
        <v>26</v>
      </c>
      <c r="S69" s="23"/>
      <c r="T69" s="23"/>
      <c r="U69" s="116"/>
    </row>
    <row r="70" spans="1:21" x14ac:dyDescent="0.25">
      <c r="A70" s="23" t="s">
        <v>11297</v>
      </c>
      <c r="B70" s="23" t="s">
        <v>4</v>
      </c>
      <c r="C70" s="23" t="s">
        <v>20</v>
      </c>
      <c r="D70" s="23" t="s">
        <v>76</v>
      </c>
      <c r="E70" s="23" t="s">
        <v>77</v>
      </c>
      <c r="F70" s="23"/>
      <c r="G70" s="23" t="s">
        <v>172</v>
      </c>
      <c r="H70" s="23" t="s">
        <v>78</v>
      </c>
      <c r="I70" s="114" t="s">
        <v>11474</v>
      </c>
      <c r="J70" s="5" t="s">
        <v>11585</v>
      </c>
      <c r="K70" s="5"/>
      <c r="L70" s="5" t="s">
        <v>11586</v>
      </c>
      <c r="M70" s="23" t="s">
        <v>2257</v>
      </c>
      <c r="N70" s="23" t="s">
        <v>89</v>
      </c>
      <c r="O70" s="44" t="s">
        <v>11587</v>
      </c>
      <c r="P70" s="25" t="s">
        <v>78</v>
      </c>
      <c r="Q70" s="45">
        <v>44701</v>
      </c>
      <c r="R70" s="45" t="s">
        <v>26</v>
      </c>
      <c r="S70" s="23"/>
      <c r="T70" s="23"/>
      <c r="U70" s="116"/>
    </row>
    <row r="71" spans="1:21" x14ac:dyDescent="0.25">
      <c r="A71" s="23" t="s">
        <v>11904</v>
      </c>
      <c r="B71" s="23" t="s">
        <v>4</v>
      </c>
      <c r="C71" s="23" t="s">
        <v>20</v>
      </c>
      <c r="D71" s="23" t="s">
        <v>76</v>
      </c>
      <c r="E71" s="23" t="s">
        <v>77</v>
      </c>
      <c r="F71" s="23"/>
      <c r="G71" s="23"/>
      <c r="H71" s="23" t="s">
        <v>78</v>
      </c>
      <c r="I71" s="114" t="s">
        <v>12035</v>
      </c>
      <c r="J71" s="5" t="s">
        <v>12123</v>
      </c>
      <c r="K71" s="5"/>
      <c r="L71" s="5" t="s">
        <v>12124</v>
      </c>
      <c r="M71" s="23" t="s">
        <v>12125</v>
      </c>
      <c r="N71" s="23" t="s">
        <v>83</v>
      </c>
      <c r="O71" s="44" t="s">
        <v>12126</v>
      </c>
      <c r="P71" s="25" t="s">
        <v>78</v>
      </c>
      <c r="Q71" s="45">
        <v>44732</v>
      </c>
      <c r="R71" s="45" t="s">
        <v>26</v>
      </c>
      <c r="S71" s="23" t="s">
        <v>78</v>
      </c>
      <c r="T71" s="23" t="s">
        <v>13023</v>
      </c>
      <c r="U71" s="116" t="s">
        <v>13536</v>
      </c>
    </row>
    <row r="72" spans="1:21" x14ac:dyDescent="0.25">
      <c r="A72" s="23" t="s">
        <v>10889</v>
      </c>
      <c r="B72" s="23" t="s">
        <v>4</v>
      </c>
      <c r="C72" s="23" t="s">
        <v>20</v>
      </c>
      <c r="D72" s="23" t="s">
        <v>76</v>
      </c>
      <c r="E72" s="23" t="s">
        <v>77</v>
      </c>
      <c r="F72" s="23"/>
      <c r="G72" s="23"/>
      <c r="H72" s="23" t="s">
        <v>78</v>
      </c>
      <c r="I72" s="114" t="s">
        <v>10890</v>
      </c>
      <c r="J72" s="5" t="s">
        <v>10891</v>
      </c>
      <c r="K72" s="5"/>
      <c r="L72" s="5" t="s">
        <v>10892</v>
      </c>
      <c r="M72" s="23" t="s">
        <v>10893</v>
      </c>
      <c r="N72" s="23" t="s">
        <v>480</v>
      </c>
      <c r="O72" s="44" t="s">
        <v>10894</v>
      </c>
      <c r="P72" s="25" t="s">
        <v>78</v>
      </c>
      <c r="Q72" s="45">
        <v>44671</v>
      </c>
      <c r="R72" s="45" t="s">
        <v>26</v>
      </c>
      <c r="S72" s="23"/>
      <c r="T72" s="23"/>
      <c r="U72" s="116" t="s">
        <v>90</v>
      </c>
    </row>
    <row r="73" spans="1:21" x14ac:dyDescent="0.25">
      <c r="A73" s="23" t="s">
        <v>354</v>
      </c>
      <c r="B73" s="23" t="s">
        <v>4</v>
      </c>
      <c r="C73" s="23" t="s">
        <v>20</v>
      </c>
      <c r="D73" s="23" t="s">
        <v>76</v>
      </c>
      <c r="E73" s="23" t="s">
        <v>77</v>
      </c>
      <c r="F73" s="23"/>
      <c r="G73" s="23" t="s">
        <v>297</v>
      </c>
      <c r="H73" s="23" t="s">
        <v>78</v>
      </c>
      <c r="I73" s="114" t="s">
        <v>355</v>
      </c>
      <c r="J73" s="5" t="s">
        <v>356</v>
      </c>
      <c r="K73" s="5"/>
      <c r="L73" s="5" t="s">
        <v>357</v>
      </c>
      <c r="M73" s="23" t="s">
        <v>358</v>
      </c>
      <c r="N73" s="23" t="s">
        <v>101</v>
      </c>
      <c r="O73" s="44" t="s">
        <v>359</v>
      </c>
      <c r="P73" s="25" t="s">
        <v>78</v>
      </c>
      <c r="Q73" s="45" t="s">
        <v>26</v>
      </c>
      <c r="R73" s="45" t="s">
        <v>26</v>
      </c>
      <c r="S73" s="23"/>
      <c r="T73" s="23"/>
      <c r="U73" s="116"/>
    </row>
    <row r="74" spans="1:21" x14ac:dyDescent="0.25">
      <c r="A74" s="23" t="s">
        <v>360</v>
      </c>
      <c r="B74" s="23" t="s">
        <v>4</v>
      </c>
      <c r="C74" s="23" t="s">
        <v>20</v>
      </c>
      <c r="D74" s="23" t="s">
        <v>76</v>
      </c>
      <c r="E74" s="23" t="s">
        <v>77</v>
      </c>
      <c r="F74" s="23"/>
      <c r="G74" s="23" t="s">
        <v>172</v>
      </c>
      <c r="H74" s="23" t="s">
        <v>78</v>
      </c>
      <c r="I74" s="114" t="s">
        <v>361</v>
      </c>
      <c r="J74" s="5" t="s">
        <v>362</v>
      </c>
      <c r="K74" s="5"/>
      <c r="L74" s="5" t="s">
        <v>363</v>
      </c>
      <c r="M74" s="23" t="s">
        <v>252</v>
      </c>
      <c r="N74" s="23" t="s">
        <v>89</v>
      </c>
      <c r="O74" s="44" t="s">
        <v>364</v>
      </c>
      <c r="P74" s="25" t="s">
        <v>78</v>
      </c>
      <c r="Q74" s="45" t="s">
        <v>26</v>
      </c>
      <c r="R74" s="45" t="s">
        <v>26</v>
      </c>
      <c r="S74" s="23"/>
      <c r="T74" s="23"/>
      <c r="U74" s="116"/>
    </row>
    <row r="75" spans="1:21" x14ac:dyDescent="0.25">
      <c r="A75" s="23" t="s">
        <v>10895</v>
      </c>
      <c r="B75" s="23" t="s">
        <v>4</v>
      </c>
      <c r="C75" s="23" t="s">
        <v>20</v>
      </c>
      <c r="D75" s="23" t="s">
        <v>76</v>
      </c>
      <c r="E75" s="23" t="s">
        <v>77</v>
      </c>
      <c r="F75" s="23" t="s">
        <v>10846</v>
      </c>
      <c r="G75" s="23"/>
      <c r="H75" s="23" t="s">
        <v>78</v>
      </c>
      <c r="I75" s="114" t="s">
        <v>10896</v>
      </c>
      <c r="J75" s="5" t="s">
        <v>10897</v>
      </c>
      <c r="K75" s="5"/>
      <c r="L75" s="5" t="s">
        <v>10898</v>
      </c>
      <c r="M75" s="23" t="s">
        <v>1235</v>
      </c>
      <c r="N75" s="23" t="s">
        <v>89</v>
      </c>
      <c r="O75" s="44" t="s">
        <v>10899</v>
      </c>
      <c r="P75" s="25" t="s">
        <v>78</v>
      </c>
      <c r="Q75" s="45">
        <v>44679</v>
      </c>
      <c r="R75" s="45" t="s">
        <v>26</v>
      </c>
      <c r="S75" s="23"/>
      <c r="T75" s="23"/>
      <c r="U75" s="116"/>
    </row>
    <row r="76" spans="1:21" x14ac:dyDescent="0.25">
      <c r="A76" s="23" t="s">
        <v>11298</v>
      </c>
      <c r="B76" s="23" t="s">
        <v>4</v>
      </c>
      <c r="C76" s="23" t="s">
        <v>20</v>
      </c>
      <c r="D76" s="23" t="s">
        <v>76</v>
      </c>
      <c r="E76" s="23" t="s">
        <v>77</v>
      </c>
      <c r="F76" s="23" t="s">
        <v>10846</v>
      </c>
      <c r="G76" s="23" t="s">
        <v>867</v>
      </c>
      <c r="H76" s="23" t="s">
        <v>78</v>
      </c>
      <c r="I76" s="114" t="s">
        <v>11475</v>
      </c>
      <c r="J76" s="5" t="s">
        <v>11588</v>
      </c>
      <c r="K76" s="5"/>
      <c r="L76" s="5" t="s">
        <v>11589</v>
      </c>
      <c r="M76" s="23" t="s">
        <v>625</v>
      </c>
      <c r="N76" s="23" t="s">
        <v>89</v>
      </c>
      <c r="O76" s="44" t="s">
        <v>706</v>
      </c>
      <c r="P76" s="25" t="s">
        <v>78</v>
      </c>
      <c r="Q76" s="45">
        <v>44722</v>
      </c>
      <c r="R76" s="45" t="s">
        <v>26</v>
      </c>
      <c r="S76" s="23"/>
      <c r="T76" s="23"/>
      <c r="U76" s="116" t="s">
        <v>11885</v>
      </c>
    </row>
    <row r="77" spans="1:21" x14ac:dyDescent="0.25">
      <c r="A77" s="23" t="s">
        <v>365</v>
      </c>
      <c r="B77" s="23" t="s">
        <v>4</v>
      </c>
      <c r="C77" s="23" t="s">
        <v>20</v>
      </c>
      <c r="D77" s="23" t="s">
        <v>76</v>
      </c>
      <c r="E77" s="23" t="s">
        <v>77</v>
      </c>
      <c r="F77" s="23"/>
      <c r="G77" s="23" t="s">
        <v>297</v>
      </c>
      <c r="H77" s="23" t="s">
        <v>78</v>
      </c>
      <c r="I77" s="114">
        <v>99681528</v>
      </c>
      <c r="J77" s="5" t="s">
        <v>366</v>
      </c>
      <c r="K77" s="5"/>
      <c r="L77" s="5" t="s">
        <v>367</v>
      </c>
      <c r="M77" s="23" t="s">
        <v>368</v>
      </c>
      <c r="N77" s="23" t="s">
        <v>101</v>
      </c>
      <c r="O77" s="44" t="s">
        <v>369</v>
      </c>
      <c r="P77" s="25" t="s">
        <v>78</v>
      </c>
      <c r="Q77" s="45" t="s">
        <v>26</v>
      </c>
      <c r="R77" s="45" t="s">
        <v>26</v>
      </c>
      <c r="S77" s="23"/>
      <c r="T77" s="23"/>
      <c r="U77" s="116"/>
    </row>
    <row r="78" spans="1:21" x14ac:dyDescent="0.25">
      <c r="A78" s="23" t="s">
        <v>370</v>
      </c>
      <c r="B78" s="23" t="s">
        <v>4</v>
      </c>
      <c r="C78" s="23" t="s">
        <v>20</v>
      </c>
      <c r="D78" s="23" t="s">
        <v>76</v>
      </c>
      <c r="E78" s="23" t="s">
        <v>77</v>
      </c>
      <c r="F78" s="23" t="s">
        <v>10846</v>
      </c>
      <c r="G78" s="23" t="s">
        <v>744</v>
      </c>
      <c r="H78" s="23" t="s">
        <v>78</v>
      </c>
      <c r="I78" s="114">
        <v>20942990</v>
      </c>
      <c r="J78" s="5" t="s">
        <v>371</v>
      </c>
      <c r="K78" s="5"/>
      <c r="L78" s="5" t="s">
        <v>372</v>
      </c>
      <c r="M78" s="23" t="s">
        <v>373</v>
      </c>
      <c r="N78" s="23" t="s">
        <v>89</v>
      </c>
      <c r="O78" s="44">
        <v>11040</v>
      </c>
      <c r="P78" s="25" t="s">
        <v>78</v>
      </c>
      <c r="Q78" s="45" t="s">
        <v>26</v>
      </c>
      <c r="R78" s="45" t="s">
        <v>26</v>
      </c>
      <c r="S78" s="23"/>
      <c r="T78" s="23"/>
      <c r="U78" s="116"/>
    </row>
    <row r="79" spans="1:21" x14ac:dyDescent="0.25">
      <c r="A79" s="23" t="s">
        <v>374</v>
      </c>
      <c r="B79" s="23" t="s">
        <v>4</v>
      </c>
      <c r="C79" s="23" t="s">
        <v>20</v>
      </c>
      <c r="D79" s="23" t="s">
        <v>76</v>
      </c>
      <c r="E79" s="23" t="s">
        <v>77</v>
      </c>
      <c r="F79" s="23" t="s">
        <v>10846</v>
      </c>
      <c r="G79" s="23" t="s">
        <v>11972</v>
      </c>
      <c r="H79" s="23" t="s">
        <v>78</v>
      </c>
      <c r="I79" s="114">
        <v>40100</v>
      </c>
      <c r="J79" s="5" t="s">
        <v>375</v>
      </c>
      <c r="K79" s="5"/>
      <c r="L79" s="5" t="s">
        <v>376</v>
      </c>
      <c r="M79" s="23" t="s">
        <v>377</v>
      </c>
      <c r="N79" s="23" t="s">
        <v>89</v>
      </c>
      <c r="O79" s="44">
        <v>11731</v>
      </c>
      <c r="P79" s="25" t="s">
        <v>78</v>
      </c>
      <c r="Q79" s="45" t="s">
        <v>26</v>
      </c>
      <c r="R79" s="45" t="s">
        <v>26</v>
      </c>
      <c r="S79" s="23"/>
      <c r="T79" s="23"/>
      <c r="U79" s="116"/>
    </row>
    <row r="80" spans="1:21" x14ac:dyDescent="0.25">
      <c r="A80" s="23" t="s">
        <v>378</v>
      </c>
      <c r="B80" s="23" t="s">
        <v>4</v>
      </c>
      <c r="C80" s="23" t="s">
        <v>20</v>
      </c>
      <c r="D80" s="23" t="s">
        <v>76</v>
      </c>
      <c r="E80" s="23" t="s">
        <v>77</v>
      </c>
      <c r="F80" s="23" t="s">
        <v>10846</v>
      </c>
      <c r="G80" s="23" t="s">
        <v>84</v>
      </c>
      <c r="H80" s="23" t="s">
        <v>78</v>
      </c>
      <c r="I80" s="114" t="s">
        <v>379</v>
      </c>
      <c r="J80" s="5" t="s">
        <v>380</v>
      </c>
      <c r="K80" s="5"/>
      <c r="L80" s="5" t="s">
        <v>381</v>
      </c>
      <c r="M80" s="23" t="s">
        <v>382</v>
      </c>
      <c r="N80" s="23" t="s">
        <v>89</v>
      </c>
      <c r="O80" s="44" t="s">
        <v>383</v>
      </c>
      <c r="P80" s="25" t="s">
        <v>78</v>
      </c>
      <c r="Q80" s="45" t="s">
        <v>26</v>
      </c>
      <c r="R80" s="45" t="s">
        <v>26</v>
      </c>
      <c r="S80" s="23"/>
      <c r="T80" s="23"/>
      <c r="U80" s="116" t="s">
        <v>90</v>
      </c>
    </row>
    <row r="81" spans="1:21" x14ac:dyDescent="0.25">
      <c r="A81" s="23" t="s">
        <v>384</v>
      </c>
      <c r="B81" s="23" t="s">
        <v>4</v>
      </c>
      <c r="C81" s="23" t="s">
        <v>20</v>
      </c>
      <c r="D81" s="23" t="s">
        <v>76</v>
      </c>
      <c r="E81" s="23" t="s">
        <v>77</v>
      </c>
      <c r="F81" s="23" t="s">
        <v>10846</v>
      </c>
      <c r="G81" s="23" t="s">
        <v>744</v>
      </c>
      <c r="H81" s="23" t="s">
        <v>78</v>
      </c>
      <c r="I81" s="114">
        <v>99667219</v>
      </c>
      <c r="J81" s="5" t="s">
        <v>385</v>
      </c>
      <c r="K81" s="5"/>
      <c r="L81" s="5" t="s">
        <v>386</v>
      </c>
      <c r="M81" s="23" t="s">
        <v>387</v>
      </c>
      <c r="N81" s="23" t="s">
        <v>89</v>
      </c>
      <c r="O81" s="44">
        <v>11694</v>
      </c>
      <c r="P81" s="25" t="s">
        <v>78</v>
      </c>
      <c r="Q81" s="45" t="s">
        <v>26</v>
      </c>
      <c r="R81" s="45" t="s">
        <v>26</v>
      </c>
      <c r="S81" s="23"/>
      <c r="T81" s="23"/>
      <c r="U81" s="116"/>
    </row>
    <row r="82" spans="1:21" x14ac:dyDescent="0.25">
      <c r="A82" s="23" t="s">
        <v>388</v>
      </c>
      <c r="B82" s="23" t="s">
        <v>4</v>
      </c>
      <c r="C82" s="23" t="s">
        <v>20</v>
      </c>
      <c r="D82" s="23" t="s">
        <v>76</v>
      </c>
      <c r="E82" s="23" t="s">
        <v>77</v>
      </c>
      <c r="F82" s="23"/>
      <c r="G82" s="23" t="s">
        <v>272</v>
      </c>
      <c r="H82" s="23" t="s">
        <v>78</v>
      </c>
      <c r="I82" s="114">
        <v>99682144</v>
      </c>
      <c r="J82" s="5" t="s">
        <v>389</v>
      </c>
      <c r="K82" s="5"/>
      <c r="L82" s="5" t="s">
        <v>390</v>
      </c>
      <c r="M82" s="23" t="s">
        <v>391</v>
      </c>
      <c r="N82" s="23" t="s">
        <v>83</v>
      </c>
      <c r="O82" s="44">
        <v>2645</v>
      </c>
      <c r="P82" s="25" t="s">
        <v>78</v>
      </c>
      <c r="Q82" s="45" t="s">
        <v>26</v>
      </c>
      <c r="R82" s="45" t="s">
        <v>26</v>
      </c>
      <c r="S82" s="23"/>
      <c r="T82" s="23"/>
      <c r="U82" s="116"/>
    </row>
    <row r="83" spans="1:21" x14ac:dyDescent="0.25">
      <c r="A83" s="23" t="s">
        <v>392</v>
      </c>
      <c r="B83" s="23" t="s">
        <v>4</v>
      </c>
      <c r="C83" s="23" t="s">
        <v>20</v>
      </c>
      <c r="D83" s="23" t="s">
        <v>76</v>
      </c>
      <c r="E83" s="23" t="s">
        <v>77</v>
      </c>
      <c r="F83" s="23"/>
      <c r="G83" s="23" t="s">
        <v>297</v>
      </c>
      <c r="H83" s="23" t="s">
        <v>78</v>
      </c>
      <c r="I83" s="114">
        <v>99678872</v>
      </c>
      <c r="J83" s="5" t="s">
        <v>393</v>
      </c>
      <c r="K83" s="5"/>
      <c r="L83" s="5" t="s">
        <v>394</v>
      </c>
      <c r="M83" s="23" t="s">
        <v>395</v>
      </c>
      <c r="N83" s="23" t="s">
        <v>101</v>
      </c>
      <c r="O83" s="44">
        <v>8533</v>
      </c>
      <c r="P83" s="25" t="s">
        <v>78</v>
      </c>
      <c r="Q83" s="45" t="s">
        <v>26</v>
      </c>
      <c r="R83" s="45" t="s">
        <v>26</v>
      </c>
      <c r="S83" s="23"/>
      <c r="T83" s="23"/>
      <c r="U83" s="116"/>
    </row>
    <row r="84" spans="1:21" x14ac:dyDescent="0.25">
      <c r="A84" s="23" t="s">
        <v>11906</v>
      </c>
      <c r="B84" s="23" t="s">
        <v>4</v>
      </c>
      <c r="C84" s="23" t="s">
        <v>20</v>
      </c>
      <c r="D84" s="23" t="s">
        <v>76</v>
      </c>
      <c r="E84" s="23" t="s">
        <v>77</v>
      </c>
      <c r="F84" s="23"/>
      <c r="G84" s="23" t="s">
        <v>272</v>
      </c>
      <c r="H84" s="23" t="s">
        <v>78</v>
      </c>
      <c r="I84" s="114" t="s">
        <v>12037</v>
      </c>
      <c r="J84" s="5" t="s">
        <v>12127</v>
      </c>
      <c r="K84" s="5"/>
      <c r="L84" s="5" t="s">
        <v>12128</v>
      </c>
      <c r="M84" s="23" t="s">
        <v>12129</v>
      </c>
      <c r="N84" s="23" t="s">
        <v>83</v>
      </c>
      <c r="O84" s="44" t="s">
        <v>12130</v>
      </c>
      <c r="P84" s="25" t="s">
        <v>78</v>
      </c>
      <c r="Q84" s="45" t="s">
        <v>26</v>
      </c>
      <c r="R84" s="45" t="s">
        <v>26</v>
      </c>
      <c r="S84" s="23" t="s">
        <v>78</v>
      </c>
      <c r="T84" s="23" t="s">
        <v>13021</v>
      </c>
      <c r="U84" s="116" t="s">
        <v>13546</v>
      </c>
    </row>
    <row r="85" spans="1:21" x14ac:dyDescent="0.25">
      <c r="A85" s="46" t="s">
        <v>11905</v>
      </c>
      <c r="B85" s="46" t="s">
        <v>4</v>
      </c>
      <c r="C85" s="46" t="s">
        <v>20</v>
      </c>
      <c r="D85" s="46" t="s">
        <v>116</v>
      </c>
      <c r="E85" s="46" t="s">
        <v>77</v>
      </c>
      <c r="F85" s="46"/>
      <c r="G85" s="46" t="s">
        <v>272</v>
      </c>
      <c r="H85" s="46" t="s">
        <v>78</v>
      </c>
      <c r="I85" s="50" t="s">
        <v>12036</v>
      </c>
      <c r="J85" s="47" t="s">
        <v>12127</v>
      </c>
      <c r="K85" s="47"/>
      <c r="L85" s="47" t="s">
        <v>12128</v>
      </c>
      <c r="M85" s="46" t="s">
        <v>5663</v>
      </c>
      <c r="N85" s="46" t="s">
        <v>83</v>
      </c>
      <c r="O85" s="48">
        <v>2664</v>
      </c>
      <c r="P85" s="118" t="s">
        <v>1055</v>
      </c>
      <c r="Q85" s="49">
        <v>44735</v>
      </c>
      <c r="R85" s="49">
        <v>44735</v>
      </c>
      <c r="S85" s="46"/>
      <c r="T85" s="46"/>
      <c r="U85" s="123"/>
    </row>
    <row r="86" spans="1:21" x14ac:dyDescent="0.25">
      <c r="A86" s="23" t="s">
        <v>396</v>
      </c>
      <c r="B86" s="23" t="s">
        <v>4</v>
      </c>
      <c r="C86" s="23" t="s">
        <v>20</v>
      </c>
      <c r="D86" s="23" t="s">
        <v>76</v>
      </c>
      <c r="E86" s="23" t="s">
        <v>77</v>
      </c>
      <c r="F86" s="23" t="s">
        <v>109</v>
      </c>
      <c r="G86" s="23"/>
      <c r="H86" s="23" t="s">
        <v>78</v>
      </c>
      <c r="I86" s="114">
        <v>99678094</v>
      </c>
      <c r="J86" s="5" t="s">
        <v>397</v>
      </c>
      <c r="K86" s="5"/>
      <c r="L86" s="5" t="s">
        <v>398</v>
      </c>
      <c r="M86" s="23" t="s">
        <v>399</v>
      </c>
      <c r="N86" s="23" t="s">
        <v>171</v>
      </c>
      <c r="O86" s="44" t="s">
        <v>400</v>
      </c>
      <c r="P86" s="25" t="s">
        <v>78</v>
      </c>
      <c r="Q86" s="45" t="s">
        <v>26</v>
      </c>
      <c r="R86" s="45" t="s">
        <v>26</v>
      </c>
      <c r="S86" s="23"/>
      <c r="T86" s="23"/>
      <c r="U86" s="116" t="s">
        <v>401</v>
      </c>
    </row>
    <row r="87" spans="1:21" x14ac:dyDescent="0.25">
      <c r="A87" s="23" t="s">
        <v>13047</v>
      </c>
      <c r="B87" s="23" t="s">
        <v>4</v>
      </c>
      <c r="C87" s="23" t="s">
        <v>20</v>
      </c>
      <c r="D87" s="23" t="s">
        <v>76</v>
      </c>
      <c r="E87" s="23" t="s">
        <v>77</v>
      </c>
      <c r="F87" s="23" t="s">
        <v>10846</v>
      </c>
      <c r="G87" s="23" t="s">
        <v>11972</v>
      </c>
      <c r="H87" s="23" t="s">
        <v>78</v>
      </c>
      <c r="I87" s="114" t="s">
        <v>13177</v>
      </c>
      <c r="J87" s="5" t="s">
        <v>13263</v>
      </c>
      <c r="K87" s="5"/>
      <c r="L87" s="5" t="s">
        <v>13264</v>
      </c>
      <c r="M87" s="23" t="s">
        <v>138</v>
      </c>
      <c r="N87" s="23" t="s">
        <v>89</v>
      </c>
      <c r="O87" s="44" t="s">
        <v>13265</v>
      </c>
      <c r="P87" s="25" t="s">
        <v>78</v>
      </c>
      <c r="Q87" s="45">
        <v>44774</v>
      </c>
      <c r="R87" s="45" t="s">
        <v>26</v>
      </c>
      <c r="S87" s="23"/>
      <c r="T87" s="23"/>
      <c r="U87" s="116"/>
    </row>
    <row r="88" spans="1:21" x14ac:dyDescent="0.25">
      <c r="A88" s="23" t="s">
        <v>402</v>
      </c>
      <c r="B88" s="23" t="s">
        <v>4</v>
      </c>
      <c r="C88" s="23" t="s">
        <v>20</v>
      </c>
      <c r="D88" s="23" t="s">
        <v>76</v>
      </c>
      <c r="E88" s="23" t="s">
        <v>77</v>
      </c>
      <c r="F88" s="23"/>
      <c r="G88" s="23" t="s">
        <v>96</v>
      </c>
      <c r="H88" s="23" t="s">
        <v>78</v>
      </c>
      <c r="I88" s="114" t="s">
        <v>403</v>
      </c>
      <c r="J88" s="5" t="s">
        <v>404</v>
      </c>
      <c r="K88" s="5"/>
      <c r="L88" s="5" t="s">
        <v>405</v>
      </c>
      <c r="M88" s="23" t="s">
        <v>406</v>
      </c>
      <c r="N88" s="23" t="s">
        <v>171</v>
      </c>
      <c r="O88" s="44" t="s">
        <v>407</v>
      </c>
      <c r="P88" s="25" t="s">
        <v>78</v>
      </c>
      <c r="Q88" s="45" t="s">
        <v>26</v>
      </c>
      <c r="R88" s="45" t="s">
        <v>26</v>
      </c>
      <c r="S88" s="23"/>
      <c r="T88" s="23"/>
      <c r="U88" s="116"/>
    </row>
    <row r="89" spans="1:21" x14ac:dyDescent="0.25">
      <c r="A89" s="23" t="s">
        <v>408</v>
      </c>
      <c r="B89" s="23" t="s">
        <v>4</v>
      </c>
      <c r="C89" s="23" t="s">
        <v>20</v>
      </c>
      <c r="D89" s="23" t="s">
        <v>76</v>
      </c>
      <c r="E89" s="23" t="s">
        <v>77</v>
      </c>
      <c r="F89" s="23" t="s">
        <v>10846</v>
      </c>
      <c r="G89" s="23" t="s">
        <v>84</v>
      </c>
      <c r="H89" s="23" t="s">
        <v>78</v>
      </c>
      <c r="I89" s="114" t="s">
        <v>409</v>
      </c>
      <c r="J89" s="5" t="s">
        <v>410</v>
      </c>
      <c r="K89" s="5"/>
      <c r="L89" s="5" t="s">
        <v>411</v>
      </c>
      <c r="M89" s="23" t="s">
        <v>412</v>
      </c>
      <c r="N89" s="23" t="s">
        <v>89</v>
      </c>
      <c r="O89" s="44" t="s">
        <v>413</v>
      </c>
      <c r="P89" s="25" t="s">
        <v>78</v>
      </c>
      <c r="Q89" s="45" t="s">
        <v>26</v>
      </c>
      <c r="R89" s="45" t="s">
        <v>26</v>
      </c>
      <c r="S89" s="23"/>
      <c r="T89" s="23"/>
      <c r="U89" s="116" t="s">
        <v>90</v>
      </c>
    </row>
    <row r="90" spans="1:21" x14ac:dyDescent="0.25">
      <c r="A90" s="23" t="s">
        <v>10900</v>
      </c>
      <c r="B90" s="23" t="s">
        <v>4</v>
      </c>
      <c r="C90" s="23" t="s">
        <v>20</v>
      </c>
      <c r="D90" s="23" t="s">
        <v>76</v>
      </c>
      <c r="E90" s="23" t="s">
        <v>77</v>
      </c>
      <c r="F90" s="23"/>
      <c r="G90" s="23" t="s">
        <v>272</v>
      </c>
      <c r="H90" s="23" t="s">
        <v>78</v>
      </c>
      <c r="I90" s="114" t="s">
        <v>10901</v>
      </c>
      <c r="J90" s="5" t="s">
        <v>10902</v>
      </c>
      <c r="K90" s="5"/>
      <c r="L90" s="5" t="s">
        <v>10903</v>
      </c>
      <c r="M90" s="23" t="s">
        <v>10904</v>
      </c>
      <c r="N90" s="23" t="s">
        <v>83</v>
      </c>
      <c r="O90" s="44">
        <v>1969</v>
      </c>
      <c r="P90" s="25" t="s">
        <v>78</v>
      </c>
      <c r="Q90" s="45">
        <v>44684</v>
      </c>
      <c r="R90" s="45" t="s">
        <v>26</v>
      </c>
      <c r="S90" s="23"/>
      <c r="T90" s="23"/>
      <c r="U90" s="116" t="s">
        <v>90</v>
      </c>
    </row>
    <row r="91" spans="1:21" x14ac:dyDescent="0.25">
      <c r="A91" s="23" t="s">
        <v>414</v>
      </c>
      <c r="B91" s="23" t="s">
        <v>4</v>
      </c>
      <c r="C91" s="23" t="s">
        <v>20</v>
      </c>
      <c r="D91" s="23" t="s">
        <v>76</v>
      </c>
      <c r="E91" s="23" t="s">
        <v>77</v>
      </c>
      <c r="F91" s="23"/>
      <c r="G91" s="23" t="s">
        <v>304</v>
      </c>
      <c r="H91" s="23" t="s">
        <v>78</v>
      </c>
      <c r="I91" s="114">
        <v>99680697</v>
      </c>
      <c r="J91" s="5" t="s">
        <v>415</v>
      </c>
      <c r="K91" s="5"/>
      <c r="L91" s="5" t="s">
        <v>416</v>
      </c>
      <c r="M91" s="23" t="s">
        <v>417</v>
      </c>
      <c r="N91" s="23" t="s">
        <v>101</v>
      </c>
      <c r="O91" s="44" t="s">
        <v>418</v>
      </c>
      <c r="P91" s="25" t="s">
        <v>78</v>
      </c>
      <c r="Q91" s="45" t="s">
        <v>26</v>
      </c>
      <c r="R91" s="45" t="s">
        <v>26</v>
      </c>
      <c r="S91" s="23"/>
      <c r="T91" s="23"/>
      <c r="U91" s="116"/>
    </row>
    <row r="92" spans="1:21" x14ac:dyDescent="0.25">
      <c r="A92" s="23" t="s">
        <v>11299</v>
      </c>
      <c r="B92" s="23" t="s">
        <v>4</v>
      </c>
      <c r="C92" s="23" t="s">
        <v>20</v>
      </c>
      <c r="D92" s="23" t="s">
        <v>76</v>
      </c>
      <c r="E92" s="23" t="s">
        <v>77</v>
      </c>
      <c r="F92" s="23"/>
      <c r="G92" s="23" t="s">
        <v>123</v>
      </c>
      <c r="H92" s="23" t="s">
        <v>78</v>
      </c>
      <c r="I92" s="114" t="s">
        <v>11476</v>
      </c>
      <c r="J92" s="5" t="s">
        <v>11590</v>
      </c>
      <c r="K92" s="5"/>
      <c r="L92" s="5" t="s">
        <v>11591</v>
      </c>
      <c r="M92" s="23" t="s">
        <v>11592</v>
      </c>
      <c r="N92" s="23" t="s">
        <v>101</v>
      </c>
      <c r="O92" s="44" t="s">
        <v>11593</v>
      </c>
      <c r="P92" s="25" t="s">
        <v>78</v>
      </c>
      <c r="Q92" s="45">
        <v>44701</v>
      </c>
      <c r="R92" s="45" t="s">
        <v>26</v>
      </c>
      <c r="S92" s="23"/>
      <c r="T92" s="23"/>
      <c r="U92" s="116" t="s">
        <v>90</v>
      </c>
    </row>
    <row r="93" spans="1:21" x14ac:dyDescent="0.25">
      <c r="A93" s="23" t="s">
        <v>10905</v>
      </c>
      <c r="B93" s="23" t="s">
        <v>4</v>
      </c>
      <c r="C93" s="23" t="s">
        <v>20</v>
      </c>
      <c r="D93" s="23" t="s">
        <v>76</v>
      </c>
      <c r="E93" s="23" t="s">
        <v>77</v>
      </c>
      <c r="F93" s="23"/>
      <c r="G93" s="23"/>
      <c r="H93" s="23" t="s">
        <v>78</v>
      </c>
      <c r="I93" s="114" t="s">
        <v>10906</v>
      </c>
      <c r="J93" s="5" t="s">
        <v>10907</v>
      </c>
      <c r="K93" s="5"/>
      <c r="L93" s="5" t="s">
        <v>10908</v>
      </c>
      <c r="M93" s="23" t="s">
        <v>10909</v>
      </c>
      <c r="N93" s="23" t="s">
        <v>83</v>
      </c>
      <c r="O93" s="44" t="s">
        <v>10910</v>
      </c>
      <c r="P93" s="25" t="s">
        <v>78</v>
      </c>
      <c r="Q93" s="45">
        <v>44673</v>
      </c>
      <c r="R93" s="45" t="s">
        <v>26</v>
      </c>
      <c r="S93" s="23"/>
      <c r="T93" s="23"/>
      <c r="U93" s="116" t="s">
        <v>90</v>
      </c>
    </row>
    <row r="94" spans="1:21" x14ac:dyDescent="0.25">
      <c r="A94" s="23" t="s">
        <v>419</v>
      </c>
      <c r="B94" s="23" t="s">
        <v>4</v>
      </c>
      <c r="C94" s="23" t="s">
        <v>20</v>
      </c>
      <c r="D94" s="23" t="s">
        <v>76</v>
      </c>
      <c r="E94" s="23" t="s">
        <v>77</v>
      </c>
      <c r="F94" s="23" t="s">
        <v>10846</v>
      </c>
      <c r="G94" s="23" t="s">
        <v>744</v>
      </c>
      <c r="H94" s="23" t="s">
        <v>78</v>
      </c>
      <c r="I94" s="114">
        <v>1413325</v>
      </c>
      <c r="J94" s="5" t="s">
        <v>420</v>
      </c>
      <c r="K94" s="5"/>
      <c r="L94" s="5" t="s">
        <v>421</v>
      </c>
      <c r="M94" s="23" t="s">
        <v>121</v>
      </c>
      <c r="N94" s="23" t="s">
        <v>89</v>
      </c>
      <c r="O94" s="44">
        <v>11423</v>
      </c>
      <c r="P94" s="25" t="s">
        <v>78</v>
      </c>
      <c r="Q94" s="45" t="s">
        <v>26</v>
      </c>
      <c r="R94" s="45" t="s">
        <v>26</v>
      </c>
      <c r="S94" s="23"/>
      <c r="T94" s="23"/>
      <c r="U94" s="116"/>
    </row>
    <row r="95" spans="1:21" x14ac:dyDescent="0.25">
      <c r="A95" s="23" t="s">
        <v>423</v>
      </c>
      <c r="B95" s="23" t="s">
        <v>4</v>
      </c>
      <c r="C95" s="23" t="s">
        <v>20</v>
      </c>
      <c r="D95" s="23" t="s">
        <v>76</v>
      </c>
      <c r="E95" s="23" t="s">
        <v>77</v>
      </c>
      <c r="F95" s="23" t="s">
        <v>10846</v>
      </c>
      <c r="G95" s="23" t="s">
        <v>84</v>
      </c>
      <c r="H95" s="23" t="s">
        <v>78</v>
      </c>
      <c r="I95" s="114">
        <v>99681986</v>
      </c>
      <c r="J95" s="5" t="s">
        <v>424</v>
      </c>
      <c r="K95" s="5"/>
      <c r="L95" s="5" t="s">
        <v>425</v>
      </c>
      <c r="M95" s="23" t="s">
        <v>426</v>
      </c>
      <c r="N95" s="23" t="s">
        <v>89</v>
      </c>
      <c r="O95" s="44" t="s">
        <v>427</v>
      </c>
      <c r="P95" s="25" t="s">
        <v>78</v>
      </c>
      <c r="Q95" s="45" t="s">
        <v>26</v>
      </c>
      <c r="R95" s="45" t="s">
        <v>26</v>
      </c>
      <c r="S95" s="23"/>
      <c r="T95" s="23"/>
      <c r="U95" s="116" t="s">
        <v>428</v>
      </c>
    </row>
    <row r="96" spans="1:21" x14ac:dyDescent="0.25">
      <c r="A96" s="23" t="s">
        <v>429</v>
      </c>
      <c r="B96" s="23" t="s">
        <v>4</v>
      </c>
      <c r="C96" s="23" t="s">
        <v>20</v>
      </c>
      <c r="D96" s="23" t="s">
        <v>76</v>
      </c>
      <c r="E96" s="23" t="s">
        <v>77</v>
      </c>
      <c r="F96" s="23"/>
      <c r="G96" s="23" t="s">
        <v>488</v>
      </c>
      <c r="H96" s="23" t="s">
        <v>78</v>
      </c>
      <c r="I96" s="114">
        <v>99661853</v>
      </c>
      <c r="J96" s="5" t="s">
        <v>430</v>
      </c>
      <c r="K96" s="5"/>
      <c r="L96" s="5" t="s">
        <v>431</v>
      </c>
      <c r="M96" s="23" t="s">
        <v>432</v>
      </c>
      <c r="N96" s="23" t="s">
        <v>83</v>
      </c>
      <c r="O96" s="44" t="s">
        <v>433</v>
      </c>
      <c r="P96" s="25" t="s">
        <v>78</v>
      </c>
      <c r="Q96" s="45" t="s">
        <v>26</v>
      </c>
      <c r="R96" s="45" t="s">
        <v>26</v>
      </c>
      <c r="S96" s="23"/>
      <c r="T96" s="23"/>
      <c r="U96" s="116" t="s">
        <v>90</v>
      </c>
    </row>
    <row r="97" spans="1:21" x14ac:dyDescent="0.25">
      <c r="A97" s="23" t="s">
        <v>434</v>
      </c>
      <c r="B97" s="23" t="s">
        <v>4</v>
      </c>
      <c r="C97" s="23" t="s">
        <v>20</v>
      </c>
      <c r="D97" s="23" t="s">
        <v>76</v>
      </c>
      <c r="E97" s="23" t="s">
        <v>77</v>
      </c>
      <c r="F97" s="23"/>
      <c r="G97" s="23" t="s">
        <v>103</v>
      </c>
      <c r="H97" s="23" t="s">
        <v>78</v>
      </c>
      <c r="I97" s="114">
        <v>99682036</v>
      </c>
      <c r="J97" s="5" t="s">
        <v>435</v>
      </c>
      <c r="K97" s="5"/>
      <c r="L97" s="5" t="s">
        <v>436</v>
      </c>
      <c r="M97" s="23" t="s">
        <v>437</v>
      </c>
      <c r="N97" s="23" t="s">
        <v>101</v>
      </c>
      <c r="O97" s="44" t="s">
        <v>438</v>
      </c>
      <c r="P97" s="25" t="s">
        <v>78</v>
      </c>
      <c r="Q97" s="45" t="s">
        <v>26</v>
      </c>
      <c r="R97" s="45" t="s">
        <v>26</v>
      </c>
      <c r="S97" s="23"/>
      <c r="T97" s="23"/>
      <c r="U97" s="116"/>
    </row>
    <row r="98" spans="1:21" x14ac:dyDescent="0.25">
      <c r="A98" s="23" t="s">
        <v>439</v>
      </c>
      <c r="B98" s="23" t="s">
        <v>4</v>
      </c>
      <c r="C98" s="23" t="s">
        <v>20</v>
      </c>
      <c r="D98" s="23" t="s">
        <v>76</v>
      </c>
      <c r="E98" s="23" t="s">
        <v>77</v>
      </c>
      <c r="F98" s="23" t="s">
        <v>95</v>
      </c>
      <c r="G98" s="23" t="s">
        <v>96</v>
      </c>
      <c r="H98" s="23" t="s">
        <v>78</v>
      </c>
      <c r="I98" s="114">
        <v>99660374</v>
      </c>
      <c r="J98" s="5" t="s">
        <v>440</v>
      </c>
      <c r="K98" s="5"/>
      <c r="L98" s="5" t="s">
        <v>441</v>
      </c>
      <c r="M98" s="23" t="s">
        <v>100</v>
      </c>
      <c r="N98" s="23" t="s">
        <v>101</v>
      </c>
      <c r="O98" s="44" t="s">
        <v>442</v>
      </c>
      <c r="P98" s="25" t="s">
        <v>78</v>
      </c>
      <c r="Q98" s="45" t="s">
        <v>26</v>
      </c>
      <c r="R98" s="45" t="s">
        <v>26</v>
      </c>
      <c r="S98" s="23"/>
      <c r="T98" s="23"/>
      <c r="U98" s="116" t="s">
        <v>443</v>
      </c>
    </row>
    <row r="99" spans="1:21" x14ac:dyDescent="0.25">
      <c r="A99" s="23" t="s">
        <v>444</v>
      </c>
      <c r="B99" s="23" t="s">
        <v>4</v>
      </c>
      <c r="C99" s="23" t="s">
        <v>20</v>
      </c>
      <c r="D99" s="23" t="s">
        <v>76</v>
      </c>
      <c r="E99" s="23" t="s">
        <v>77</v>
      </c>
      <c r="F99" s="23"/>
      <c r="G99" s="23" t="s">
        <v>96</v>
      </c>
      <c r="H99" s="23" t="s">
        <v>78</v>
      </c>
      <c r="I99" s="114" t="s">
        <v>445</v>
      </c>
      <c r="J99" s="5" t="s">
        <v>446</v>
      </c>
      <c r="K99" s="5"/>
      <c r="L99" s="5" t="s">
        <v>447</v>
      </c>
      <c r="M99" s="23" t="s">
        <v>448</v>
      </c>
      <c r="N99" s="23" t="s">
        <v>101</v>
      </c>
      <c r="O99" s="44" t="s">
        <v>449</v>
      </c>
      <c r="P99" s="25" t="s">
        <v>78</v>
      </c>
      <c r="Q99" s="45" t="s">
        <v>26</v>
      </c>
      <c r="R99" s="45" t="s">
        <v>26</v>
      </c>
      <c r="S99" s="23"/>
      <c r="T99" s="23"/>
      <c r="U99" s="116" t="s">
        <v>90</v>
      </c>
    </row>
    <row r="100" spans="1:21" x14ac:dyDescent="0.25">
      <c r="A100" s="23" t="s">
        <v>450</v>
      </c>
      <c r="B100" s="23" t="s">
        <v>4</v>
      </c>
      <c r="C100" s="23" t="s">
        <v>20</v>
      </c>
      <c r="D100" s="23" t="s">
        <v>76</v>
      </c>
      <c r="E100" s="23" t="s">
        <v>77</v>
      </c>
      <c r="F100" s="23"/>
      <c r="G100" s="23" t="s">
        <v>297</v>
      </c>
      <c r="H100" s="23" t="s">
        <v>78</v>
      </c>
      <c r="I100" s="114">
        <v>99678248</v>
      </c>
      <c r="J100" s="5" t="s">
        <v>451</v>
      </c>
      <c r="K100" s="5"/>
      <c r="L100" s="5" t="s">
        <v>452</v>
      </c>
      <c r="M100" s="23" t="s">
        <v>453</v>
      </c>
      <c r="N100" s="23" t="s">
        <v>101</v>
      </c>
      <c r="O100" s="44" t="s">
        <v>454</v>
      </c>
      <c r="P100" s="25" t="s">
        <v>78</v>
      </c>
      <c r="Q100" s="45" t="s">
        <v>26</v>
      </c>
      <c r="R100" s="45" t="s">
        <v>26</v>
      </c>
      <c r="S100" s="23"/>
      <c r="T100" s="23"/>
      <c r="U100" s="116"/>
    </row>
    <row r="101" spans="1:21" x14ac:dyDescent="0.25">
      <c r="A101" s="23" t="s">
        <v>455</v>
      </c>
      <c r="B101" s="23" t="s">
        <v>4</v>
      </c>
      <c r="C101" s="23" t="s">
        <v>20</v>
      </c>
      <c r="D101" s="23" t="s">
        <v>76</v>
      </c>
      <c r="E101" s="23" t="s">
        <v>77</v>
      </c>
      <c r="F101" s="23"/>
      <c r="G101" s="23" t="s">
        <v>221</v>
      </c>
      <c r="H101" s="23" t="s">
        <v>78</v>
      </c>
      <c r="I101" s="114">
        <v>99675701</v>
      </c>
      <c r="J101" s="5" t="s">
        <v>456</v>
      </c>
      <c r="K101" s="5"/>
      <c r="L101" s="5" t="s">
        <v>457</v>
      </c>
      <c r="M101" s="23" t="s">
        <v>182</v>
      </c>
      <c r="N101" s="23" t="s">
        <v>89</v>
      </c>
      <c r="O101" s="44">
        <v>10530</v>
      </c>
      <c r="P101" s="25" t="s">
        <v>78</v>
      </c>
      <c r="Q101" s="45" t="s">
        <v>26</v>
      </c>
      <c r="R101" s="45" t="s">
        <v>26</v>
      </c>
      <c r="S101" s="23"/>
      <c r="T101" s="23"/>
      <c r="U101" s="116"/>
    </row>
    <row r="102" spans="1:21" x14ac:dyDescent="0.25">
      <c r="A102" s="23" t="s">
        <v>11300</v>
      </c>
      <c r="B102" s="23" t="s">
        <v>4</v>
      </c>
      <c r="C102" s="23" t="s">
        <v>20</v>
      </c>
      <c r="D102" s="23" t="s">
        <v>76</v>
      </c>
      <c r="E102" s="23" t="s">
        <v>77</v>
      </c>
      <c r="F102" s="23" t="s">
        <v>10846</v>
      </c>
      <c r="G102" s="23" t="s">
        <v>867</v>
      </c>
      <c r="H102" s="23" t="s">
        <v>78</v>
      </c>
      <c r="I102" s="114" t="s">
        <v>11477</v>
      </c>
      <c r="J102" s="5" t="s">
        <v>11594</v>
      </c>
      <c r="K102" s="5"/>
      <c r="L102" s="5" t="s">
        <v>11595</v>
      </c>
      <c r="M102" s="23" t="s">
        <v>252</v>
      </c>
      <c r="N102" s="23" t="s">
        <v>89</v>
      </c>
      <c r="O102" s="44">
        <v>11230</v>
      </c>
      <c r="P102" s="25" t="s">
        <v>78</v>
      </c>
      <c r="Q102" s="45">
        <v>44722</v>
      </c>
      <c r="R102" s="45" t="s">
        <v>26</v>
      </c>
      <c r="S102" s="23"/>
      <c r="T102" s="23"/>
      <c r="U102" s="116"/>
    </row>
    <row r="103" spans="1:21" x14ac:dyDescent="0.25">
      <c r="A103" s="23" t="s">
        <v>10733</v>
      </c>
      <c r="B103" s="23" t="s">
        <v>4</v>
      </c>
      <c r="C103" s="23" t="s">
        <v>20</v>
      </c>
      <c r="D103" s="23" t="s">
        <v>76</v>
      </c>
      <c r="E103" s="23" t="s">
        <v>77</v>
      </c>
      <c r="F103" s="23" t="s">
        <v>1976</v>
      </c>
      <c r="G103" s="23"/>
      <c r="H103" s="23" t="s">
        <v>1052</v>
      </c>
      <c r="I103" s="114" t="s">
        <v>10734</v>
      </c>
      <c r="J103" s="5" t="s">
        <v>2022</v>
      </c>
      <c r="K103" s="5"/>
      <c r="L103" s="5" t="s">
        <v>2023</v>
      </c>
      <c r="M103" s="23" t="s">
        <v>2024</v>
      </c>
      <c r="N103" s="23" t="s">
        <v>114</v>
      </c>
      <c r="O103" s="44">
        <v>19713</v>
      </c>
      <c r="P103" s="25" t="s">
        <v>78</v>
      </c>
      <c r="Q103" s="45" t="s">
        <v>26</v>
      </c>
      <c r="R103" s="45" t="s">
        <v>26</v>
      </c>
      <c r="S103" s="23"/>
      <c r="T103" s="23"/>
      <c r="U103" s="116" t="s">
        <v>10735</v>
      </c>
    </row>
    <row r="104" spans="1:21" x14ac:dyDescent="0.25">
      <c r="A104" s="23" t="s">
        <v>11301</v>
      </c>
      <c r="B104" s="23" t="s">
        <v>4</v>
      </c>
      <c r="C104" s="23" t="s">
        <v>20</v>
      </c>
      <c r="D104" s="23" t="s">
        <v>76</v>
      </c>
      <c r="E104" s="23" t="s">
        <v>77</v>
      </c>
      <c r="F104" s="23"/>
      <c r="G104" s="23" t="s">
        <v>488</v>
      </c>
      <c r="H104" s="23" t="s">
        <v>78</v>
      </c>
      <c r="I104" s="114" t="s">
        <v>11478</v>
      </c>
      <c r="J104" s="5" t="s">
        <v>11596</v>
      </c>
      <c r="K104" s="5"/>
      <c r="L104" s="5" t="s">
        <v>11597</v>
      </c>
      <c r="M104" s="23" t="s">
        <v>3444</v>
      </c>
      <c r="N104" s="23" t="s">
        <v>83</v>
      </c>
      <c r="O104" s="44">
        <v>2021</v>
      </c>
      <c r="P104" s="25" t="s">
        <v>78</v>
      </c>
      <c r="Q104" s="45">
        <v>44714</v>
      </c>
      <c r="R104" s="45" t="s">
        <v>26</v>
      </c>
      <c r="S104" s="23"/>
      <c r="T104" s="23"/>
      <c r="U104" s="116"/>
    </row>
    <row r="105" spans="1:21" x14ac:dyDescent="0.25">
      <c r="A105" s="23" t="s">
        <v>10911</v>
      </c>
      <c r="B105" s="23" t="s">
        <v>4</v>
      </c>
      <c r="C105" s="23" t="s">
        <v>20</v>
      </c>
      <c r="D105" s="23" t="s">
        <v>76</v>
      </c>
      <c r="E105" s="23" t="s">
        <v>77</v>
      </c>
      <c r="F105" s="23"/>
      <c r="G105" s="23"/>
      <c r="H105" s="23" t="s">
        <v>78</v>
      </c>
      <c r="I105" s="114" t="s">
        <v>10912</v>
      </c>
      <c r="J105" s="5" t="s">
        <v>10913</v>
      </c>
      <c r="K105" s="5"/>
      <c r="L105" s="5" t="s">
        <v>10914</v>
      </c>
      <c r="M105" s="23" t="s">
        <v>3231</v>
      </c>
      <c r="N105" s="23" t="s">
        <v>480</v>
      </c>
      <c r="O105" s="44" t="s">
        <v>10915</v>
      </c>
      <c r="P105" s="25" t="s">
        <v>78</v>
      </c>
      <c r="Q105" s="45">
        <v>44672</v>
      </c>
      <c r="R105" s="45" t="s">
        <v>26</v>
      </c>
      <c r="S105" s="23"/>
      <c r="T105" s="23"/>
      <c r="U105" s="116" t="s">
        <v>90</v>
      </c>
    </row>
    <row r="106" spans="1:21" x14ac:dyDescent="0.25">
      <c r="A106" s="23" t="s">
        <v>458</v>
      </c>
      <c r="B106" s="23" t="s">
        <v>4</v>
      </c>
      <c r="C106" s="23" t="s">
        <v>20</v>
      </c>
      <c r="D106" s="23" t="s">
        <v>76</v>
      </c>
      <c r="E106" s="23" t="s">
        <v>77</v>
      </c>
      <c r="F106" s="23" t="s">
        <v>95</v>
      </c>
      <c r="G106" s="23" t="s">
        <v>96</v>
      </c>
      <c r="H106" s="23" t="s">
        <v>78</v>
      </c>
      <c r="I106" s="114">
        <v>99670171</v>
      </c>
      <c r="J106" s="5" t="s">
        <v>459</v>
      </c>
      <c r="K106" s="5" t="s">
        <v>460</v>
      </c>
      <c r="L106" s="5" t="s">
        <v>461</v>
      </c>
      <c r="M106" s="23" t="s">
        <v>462</v>
      </c>
      <c r="N106" s="23" t="s">
        <v>171</v>
      </c>
      <c r="O106" s="44" t="s">
        <v>463</v>
      </c>
      <c r="P106" s="25" t="s">
        <v>78</v>
      </c>
      <c r="Q106" s="45" t="s">
        <v>26</v>
      </c>
      <c r="R106" s="45" t="s">
        <v>26</v>
      </c>
      <c r="S106" s="23"/>
      <c r="T106" s="23"/>
      <c r="U106" s="116" t="s">
        <v>464</v>
      </c>
    </row>
    <row r="107" spans="1:21" x14ac:dyDescent="0.25">
      <c r="A107" s="23" t="s">
        <v>465</v>
      </c>
      <c r="B107" s="23" t="s">
        <v>4</v>
      </c>
      <c r="C107" s="23" t="s">
        <v>20</v>
      </c>
      <c r="D107" s="23" t="s">
        <v>76</v>
      </c>
      <c r="E107" s="23" t="s">
        <v>77</v>
      </c>
      <c r="F107" s="23" t="s">
        <v>10846</v>
      </c>
      <c r="G107" s="23" t="s">
        <v>84</v>
      </c>
      <c r="H107" s="23" t="s">
        <v>78</v>
      </c>
      <c r="I107" s="114">
        <v>99680177</v>
      </c>
      <c r="J107" s="5" t="s">
        <v>466</v>
      </c>
      <c r="K107" s="5"/>
      <c r="L107" s="5" t="s">
        <v>467</v>
      </c>
      <c r="M107" s="23" t="s">
        <v>468</v>
      </c>
      <c r="N107" s="23" t="s">
        <v>89</v>
      </c>
      <c r="O107" s="44" t="s">
        <v>469</v>
      </c>
      <c r="P107" s="25" t="s">
        <v>78</v>
      </c>
      <c r="Q107" s="45" t="s">
        <v>26</v>
      </c>
      <c r="R107" s="45" t="s">
        <v>26</v>
      </c>
      <c r="S107" s="23"/>
      <c r="T107" s="23"/>
      <c r="U107" s="116" t="s">
        <v>470</v>
      </c>
    </row>
    <row r="108" spans="1:21" x14ac:dyDescent="0.25">
      <c r="A108" s="23" t="s">
        <v>471</v>
      </c>
      <c r="B108" s="23" t="s">
        <v>4</v>
      </c>
      <c r="C108" s="23" t="s">
        <v>20</v>
      </c>
      <c r="D108" s="23" t="s">
        <v>76</v>
      </c>
      <c r="E108" s="23" t="s">
        <v>77</v>
      </c>
      <c r="F108" s="23"/>
      <c r="G108" s="23" t="s">
        <v>297</v>
      </c>
      <c r="H108" s="23" t="s">
        <v>78</v>
      </c>
      <c r="I108" s="114">
        <v>99680755</v>
      </c>
      <c r="J108" s="5" t="s">
        <v>472</v>
      </c>
      <c r="K108" s="5"/>
      <c r="L108" s="5" t="s">
        <v>473</v>
      </c>
      <c r="M108" s="23" t="s">
        <v>474</v>
      </c>
      <c r="N108" s="23" t="s">
        <v>101</v>
      </c>
      <c r="O108" s="44">
        <v>7712</v>
      </c>
      <c r="P108" s="25" t="s">
        <v>78</v>
      </c>
      <c r="Q108" s="45" t="s">
        <v>26</v>
      </c>
      <c r="R108" s="45" t="s">
        <v>26</v>
      </c>
      <c r="S108" s="23"/>
      <c r="T108" s="23"/>
      <c r="U108" s="116"/>
    </row>
    <row r="109" spans="1:21" x14ac:dyDescent="0.25">
      <c r="A109" s="23" t="s">
        <v>476</v>
      </c>
      <c r="B109" s="23" t="s">
        <v>4</v>
      </c>
      <c r="C109" s="23" t="s">
        <v>20</v>
      </c>
      <c r="D109" s="23" t="s">
        <v>76</v>
      </c>
      <c r="E109" s="23" t="s">
        <v>77</v>
      </c>
      <c r="F109" s="23"/>
      <c r="G109" s="23" t="s">
        <v>11399</v>
      </c>
      <c r="H109" s="23" t="s">
        <v>78</v>
      </c>
      <c r="I109" s="114">
        <v>99682257</v>
      </c>
      <c r="J109" s="5" t="s">
        <v>11598</v>
      </c>
      <c r="K109" s="5"/>
      <c r="L109" s="5" t="s">
        <v>478</v>
      </c>
      <c r="M109" s="23" t="s">
        <v>479</v>
      </c>
      <c r="N109" s="23" t="s">
        <v>480</v>
      </c>
      <c r="O109" s="44" t="s">
        <v>481</v>
      </c>
      <c r="P109" s="25" t="s">
        <v>78</v>
      </c>
      <c r="Q109" s="45" t="s">
        <v>26</v>
      </c>
      <c r="R109" s="45" t="s">
        <v>26</v>
      </c>
      <c r="S109" s="23"/>
      <c r="T109" s="23"/>
      <c r="U109" s="116"/>
    </row>
    <row r="110" spans="1:21" x14ac:dyDescent="0.25">
      <c r="A110" s="23" t="s">
        <v>12304</v>
      </c>
      <c r="B110" s="23" t="s">
        <v>4</v>
      </c>
      <c r="C110" s="23" t="s">
        <v>20</v>
      </c>
      <c r="D110" s="23" t="s">
        <v>76</v>
      </c>
      <c r="E110" s="23" t="s">
        <v>77</v>
      </c>
      <c r="F110" s="23"/>
      <c r="G110" s="23"/>
      <c r="H110" s="23" t="s">
        <v>78</v>
      </c>
      <c r="I110" s="114" t="s">
        <v>12524</v>
      </c>
      <c r="J110" s="5" t="s">
        <v>12735</v>
      </c>
      <c r="K110" s="5"/>
      <c r="L110" s="5" t="s">
        <v>12736</v>
      </c>
      <c r="M110" s="23" t="s">
        <v>12737</v>
      </c>
      <c r="N110" s="23" t="s">
        <v>83</v>
      </c>
      <c r="O110" s="44" t="s">
        <v>12738</v>
      </c>
      <c r="P110" s="25" t="s">
        <v>78</v>
      </c>
      <c r="Q110" s="45">
        <v>44762</v>
      </c>
      <c r="R110" s="45" t="s">
        <v>26</v>
      </c>
      <c r="S110" s="23"/>
      <c r="T110" s="23"/>
      <c r="U110" s="116" t="s">
        <v>90</v>
      </c>
    </row>
    <row r="111" spans="1:21" x14ac:dyDescent="0.25">
      <c r="A111" s="23" t="s">
        <v>482</v>
      </c>
      <c r="B111" s="23" t="s">
        <v>4</v>
      </c>
      <c r="C111" s="23" t="s">
        <v>20</v>
      </c>
      <c r="D111" s="23" t="s">
        <v>76</v>
      </c>
      <c r="E111" s="23" t="s">
        <v>77</v>
      </c>
      <c r="F111" s="23" t="s">
        <v>95</v>
      </c>
      <c r="G111" s="23" t="s">
        <v>96</v>
      </c>
      <c r="H111" s="23" t="s">
        <v>78</v>
      </c>
      <c r="I111" s="114">
        <v>99663213</v>
      </c>
      <c r="J111" s="5" t="s">
        <v>483</v>
      </c>
      <c r="K111" s="5"/>
      <c r="L111" s="5" t="s">
        <v>2165</v>
      </c>
      <c r="M111" s="23" t="s">
        <v>485</v>
      </c>
      <c r="N111" s="23" t="s">
        <v>101</v>
      </c>
      <c r="O111" s="44" t="s">
        <v>486</v>
      </c>
      <c r="P111" s="25" t="s">
        <v>78</v>
      </c>
      <c r="Q111" s="45" t="s">
        <v>26</v>
      </c>
      <c r="R111" s="45" t="s">
        <v>26</v>
      </c>
      <c r="S111" s="23"/>
      <c r="T111" s="23"/>
      <c r="U111" s="116" t="s">
        <v>487</v>
      </c>
    </row>
    <row r="112" spans="1:21" x14ac:dyDescent="0.25">
      <c r="A112" s="23" t="s">
        <v>489</v>
      </c>
      <c r="B112" s="23" t="s">
        <v>4</v>
      </c>
      <c r="C112" s="23" t="s">
        <v>20</v>
      </c>
      <c r="D112" s="23" t="s">
        <v>76</v>
      </c>
      <c r="E112" s="23" t="s">
        <v>77</v>
      </c>
      <c r="F112" s="23"/>
      <c r="G112" s="23" t="s">
        <v>488</v>
      </c>
      <c r="H112" s="23" t="s">
        <v>78</v>
      </c>
      <c r="I112" s="114">
        <v>88036054</v>
      </c>
      <c r="J112" s="5" t="s">
        <v>490</v>
      </c>
      <c r="K112" s="5"/>
      <c r="L112" s="5" t="s">
        <v>491</v>
      </c>
      <c r="M112" s="23" t="s">
        <v>492</v>
      </c>
      <c r="N112" s="23" t="s">
        <v>83</v>
      </c>
      <c r="O112" s="44" t="s">
        <v>493</v>
      </c>
      <c r="P112" s="25" t="s">
        <v>78</v>
      </c>
      <c r="Q112" s="45" t="s">
        <v>26</v>
      </c>
      <c r="R112" s="45" t="s">
        <v>26</v>
      </c>
      <c r="S112" s="23"/>
      <c r="T112" s="23"/>
      <c r="U112" s="116" t="s">
        <v>90</v>
      </c>
    </row>
    <row r="113" spans="1:21" x14ac:dyDescent="0.25">
      <c r="A113" s="23" t="s">
        <v>11302</v>
      </c>
      <c r="B113" s="23" t="s">
        <v>4</v>
      </c>
      <c r="C113" s="23" t="s">
        <v>20</v>
      </c>
      <c r="D113" s="23" t="s">
        <v>76</v>
      </c>
      <c r="E113" s="23" t="s">
        <v>77</v>
      </c>
      <c r="F113" s="23"/>
      <c r="G113" s="23" t="s">
        <v>272</v>
      </c>
      <c r="H113" s="23" t="s">
        <v>78</v>
      </c>
      <c r="I113" s="114" t="s">
        <v>11479</v>
      </c>
      <c r="J113" s="5" t="s">
        <v>11599</v>
      </c>
      <c r="K113" s="5"/>
      <c r="L113" s="5" t="s">
        <v>11600</v>
      </c>
      <c r="M113" s="23" t="s">
        <v>276</v>
      </c>
      <c r="N113" s="23" t="s">
        <v>83</v>
      </c>
      <c r="O113" s="44" t="s">
        <v>11601</v>
      </c>
      <c r="P113" s="25" t="s">
        <v>78</v>
      </c>
      <c r="Q113" s="45">
        <v>44728</v>
      </c>
      <c r="R113" s="45" t="s">
        <v>26</v>
      </c>
      <c r="S113" s="23"/>
      <c r="T113" s="23"/>
      <c r="U113" s="116"/>
    </row>
    <row r="114" spans="1:21" x14ac:dyDescent="0.25">
      <c r="A114" s="23" t="s">
        <v>10916</v>
      </c>
      <c r="B114" s="23" t="s">
        <v>4</v>
      </c>
      <c r="C114" s="23" t="s">
        <v>20</v>
      </c>
      <c r="D114" s="23" t="s">
        <v>76</v>
      </c>
      <c r="E114" s="23" t="s">
        <v>77</v>
      </c>
      <c r="F114" s="23"/>
      <c r="G114" s="23"/>
      <c r="H114" s="23" t="s">
        <v>78</v>
      </c>
      <c r="I114" s="114" t="s">
        <v>10917</v>
      </c>
      <c r="J114" s="5" t="s">
        <v>10918</v>
      </c>
      <c r="K114" s="5"/>
      <c r="L114" s="5" t="s">
        <v>10919</v>
      </c>
      <c r="M114" s="23" t="s">
        <v>10920</v>
      </c>
      <c r="N114" s="23" t="s">
        <v>480</v>
      </c>
      <c r="O114" s="44" t="s">
        <v>10921</v>
      </c>
      <c r="P114" s="25" t="s">
        <v>78</v>
      </c>
      <c r="Q114" s="45">
        <v>44672</v>
      </c>
      <c r="R114" s="45" t="s">
        <v>26</v>
      </c>
      <c r="S114" s="23"/>
      <c r="T114" s="23"/>
      <c r="U114" s="116" t="s">
        <v>90</v>
      </c>
    </row>
    <row r="115" spans="1:21" x14ac:dyDescent="0.25">
      <c r="A115" s="23" t="s">
        <v>494</v>
      </c>
      <c r="B115" s="23" t="s">
        <v>4</v>
      </c>
      <c r="C115" s="23" t="s">
        <v>20</v>
      </c>
      <c r="D115" s="23" t="s">
        <v>76</v>
      </c>
      <c r="E115" s="23" t="s">
        <v>77</v>
      </c>
      <c r="F115" s="23"/>
      <c r="G115" s="23" t="s">
        <v>297</v>
      </c>
      <c r="H115" s="23" t="s">
        <v>78</v>
      </c>
      <c r="I115" s="114">
        <v>99679322</v>
      </c>
      <c r="J115" s="5" t="s">
        <v>495</v>
      </c>
      <c r="K115" s="5"/>
      <c r="L115" s="5" t="s">
        <v>496</v>
      </c>
      <c r="M115" s="23" t="s">
        <v>497</v>
      </c>
      <c r="N115" s="23" t="s">
        <v>101</v>
      </c>
      <c r="O115" s="44" t="s">
        <v>498</v>
      </c>
      <c r="P115" s="25" t="s">
        <v>78</v>
      </c>
      <c r="Q115" s="45" t="s">
        <v>26</v>
      </c>
      <c r="R115" s="45" t="s">
        <v>26</v>
      </c>
      <c r="S115" s="23"/>
      <c r="T115" s="23"/>
      <c r="U115" s="116"/>
    </row>
    <row r="116" spans="1:21" x14ac:dyDescent="0.25">
      <c r="A116" s="23" t="s">
        <v>10922</v>
      </c>
      <c r="B116" s="23" t="s">
        <v>4</v>
      </c>
      <c r="C116" s="23" t="s">
        <v>20</v>
      </c>
      <c r="D116" s="23" t="s">
        <v>76</v>
      </c>
      <c r="E116" s="23" t="s">
        <v>77</v>
      </c>
      <c r="F116" s="23" t="s">
        <v>10846</v>
      </c>
      <c r="G116" s="23" t="s">
        <v>178</v>
      </c>
      <c r="H116" s="23" t="s">
        <v>78</v>
      </c>
      <c r="I116" s="114" t="s">
        <v>10923</v>
      </c>
      <c r="J116" s="5" t="s">
        <v>10924</v>
      </c>
      <c r="K116" s="5"/>
      <c r="L116" s="5" t="s">
        <v>10925</v>
      </c>
      <c r="M116" s="23" t="s">
        <v>94</v>
      </c>
      <c r="N116" s="23" t="s">
        <v>89</v>
      </c>
      <c r="O116" s="44">
        <v>10601</v>
      </c>
      <c r="P116" s="25" t="s">
        <v>78</v>
      </c>
      <c r="Q116" s="45">
        <v>44684</v>
      </c>
      <c r="R116" s="45" t="s">
        <v>26</v>
      </c>
      <c r="S116" s="23"/>
      <c r="T116" s="23"/>
      <c r="U116" s="116" t="s">
        <v>90</v>
      </c>
    </row>
    <row r="117" spans="1:21" x14ac:dyDescent="0.25">
      <c r="A117" s="23" t="s">
        <v>499</v>
      </c>
      <c r="B117" s="23" t="s">
        <v>4</v>
      </c>
      <c r="C117" s="23" t="s">
        <v>20</v>
      </c>
      <c r="D117" s="23" t="s">
        <v>76</v>
      </c>
      <c r="E117" s="23" t="s">
        <v>77</v>
      </c>
      <c r="F117" s="23" t="s">
        <v>10846</v>
      </c>
      <c r="G117" s="23" t="s">
        <v>84</v>
      </c>
      <c r="H117" s="23" t="s">
        <v>78</v>
      </c>
      <c r="I117" s="114">
        <v>99681770</v>
      </c>
      <c r="J117" s="5" t="s">
        <v>500</v>
      </c>
      <c r="K117" s="5"/>
      <c r="L117" s="5" t="s">
        <v>501</v>
      </c>
      <c r="M117" s="23" t="s">
        <v>335</v>
      </c>
      <c r="N117" s="23" t="s">
        <v>89</v>
      </c>
      <c r="O117" s="44" t="s">
        <v>502</v>
      </c>
      <c r="P117" s="25" t="s">
        <v>78</v>
      </c>
      <c r="Q117" s="45" t="s">
        <v>26</v>
      </c>
      <c r="R117" s="45" t="s">
        <v>26</v>
      </c>
      <c r="S117" s="23"/>
      <c r="T117" s="23"/>
      <c r="U117" s="116"/>
    </row>
    <row r="118" spans="1:21" x14ac:dyDescent="0.25">
      <c r="A118" s="23" t="s">
        <v>504</v>
      </c>
      <c r="B118" s="23" t="s">
        <v>4</v>
      </c>
      <c r="C118" s="23" t="s">
        <v>20</v>
      </c>
      <c r="D118" s="23" t="s">
        <v>76</v>
      </c>
      <c r="E118" s="23" t="s">
        <v>77</v>
      </c>
      <c r="F118" s="23"/>
      <c r="G118" s="23" t="s">
        <v>221</v>
      </c>
      <c r="H118" s="23" t="s">
        <v>78</v>
      </c>
      <c r="I118" s="114">
        <v>99676453</v>
      </c>
      <c r="J118" s="5" t="s">
        <v>505</v>
      </c>
      <c r="K118" s="5"/>
      <c r="L118" s="5" t="s">
        <v>506</v>
      </c>
      <c r="M118" s="23" t="s">
        <v>507</v>
      </c>
      <c r="N118" s="23" t="s">
        <v>89</v>
      </c>
      <c r="O118" s="44">
        <v>10566</v>
      </c>
      <c r="P118" s="25" t="s">
        <v>78</v>
      </c>
      <c r="Q118" s="45" t="s">
        <v>26</v>
      </c>
      <c r="R118" s="45" t="s">
        <v>26</v>
      </c>
      <c r="S118" s="23"/>
      <c r="T118" s="23"/>
      <c r="U118" s="116"/>
    </row>
    <row r="119" spans="1:21" x14ac:dyDescent="0.25">
      <c r="A119" s="23" t="s">
        <v>11907</v>
      </c>
      <c r="B119" s="23" t="s">
        <v>4</v>
      </c>
      <c r="C119" s="23" t="s">
        <v>20</v>
      </c>
      <c r="D119" s="23" t="s">
        <v>76</v>
      </c>
      <c r="E119" s="23" t="s">
        <v>77</v>
      </c>
      <c r="F119" s="23"/>
      <c r="G119" s="23" t="s">
        <v>172</v>
      </c>
      <c r="H119" s="23" t="s">
        <v>78</v>
      </c>
      <c r="I119" s="114" t="s">
        <v>12038</v>
      </c>
      <c r="J119" s="5" t="s">
        <v>12131</v>
      </c>
      <c r="K119" s="5"/>
      <c r="L119" s="5" t="s">
        <v>12132</v>
      </c>
      <c r="M119" s="23" t="s">
        <v>896</v>
      </c>
      <c r="N119" s="23" t="s">
        <v>89</v>
      </c>
      <c r="O119" s="44" t="s">
        <v>12133</v>
      </c>
      <c r="P119" s="25" t="s">
        <v>78</v>
      </c>
      <c r="Q119" s="45">
        <v>44732</v>
      </c>
      <c r="R119" s="45" t="s">
        <v>26</v>
      </c>
      <c r="S119" s="23"/>
      <c r="T119" s="23"/>
      <c r="U119" s="116"/>
    </row>
    <row r="120" spans="1:21" x14ac:dyDescent="0.25">
      <c r="A120" s="23" t="s">
        <v>508</v>
      </c>
      <c r="B120" s="23" t="s">
        <v>4</v>
      </c>
      <c r="C120" s="23" t="s">
        <v>20</v>
      </c>
      <c r="D120" s="23" t="s">
        <v>76</v>
      </c>
      <c r="E120" s="23" t="s">
        <v>77</v>
      </c>
      <c r="F120" s="23"/>
      <c r="G120" s="23" t="s">
        <v>488</v>
      </c>
      <c r="H120" s="23" t="s">
        <v>78</v>
      </c>
      <c r="I120" s="114" t="s">
        <v>509</v>
      </c>
      <c r="J120" s="5" t="s">
        <v>510</v>
      </c>
      <c r="K120" s="5"/>
      <c r="L120" s="5" t="s">
        <v>511</v>
      </c>
      <c r="M120" s="23" t="s">
        <v>512</v>
      </c>
      <c r="N120" s="23" t="s">
        <v>83</v>
      </c>
      <c r="O120" s="44" t="s">
        <v>513</v>
      </c>
      <c r="P120" s="25" t="s">
        <v>78</v>
      </c>
      <c r="Q120" s="45" t="s">
        <v>26</v>
      </c>
      <c r="R120" s="45" t="s">
        <v>26</v>
      </c>
      <c r="S120" s="23"/>
      <c r="T120" s="23"/>
      <c r="U120" s="116"/>
    </row>
    <row r="121" spans="1:21" x14ac:dyDescent="0.25">
      <c r="A121" s="23" t="s">
        <v>514</v>
      </c>
      <c r="B121" s="23" t="s">
        <v>4</v>
      </c>
      <c r="C121" s="23" t="s">
        <v>20</v>
      </c>
      <c r="D121" s="23" t="s">
        <v>76</v>
      </c>
      <c r="E121" s="23" t="s">
        <v>77</v>
      </c>
      <c r="F121" s="23"/>
      <c r="G121" s="23" t="s">
        <v>488</v>
      </c>
      <c r="H121" s="23" t="s">
        <v>78</v>
      </c>
      <c r="I121" s="114">
        <v>99681833</v>
      </c>
      <c r="J121" s="5" t="s">
        <v>515</v>
      </c>
      <c r="K121" s="5"/>
      <c r="L121" s="5" t="s">
        <v>516</v>
      </c>
      <c r="M121" s="23" t="s">
        <v>517</v>
      </c>
      <c r="N121" s="23" t="s">
        <v>518</v>
      </c>
      <c r="O121" s="44" t="s">
        <v>519</v>
      </c>
      <c r="P121" s="25" t="s">
        <v>78</v>
      </c>
      <c r="Q121" s="45" t="s">
        <v>26</v>
      </c>
      <c r="R121" s="45" t="s">
        <v>26</v>
      </c>
      <c r="S121" s="23"/>
      <c r="T121" s="23"/>
      <c r="U121" s="116"/>
    </row>
    <row r="122" spans="1:21" x14ac:dyDescent="0.25">
      <c r="A122" s="23" t="s">
        <v>11303</v>
      </c>
      <c r="B122" s="23" t="s">
        <v>4</v>
      </c>
      <c r="C122" s="23" t="s">
        <v>20</v>
      </c>
      <c r="D122" s="23" t="s">
        <v>76</v>
      </c>
      <c r="E122" s="23" t="s">
        <v>77</v>
      </c>
      <c r="F122" s="23"/>
      <c r="G122" s="23" t="s">
        <v>123</v>
      </c>
      <c r="H122" s="23" t="s">
        <v>78</v>
      </c>
      <c r="I122" s="114" t="s">
        <v>11480</v>
      </c>
      <c r="J122" s="5" t="s">
        <v>11602</v>
      </c>
      <c r="K122" s="5"/>
      <c r="L122" s="5" t="s">
        <v>11603</v>
      </c>
      <c r="M122" s="23" t="s">
        <v>11604</v>
      </c>
      <c r="N122" s="23" t="s">
        <v>101</v>
      </c>
      <c r="O122" s="44">
        <v>8840</v>
      </c>
      <c r="P122" s="25" t="s">
        <v>78</v>
      </c>
      <c r="Q122" s="45">
        <v>44705</v>
      </c>
      <c r="R122" s="45" t="s">
        <v>26</v>
      </c>
      <c r="S122" s="23"/>
      <c r="T122" s="23"/>
      <c r="U122" s="116"/>
    </row>
    <row r="123" spans="1:21" x14ac:dyDescent="0.25">
      <c r="A123" s="23" t="s">
        <v>11908</v>
      </c>
      <c r="B123" s="23" t="s">
        <v>4</v>
      </c>
      <c r="C123" s="23" t="s">
        <v>20</v>
      </c>
      <c r="D123" s="23" t="s">
        <v>76</v>
      </c>
      <c r="E123" s="23" t="s">
        <v>77</v>
      </c>
      <c r="F123" s="23" t="s">
        <v>10846</v>
      </c>
      <c r="G123" s="23" t="s">
        <v>744</v>
      </c>
      <c r="H123" s="23" t="s">
        <v>78</v>
      </c>
      <c r="I123" s="114" t="s">
        <v>12039</v>
      </c>
      <c r="J123" s="5" t="s">
        <v>12134</v>
      </c>
      <c r="K123" s="5"/>
      <c r="L123" s="5" t="s">
        <v>12135</v>
      </c>
      <c r="M123" s="23" t="s">
        <v>12136</v>
      </c>
      <c r="N123" s="23" t="s">
        <v>89</v>
      </c>
      <c r="O123" s="44">
        <v>11726</v>
      </c>
      <c r="P123" s="25" t="s">
        <v>78</v>
      </c>
      <c r="Q123" s="45">
        <v>44750</v>
      </c>
      <c r="R123" s="45" t="s">
        <v>26</v>
      </c>
      <c r="S123" s="23"/>
      <c r="T123" s="23"/>
      <c r="U123" s="116"/>
    </row>
    <row r="124" spans="1:21" x14ac:dyDescent="0.25">
      <c r="A124" s="23" t="s">
        <v>520</v>
      </c>
      <c r="B124" s="23" t="s">
        <v>4</v>
      </c>
      <c r="C124" s="23" t="s">
        <v>20</v>
      </c>
      <c r="D124" s="23" t="s">
        <v>76</v>
      </c>
      <c r="E124" s="23" t="s">
        <v>77</v>
      </c>
      <c r="F124" s="23"/>
      <c r="G124" s="23" t="s">
        <v>297</v>
      </c>
      <c r="H124" s="23" t="s">
        <v>78</v>
      </c>
      <c r="I124" s="114" t="s">
        <v>521</v>
      </c>
      <c r="J124" s="5" t="s">
        <v>522</v>
      </c>
      <c r="K124" s="5"/>
      <c r="L124" s="5" t="s">
        <v>523</v>
      </c>
      <c r="M124" s="23" t="s">
        <v>524</v>
      </c>
      <c r="N124" s="23" t="s">
        <v>89</v>
      </c>
      <c r="O124" s="44" t="s">
        <v>525</v>
      </c>
      <c r="P124" s="25" t="s">
        <v>78</v>
      </c>
      <c r="Q124" s="45" t="s">
        <v>26</v>
      </c>
      <c r="R124" s="45" t="s">
        <v>26</v>
      </c>
      <c r="S124" s="23"/>
      <c r="T124" s="23"/>
      <c r="U124" s="116"/>
    </row>
    <row r="125" spans="1:21" x14ac:dyDescent="0.25">
      <c r="A125" s="23" t="s">
        <v>526</v>
      </c>
      <c r="B125" s="23" t="s">
        <v>4</v>
      </c>
      <c r="C125" s="23" t="s">
        <v>20</v>
      </c>
      <c r="D125" s="23" t="s">
        <v>76</v>
      </c>
      <c r="E125" s="23" t="s">
        <v>77</v>
      </c>
      <c r="F125" s="23" t="s">
        <v>10846</v>
      </c>
      <c r="G125" s="23" t="s">
        <v>11973</v>
      </c>
      <c r="H125" s="23" t="s">
        <v>78</v>
      </c>
      <c r="I125" s="114">
        <v>99041931</v>
      </c>
      <c r="J125" s="5" t="s">
        <v>527</v>
      </c>
      <c r="K125" s="5"/>
      <c r="L125" s="5" t="s">
        <v>528</v>
      </c>
      <c r="M125" s="23" t="s">
        <v>529</v>
      </c>
      <c r="N125" s="23" t="s">
        <v>89</v>
      </c>
      <c r="O125" s="44">
        <v>11416</v>
      </c>
      <c r="P125" s="25" t="s">
        <v>78</v>
      </c>
      <c r="Q125" s="45" t="s">
        <v>26</v>
      </c>
      <c r="R125" s="45" t="s">
        <v>26</v>
      </c>
      <c r="S125" s="23"/>
      <c r="T125" s="23"/>
      <c r="U125" s="116"/>
    </row>
    <row r="126" spans="1:21" x14ac:dyDescent="0.25">
      <c r="A126" s="23" t="s">
        <v>537</v>
      </c>
      <c r="B126" s="23" t="s">
        <v>4</v>
      </c>
      <c r="C126" s="23" t="s">
        <v>20</v>
      </c>
      <c r="D126" s="23" t="s">
        <v>76</v>
      </c>
      <c r="E126" s="23" t="s">
        <v>77</v>
      </c>
      <c r="F126" s="23"/>
      <c r="G126" s="23" t="s">
        <v>96</v>
      </c>
      <c r="H126" s="23" t="s">
        <v>78</v>
      </c>
      <c r="I126" s="114">
        <v>12485400</v>
      </c>
      <c r="J126" s="5" t="s">
        <v>538</v>
      </c>
      <c r="K126" s="5"/>
      <c r="L126" s="5" t="s">
        <v>539</v>
      </c>
      <c r="M126" s="23" t="s">
        <v>540</v>
      </c>
      <c r="N126" s="23" t="s">
        <v>101</v>
      </c>
      <c r="O126" s="44" t="s">
        <v>541</v>
      </c>
      <c r="P126" s="25" t="s">
        <v>78</v>
      </c>
      <c r="Q126" s="45" t="s">
        <v>26</v>
      </c>
      <c r="R126" s="45" t="s">
        <v>26</v>
      </c>
      <c r="S126" s="23"/>
      <c r="T126" s="23"/>
      <c r="U126" s="116" t="s">
        <v>542</v>
      </c>
    </row>
    <row r="127" spans="1:21" x14ac:dyDescent="0.25">
      <c r="A127" s="23" t="s">
        <v>11304</v>
      </c>
      <c r="B127" s="23" t="s">
        <v>4</v>
      </c>
      <c r="C127" s="23" t="s">
        <v>20</v>
      </c>
      <c r="D127" s="23" t="s">
        <v>76</v>
      </c>
      <c r="E127" s="23" t="s">
        <v>77</v>
      </c>
      <c r="F127" s="23" t="s">
        <v>10846</v>
      </c>
      <c r="G127" s="23" t="s">
        <v>123</v>
      </c>
      <c r="H127" s="23" t="s">
        <v>78</v>
      </c>
      <c r="I127" s="114" t="s">
        <v>11481</v>
      </c>
      <c r="J127" s="5" t="s">
        <v>12137</v>
      </c>
      <c r="K127" s="5"/>
      <c r="L127" s="5" t="s">
        <v>11605</v>
      </c>
      <c r="M127" s="23" t="s">
        <v>138</v>
      </c>
      <c r="N127" s="23" t="s">
        <v>89</v>
      </c>
      <c r="O127" s="44" t="s">
        <v>11606</v>
      </c>
      <c r="P127" s="25" t="s">
        <v>78</v>
      </c>
      <c r="Q127" s="45">
        <v>44701</v>
      </c>
      <c r="R127" s="45" t="s">
        <v>26</v>
      </c>
      <c r="S127" s="23"/>
      <c r="T127" s="23"/>
      <c r="U127" s="116"/>
    </row>
    <row r="128" spans="1:21" x14ac:dyDescent="0.25">
      <c r="A128" s="23" t="s">
        <v>543</v>
      </c>
      <c r="B128" s="23" t="s">
        <v>4</v>
      </c>
      <c r="C128" s="23" t="s">
        <v>20</v>
      </c>
      <c r="D128" s="23" t="s">
        <v>76</v>
      </c>
      <c r="E128" s="23" t="s">
        <v>77</v>
      </c>
      <c r="F128" s="23"/>
      <c r="G128" s="23" t="s">
        <v>201</v>
      </c>
      <c r="H128" s="23" t="s">
        <v>78</v>
      </c>
      <c r="I128" s="114">
        <v>99034640</v>
      </c>
      <c r="J128" s="5" t="s">
        <v>544</v>
      </c>
      <c r="K128" s="5"/>
      <c r="L128" s="5" t="s">
        <v>545</v>
      </c>
      <c r="M128" s="23" t="s">
        <v>546</v>
      </c>
      <c r="N128" s="23" t="s">
        <v>89</v>
      </c>
      <c r="O128" s="44">
        <v>10927</v>
      </c>
      <c r="P128" s="25" t="s">
        <v>78</v>
      </c>
      <c r="Q128" s="45" t="s">
        <v>26</v>
      </c>
      <c r="R128" s="45" t="s">
        <v>26</v>
      </c>
      <c r="S128" s="23"/>
      <c r="T128" s="23"/>
      <c r="U128" s="116" t="s">
        <v>90</v>
      </c>
    </row>
    <row r="129" spans="1:21" x14ac:dyDescent="0.25">
      <c r="A129" s="23" t="s">
        <v>11305</v>
      </c>
      <c r="B129" s="23" t="s">
        <v>4</v>
      </c>
      <c r="C129" s="23" t="s">
        <v>20</v>
      </c>
      <c r="D129" s="23" t="s">
        <v>76</v>
      </c>
      <c r="E129" s="23" t="s">
        <v>77</v>
      </c>
      <c r="F129" s="23"/>
      <c r="G129" s="23" t="s">
        <v>103</v>
      </c>
      <c r="H129" s="23" t="s">
        <v>78</v>
      </c>
      <c r="I129" s="114" t="s">
        <v>11482</v>
      </c>
      <c r="J129" s="5" t="s">
        <v>2229</v>
      </c>
      <c r="K129" s="5"/>
      <c r="L129" s="5" t="s">
        <v>2230</v>
      </c>
      <c r="M129" s="23" t="s">
        <v>645</v>
      </c>
      <c r="N129" s="23" t="s">
        <v>171</v>
      </c>
      <c r="O129" s="44">
        <v>18974</v>
      </c>
      <c r="P129" s="25" t="s">
        <v>78</v>
      </c>
      <c r="Q129" s="45" t="s">
        <v>26</v>
      </c>
      <c r="R129" s="45" t="s">
        <v>26</v>
      </c>
      <c r="S129" s="23"/>
      <c r="T129" s="23"/>
      <c r="U129" s="116" t="s">
        <v>13489</v>
      </c>
    </row>
    <row r="130" spans="1:21" x14ac:dyDescent="0.25">
      <c r="A130" s="23" t="s">
        <v>547</v>
      </c>
      <c r="B130" s="23" t="s">
        <v>4</v>
      </c>
      <c r="C130" s="23" t="s">
        <v>20</v>
      </c>
      <c r="D130" s="23" t="s">
        <v>76</v>
      </c>
      <c r="E130" s="23" t="s">
        <v>77</v>
      </c>
      <c r="F130" s="23" t="s">
        <v>10846</v>
      </c>
      <c r="G130" s="23" t="s">
        <v>744</v>
      </c>
      <c r="H130" s="23" t="s">
        <v>78</v>
      </c>
      <c r="I130" s="114" t="s">
        <v>548</v>
      </c>
      <c r="J130" s="5" t="s">
        <v>549</v>
      </c>
      <c r="K130" s="5"/>
      <c r="L130" s="5" t="s">
        <v>550</v>
      </c>
      <c r="M130" s="23" t="s">
        <v>551</v>
      </c>
      <c r="N130" s="23" t="s">
        <v>89</v>
      </c>
      <c r="O130" s="44" t="s">
        <v>552</v>
      </c>
      <c r="P130" s="25" t="s">
        <v>78</v>
      </c>
      <c r="Q130" s="45" t="s">
        <v>26</v>
      </c>
      <c r="R130" s="45" t="s">
        <v>26</v>
      </c>
      <c r="S130" s="23"/>
      <c r="T130" s="23"/>
      <c r="U130" s="116"/>
    </row>
    <row r="131" spans="1:21" x14ac:dyDescent="0.25">
      <c r="A131" s="23" t="s">
        <v>553</v>
      </c>
      <c r="B131" s="23" t="s">
        <v>4</v>
      </c>
      <c r="C131" s="23" t="s">
        <v>20</v>
      </c>
      <c r="D131" s="23" t="s">
        <v>76</v>
      </c>
      <c r="E131" s="23" t="s">
        <v>77</v>
      </c>
      <c r="F131" s="23" t="s">
        <v>10846</v>
      </c>
      <c r="G131" s="23" t="s">
        <v>11972</v>
      </c>
      <c r="H131" s="23" t="s">
        <v>78</v>
      </c>
      <c r="I131" s="114">
        <v>99666419</v>
      </c>
      <c r="J131" s="5" t="s">
        <v>554</v>
      </c>
      <c r="K131" s="5"/>
      <c r="L131" s="5" t="s">
        <v>555</v>
      </c>
      <c r="M131" s="23" t="s">
        <v>556</v>
      </c>
      <c r="N131" s="23" t="s">
        <v>89</v>
      </c>
      <c r="O131" s="44" t="s">
        <v>557</v>
      </c>
      <c r="P131" s="25" t="s">
        <v>78</v>
      </c>
      <c r="Q131" s="45" t="s">
        <v>26</v>
      </c>
      <c r="R131" s="45" t="s">
        <v>26</v>
      </c>
      <c r="S131" s="23"/>
      <c r="T131" s="23"/>
      <c r="U131" s="116" t="s">
        <v>558</v>
      </c>
    </row>
    <row r="132" spans="1:21" x14ac:dyDescent="0.25">
      <c r="A132" s="23" t="s">
        <v>13048</v>
      </c>
      <c r="B132" s="23" t="s">
        <v>4</v>
      </c>
      <c r="C132" s="23" t="s">
        <v>20</v>
      </c>
      <c r="D132" s="23" t="s">
        <v>76</v>
      </c>
      <c r="E132" s="23" t="s">
        <v>77</v>
      </c>
      <c r="F132" s="23" t="s">
        <v>10846</v>
      </c>
      <c r="G132" s="23"/>
      <c r="H132" s="23" t="s">
        <v>78</v>
      </c>
      <c r="I132" s="114" t="s">
        <v>13178</v>
      </c>
      <c r="J132" s="5" t="s">
        <v>13266</v>
      </c>
      <c r="K132" s="5"/>
      <c r="L132" s="5" t="s">
        <v>13267</v>
      </c>
      <c r="M132" s="23" t="s">
        <v>94</v>
      </c>
      <c r="N132" s="23" t="s">
        <v>89</v>
      </c>
      <c r="O132" s="44" t="s">
        <v>13268</v>
      </c>
      <c r="P132" s="25" t="s">
        <v>78</v>
      </c>
      <c r="Q132" s="45">
        <v>44774</v>
      </c>
      <c r="R132" s="45" t="s">
        <v>26</v>
      </c>
      <c r="S132" s="23"/>
      <c r="T132" s="23"/>
      <c r="U132" s="116"/>
    </row>
    <row r="133" spans="1:21" x14ac:dyDescent="0.25">
      <c r="A133" s="23" t="s">
        <v>559</v>
      </c>
      <c r="B133" s="23" t="s">
        <v>4</v>
      </c>
      <c r="C133" s="23" t="s">
        <v>20</v>
      </c>
      <c r="D133" s="23" t="s">
        <v>76</v>
      </c>
      <c r="E133" s="23" t="s">
        <v>77</v>
      </c>
      <c r="F133" s="23" t="s">
        <v>10846</v>
      </c>
      <c r="G133" s="23" t="s">
        <v>178</v>
      </c>
      <c r="H133" s="23" t="s">
        <v>78</v>
      </c>
      <c r="I133" s="114" t="s">
        <v>560</v>
      </c>
      <c r="J133" s="5" t="s">
        <v>561</v>
      </c>
      <c r="K133" s="5"/>
      <c r="L133" s="5" t="s">
        <v>562</v>
      </c>
      <c r="M133" s="23" t="s">
        <v>563</v>
      </c>
      <c r="N133" s="23" t="s">
        <v>89</v>
      </c>
      <c r="O133" s="44" t="s">
        <v>564</v>
      </c>
      <c r="P133" s="25" t="s">
        <v>78</v>
      </c>
      <c r="Q133" s="45" t="s">
        <v>26</v>
      </c>
      <c r="R133" s="45" t="s">
        <v>26</v>
      </c>
      <c r="S133" s="23"/>
      <c r="T133" s="23"/>
      <c r="U133" s="116" t="s">
        <v>90</v>
      </c>
    </row>
    <row r="134" spans="1:21" x14ac:dyDescent="0.25">
      <c r="A134" s="23" t="s">
        <v>565</v>
      </c>
      <c r="B134" s="23" t="s">
        <v>4</v>
      </c>
      <c r="C134" s="23" t="s">
        <v>20</v>
      </c>
      <c r="D134" s="23" t="s">
        <v>76</v>
      </c>
      <c r="E134" s="23" t="s">
        <v>77</v>
      </c>
      <c r="F134" s="23"/>
      <c r="G134" s="23" t="s">
        <v>96</v>
      </c>
      <c r="H134" s="23" t="s">
        <v>78</v>
      </c>
      <c r="I134" s="114">
        <v>91103100</v>
      </c>
      <c r="J134" s="5" t="s">
        <v>11607</v>
      </c>
      <c r="K134" s="5"/>
      <c r="L134" s="5" t="s">
        <v>567</v>
      </c>
      <c r="M134" s="23" t="s">
        <v>568</v>
      </c>
      <c r="N134" s="23" t="s">
        <v>89</v>
      </c>
      <c r="O134" s="44">
        <v>7067</v>
      </c>
      <c r="P134" s="25" t="s">
        <v>78</v>
      </c>
      <c r="Q134" s="45" t="s">
        <v>26</v>
      </c>
      <c r="R134" s="45" t="s">
        <v>26</v>
      </c>
      <c r="S134" s="23"/>
      <c r="T134" s="23"/>
      <c r="U134" s="116"/>
    </row>
    <row r="135" spans="1:21" x14ac:dyDescent="0.25">
      <c r="A135" s="23" t="s">
        <v>569</v>
      </c>
      <c r="B135" s="23" t="s">
        <v>4</v>
      </c>
      <c r="C135" s="23" t="s">
        <v>20</v>
      </c>
      <c r="D135" s="23" t="s">
        <v>76</v>
      </c>
      <c r="E135" s="23" t="s">
        <v>77</v>
      </c>
      <c r="F135" s="23"/>
      <c r="G135" s="23" t="s">
        <v>488</v>
      </c>
      <c r="H135" s="23" t="s">
        <v>78</v>
      </c>
      <c r="I135" s="114">
        <v>85005605</v>
      </c>
      <c r="J135" s="5" t="s">
        <v>570</v>
      </c>
      <c r="K135" s="5"/>
      <c r="L135" s="5" t="s">
        <v>571</v>
      </c>
      <c r="M135" s="23" t="s">
        <v>572</v>
      </c>
      <c r="N135" s="23" t="s">
        <v>518</v>
      </c>
      <c r="O135" s="44" t="s">
        <v>573</v>
      </c>
      <c r="P135" s="25" t="s">
        <v>78</v>
      </c>
      <c r="Q135" s="45" t="s">
        <v>26</v>
      </c>
      <c r="R135" s="45" t="s">
        <v>26</v>
      </c>
      <c r="S135" s="23"/>
      <c r="T135" s="23"/>
      <c r="U135" s="116"/>
    </row>
    <row r="136" spans="1:21" x14ac:dyDescent="0.25">
      <c r="A136" s="23" t="s">
        <v>574</v>
      </c>
      <c r="B136" s="23" t="s">
        <v>4</v>
      </c>
      <c r="C136" s="23" t="s">
        <v>20</v>
      </c>
      <c r="D136" s="23" t="s">
        <v>76</v>
      </c>
      <c r="E136" s="23" t="s">
        <v>77</v>
      </c>
      <c r="F136" s="23"/>
      <c r="G136" s="23" t="s">
        <v>201</v>
      </c>
      <c r="H136" s="23" t="s">
        <v>78</v>
      </c>
      <c r="I136" s="114" t="s">
        <v>575</v>
      </c>
      <c r="J136" s="5" t="s">
        <v>576</v>
      </c>
      <c r="K136" s="5"/>
      <c r="L136" s="5" t="s">
        <v>577</v>
      </c>
      <c r="M136" s="23" t="s">
        <v>205</v>
      </c>
      <c r="N136" s="23" t="s">
        <v>89</v>
      </c>
      <c r="O136" s="44" t="s">
        <v>578</v>
      </c>
      <c r="P136" s="25" t="s">
        <v>78</v>
      </c>
      <c r="Q136" s="45" t="s">
        <v>26</v>
      </c>
      <c r="R136" s="45" t="s">
        <v>26</v>
      </c>
      <c r="S136" s="23"/>
      <c r="T136" s="23"/>
      <c r="U136" s="116" t="s">
        <v>90</v>
      </c>
    </row>
    <row r="137" spans="1:21" x14ac:dyDescent="0.25">
      <c r="A137" s="23" t="s">
        <v>584</v>
      </c>
      <c r="B137" s="23" t="s">
        <v>4</v>
      </c>
      <c r="C137" s="23" t="s">
        <v>20</v>
      </c>
      <c r="D137" s="23" t="s">
        <v>76</v>
      </c>
      <c r="E137" s="23" t="s">
        <v>77</v>
      </c>
      <c r="F137" s="23" t="s">
        <v>10846</v>
      </c>
      <c r="G137" s="23" t="s">
        <v>11972</v>
      </c>
      <c r="H137" s="23" t="s">
        <v>78</v>
      </c>
      <c r="I137" s="114" t="s">
        <v>585</v>
      </c>
      <c r="J137" s="5" t="s">
        <v>586</v>
      </c>
      <c r="K137" s="5"/>
      <c r="L137" s="5" t="s">
        <v>587</v>
      </c>
      <c r="M137" s="23" t="s">
        <v>588</v>
      </c>
      <c r="N137" s="23" t="s">
        <v>89</v>
      </c>
      <c r="O137" s="44">
        <v>11520</v>
      </c>
      <c r="P137" s="25" t="s">
        <v>78</v>
      </c>
      <c r="Q137" s="45" t="s">
        <v>26</v>
      </c>
      <c r="R137" s="45" t="s">
        <v>26</v>
      </c>
      <c r="S137" s="23"/>
      <c r="T137" s="23"/>
      <c r="U137" s="116"/>
    </row>
    <row r="138" spans="1:21" x14ac:dyDescent="0.25">
      <c r="A138" s="23" t="s">
        <v>590</v>
      </c>
      <c r="B138" s="23" t="s">
        <v>4</v>
      </c>
      <c r="C138" s="23" t="s">
        <v>20</v>
      </c>
      <c r="D138" s="23" t="s">
        <v>76</v>
      </c>
      <c r="E138" s="23" t="s">
        <v>77</v>
      </c>
      <c r="F138" s="23" t="s">
        <v>95</v>
      </c>
      <c r="G138" s="23" t="s">
        <v>96</v>
      </c>
      <c r="H138" s="23" t="s">
        <v>78</v>
      </c>
      <c r="I138" s="114">
        <v>99678967</v>
      </c>
      <c r="J138" s="5" t="s">
        <v>591</v>
      </c>
      <c r="K138" s="5"/>
      <c r="L138" s="5" t="s">
        <v>592</v>
      </c>
      <c r="M138" s="23" t="s">
        <v>593</v>
      </c>
      <c r="N138" s="23" t="s">
        <v>101</v>
      </c>
      <c r="O138" s="44" t="s">
        <v>594</v>
      </c>
      <c r="P138" s="25" t="s">
        <v>78</v>
      </c>
      <c r="Q138" s="45" t="s">
        <v>26</v>
      </c>
      <c r="R138" s="45" t="s">
        <v>26</v>
      </c>
      <c r="S138" s="23"/>
      <c r="T138" s="23"/>
      <c r="U138" s="116" t="s">
        <v>595</v>
      </c>
    </row>
    <row r="139" spans="1:21" x14ac:dyDescent="0.25">
      <c r="A139" s="23" t="s">
        <v>596</v>
      </c>
      <c r="B139" s="23" t="s">
        <v>4</v>
      </c>
      <c r="C139" s="23" t="s">
        <v>20</v>
      </c>
      <c r="D139" s="23" t="s">
        <v>76</v>
      </c>
      <c r="E139" s="23" t="s">
        <v>77</v>
      </c>
      <c r="F139" s="23"/>
      <c r="G139" s="23" t="s">
        <v>96</v>
      </c>
      <c r="H139" s="23" t="s">
        <v>78</v>
      </c>
      <c r="I139" s="114">
        <v>99667017</v>
      </c>
      <c r="J139" s="5" t="s">
        <v>597</v>
      </c>
      <c r="K139" s="5"/>
      <c r="L139" s="5" t="s">
        <v>598</v>
      </c>
      <c r="M139" s="23" t="s">
        <v>269</v>
      </c>
      <c r="N139" s="23" t="s">
        <v>171</v>
      </c>
      <c r="O139" s="44">
        <v>19406</v>
      </c>
      <c r="P139" s="25" t="s">
        <v>78</v>
      </c>
      <c r="Q139" s="45" t="s">
        <v>26</v>
      </c>
      <c r="R139" s="45" t="s">
        <v>26</v>
      </c>
      <c r="S139" s="23"/>
      <c r="T139" s="23"/>
      <c r="U139" s="116"/>
    </row>
    <row r="140" spans="1:21" x14ac:dyDescent="0.25">
      <c r="A140" s="23" t="s">
        <v>602</v>
      </c>
      <c r="B140" s="23" t="s">
        <v>4</v>
      </c>
      <c r="C140" s="23" t="s">
        <v>20</v>
      </c>
      <c r="D140" s="23" t="s">
        <v>76</v>
      </c>
      <c r="E140" s="23" t="s">
        <v>77</v>
      </c>
      <c r="F140" s="23"/>
      <c r="G140" s="23" t="s">
        <v>160</v>
      </c>
      <c r="H140" s="23" t="s">
        <v>78</v>
      </c>
      <c r="I140" s="114">
        <v>60550200</v>
      </c>
      <c r="J140" s="5" t="s">
        <v>603</v>
      </c>
      <c r="K140" s="5"/>
      <c r="L140" s="5" t="s">
        <v>604</v>
      </c>
      <c r="M140" s="23" t="s">
        <v>605</v>
      </c>
      <c r="N140" s="23" t="s">
        <v>166</v>
      </c>
      <c r="O140" s="44">
        <v>6810</v>
      </c>
      <c r="P140" s="25" t="s">
        <v>78</v>
      </c>
      <c r="Q140" s="45" t="s">
        <v>26</v>
      </c>
      <c r="R140" s="45" t="s">
        <v>26</v>
      </c>
      <c r="S140" s="23"/>
      <c r="T140" s="23"/>
      <c r="U140" s="116"/>
    </row>
    <row r="141" spans="1:21" x14ac:dyDescent="0.25">
      <c r="A141" s="23" t="s">
        <v>606</v>
      </c>
      <c r="B141" s="23" t="s">
        <v>4</v>
      </c>
      <c r="C141" s="23" t="s">
        <v>20</v>
      </c>
      <c r="D141" s="23" t="s">
        <v>76</v>
      </c>
      <c r="E141" s="23" t="s">
        <v>77</v>
      </c>
      <c r="F141" s="23"/>
      <c r="G141" s="23" t="s">
        <v>297</v>
      </c>
      <c r="H141" s="23" t="s">
        <v>78</v>
      </c>
      <c r="I141" s="114">
        <v>99680316</v>
      </c>
      <c r="J141" s="5" t="s">
        <v>607</v>
      </c>
      <c r="K141" s="5"/>
      <c r="L141" s="5" t="s">
        <v>608</v>
      </c>
      <c r="M141" s="23" t="s">
        <v>609</v>
      </c>
      <c r="N141" s="23" t="s">
        <v>101</v>
      </c>
      <c r="O141" s="44" t="s">
        <v>610</v>
      </c>
      <c r="P141" s="25" t="s">
        <v>78</v>
      </c>
      <c r="Q141" s="45" t="s">
        <v>26</v>
      </c>
      <c r="R141" s="45" t="s">
        <v>26</v>
      </c>
      <c r="S141" s="23"/>
      <c r="T141" s="23"/>
      <c r="U141" s="116" t="s">
        <v>90</v>
      </c>
    </row>
    <row r="142" spans="1:21" x14ac:dyDescent="0.25">
      <c r="A142" s="23" t="s">
        <v>10926</v>
      </c>
      <c r="B142" s="23" t="s">
        <v>4</v>
      </c>
      <c r="C142" s="23" t="s">
        <v>20</v>
      </c>
      <c r="D142" s="23" t="s">
        <v>76</v>
      </c>
      <c r="E142" s="23" t="s">
        <v>77</v>
      </c>
      <c r="F142" s="23"/>
      <c r="G142" s="23" t="s">
        <v>297</v>
      </c>
      <c r="H142" s="23" t="s">
        <v>78</v>
      </c>
      <c r="I142" s="114" t="s">
        <v>10927</v>
      </c>
      <c r="J142" s="5" t="s">
        <v>10928</v>
      </c>
      <c r="K142" s="5"/>
      <c r="L142" s="5" t="s">
        <v>10929</v>
      </c>
      <c r="M142" s="23" t="s">
        <v>10930</v>
      </c>
      <c r="N142" s="23" t="s">
        <v>101</v>
      </c>
      <c r="O142" s="44">
        <v>7719</v>
      </c>
      <c r="P142" s="25" t="s">
        <v>78</v>
      </c>
      <c r="Q142" s="45">
        <v>44677</v>
      </c>
      <c r="R142" s="45" t="s">
        <v>26</v>
      </c>
      <c r="S142" s="23"/>
      <c r="T142" s="23"/>
      <c r="U142" s="116"/>
    </row>
    <row r="143" spans="1:21" x14ac:dyDescent="0.25">
      <c r="A143" s="23" t="s">
        <v>611</v>
      </c>
      <c r="B143" s="23" t="s">
        <v>4</v>
      </c>
      <c r="C143" s="23" t="s">
        <v>20</v>
      </c>
      <c r="D143" s="23" t="s">
        <v>76</v>
      </c>
      <c r="E143" s="23" t="s">
        <v>77</v>
      </c>
      <c r="F143" s="23"/>
      <c r="G143" s="23" t="s">
        <v>11974</v>
      </c>
      <c r="H143" s="23" t="s">
        <v>78</v>
      </c>
      <c r="I143" s="114">
        <v>99040831</v>
      </c>
      <c r="J143" s="5" t="s">
        <v>612</v>
      </c>
      <c r="K143" s="5"/>
      <c r="L143" s="5" t="s">
        <v>613</v>
      </c>
      <c r="M143" s="23" t="s">
        <v>614</v>
      </c>
      <c r="N143" s="23" t="s">
        <v>101</v>
      </c>
      <c r="O143" s="44" t="s">
        <v>615</v>
      </c>
      <c r="P143" s="25" t="s">
        <v>78</v>
      </c>
      <c r="Q143" s="45" t="s">
        <v>26</v>
      </c>
      <c r="R143" s="45" t="s">
        <v>26</v>
      </c>
      <c r="S143" s="23"/>
      <c r="T143" s="23"/>
      <c r="U143" s="116"/>
    </row>
    <row r="144" spans="1:21" x14ac:dyDescent="0.25">
      <c r="A144" s="23" t="s">
        <v>11306</v>
      </c>
      <c r="B144" s="23" t="s">
        <v>4</v>
      </c>
      <c r="C144" s="23" t="s">
        <v>20</v>
      </c>
      <c r="D144" s="23" t="s">
        <v>76</v>
      </c>
      <c r="E144" s="23" t="s">
        <v>77</v>
      </c>
      <c r="F144" s="23"/>
      <c r="G144" s="23" t="s">
        <v>11399</v>
      </c>
      <c r="H144" s="23" t="s">
        <v>78</v>
      </c>
      <c r="I144" s="114" t="s">
        <v>11483</v>
      </c>
      <c r="J144" s="5" t="s">
        <v>11608</v>
      </c>
      <c r="K144" s="5"/>
      <c r="L144" s="5" t="s">
        <v>11609</v>
      </c>
      <c r="M144" s="23" t="s">
        <v>5238</v>
      </c>
      <c r="N144" s="23" t="s">
        <v>480</v>
      </c>
      <c r="O144" s="44">
        <v>5658</v>
      </c>
      <c r="P144" s="25" t="s">
        <v>78</v>
      </c>
      <c r="Q144" s="45">
        <v>44694</v>
      </c>
      <c r="R144" s="45" t="s">
        <v>26</v>
      </c>
      <c r="S144" s="23"/>
      <c r="T144" s="23"/>
      <c r="U144" s="116"/>
    </row>
    <row r="145" spans="1:21" x14ac:dyDescent="0.25">
      <c r="A145" s="23" t="s">
        <v>616</v>
      </c>
      <c r="B145" s="23" t="s">
        <v>4</v>
      </c>
      <c r="C145" s="23" t="s">
        <v>20</v>
      </c>
      <c r="D145" s="23" t="s">
        <v>76</v>
      </c>
      <c r="E145" s="23" t="s">
        <v>77</v>
      </c>
      <c r="F145" s="23"/>
      <c r="G145" s="23" t="s">
        <v>488</v>
      </c>
      <c r="H145" s="23" t="s">
        <v>78</v>
      </c>
      <c r="I145" s="114" t="s">
        <v>617</v>
      </c>
      <c r="J145" s="5" t="s">
        <v>618</v>
      </c>
      <c r="K145" s="5"/>
      <c r="L145" s="5" t="s">
        <v>619</v>
      </c>
      <c r="M145" s="23" t="s">
        <v>620</v>
      </c>
      <c r="N145" s="23" t="s">
        <v>83</v>
      </c>
      <c r="O145" s="44" t="s">
        <v>621</v>
      </c>
      <c r="P145" s="25" t="s">
        <v>78</v>
      </c>
      <c r="Q145" s="45" t="s">
        <v>26</v>
      </c>
      <c r="R145" s="45" t="s">
        <v>26</v>
      </c>
      <c r="S145" s="23"/>
      <c r="T145" s="23"/>
      <c r="U145" s="116" t="s">
        <v>90</v>
      </c>
    </row>
    <row r="146" spans="1:21" x14ac:dyDescent="0.25">
      <c r="A146" s="23" t="s">
        <v>622</v>
      </c>
      <c r="B146" s="23" t="s">
        <v>4</v>
      </c>
      <c r="C146" s="23" t="s">
        <v>20</v>
      </c>
      <c r="D146" s="23" t="s">
        <v>76</v>
      </c>
      <c r="E146" s="23" t="s">
        <v>77</v>
      </c>
      <c r="F146" s="23" t="s">
        <v>10846</v>
      </c>
      <c r="G146" s="23" t="s">
        <v>84</v>
      </c>
      <c r="H146" s="23" t="s">
        <v>78</v>
      </c>
      <c r="I146" s="114">
        <v>40199025</v>
      </c>
      <c r="J146" s="5" t="s">
        <v>623</v>
      </c>
      <c r="K146" s="5"/>
      <c r="L146" s="5" t="s">
        <v>624</v>
      </c>
      <c r="M146" s="23" t="s">
        <v>625</v>
      </c>
      <c r="N146" s="23" t="s">
        <v>89</v>
      </c>
      <c r="O146" s="44">
        <v>11763</v>
      </c>
      <c r="P146" s="25" t="s">
        <v>78</v>
      </c>
      <c r="Q146" s="45" t="s">
        <v>26</v>
      </c>
      <c r="R146" s="45" t="s">
        <v>26</v>
      </c>
      <c r="S146" s="23"/>
      <c r="T146" s="23"/>
      <c r="U146" s="116" t="s">
        <v>90</v>
      </c>
    </row>
    <row r="147" spans="1:21" x14ac:dyDescent="0.25">
      <c r="A147" s="23" t="s">
        <v>638</v>
      </c>
      <c r="B147" s="23" t="s">
        <v>4</v>
      </c>
      <c r="C147" s="23" t="s">
        <v>20</v>
      </c>
      <c r="D147" s="23" t="s">
        <v>76</v>
      </c>
      <c r="E147" s="23" t="s">
        <v>77</v>
      </c>
      <c r="F147" s="23" t="s">
        <v>95</v>
      </c>
      <c r="G147" s="23" t="s">
        <v>96</v>
      </c>
      <c r="H147" s="23" t="s">
        <v>78</v>
      </c>
      <c r="I147" s="114">
        <v>99036114</v>
      </c>
      <c r="J147" s="5" t="s">
        <v>639</v>
      </c>
      <c r="K147" s="5"/>
      <c r="L147" s="5" t="s">
        <v>640</v>
      </c>
      <c r="M147" s="23" t="s">
        <v>259</v>
      </c>
      <c r="N147" s="23" t="s">
        <v>101</v>
      </c>
      <c r="O147" s="44" t="s">
        <v>260</v>
      </c>
      <c r="P147" s="25" t="s">
        <v>78</v>
      </c>
      <c r="Q147" s="45" t="s">
        <v>26</v>
      </c>
      <c r="R147" s="45" t="s">
        <v>26</v>
      </c>
      <c r="S147" s="23"/>
      <c r="T147" s="23"/>
      <c r="U147" s="116" t="s">
        <v>641</v>
      </c>
    </row>
    <row r="148" spans="1:21" x14ac:dyDescent="0.25">
      <c r="A148" s="23" t="s">
        <v>642</v>
      </c>
      <c r="B148" s="23" t="s">
        <v>4</v>
      </c>
      <c r="C148" s="23" t="s">
        <v>20</v>
      </c>
      <c r="D148" s="23" t="s">
        <v>76</v>
      </c>
      <c r="E148" s="23" t="s">
        <v>77</v>
      </c>
      <c r="F148" s="23"/>
      <c r="G148" s="23" t="s">
        <v>304</v>
      </c>
      <c r="H148" s="23" t="s">
        <v>78</v>
      </c>
      <c r="I148" s="114">
        <v>99037871</v>
      </c>
      <c r="J148" s="5" t="s">
        <v>643</v>
      </c>
      <c r="K148" s="5"/>
      <c r="L148" s="5" t="s">
        <v>644</v>
      </c>
      <c r="M148" s="23" t="s">
        <v>645</v>
      </c>
      <c r="N148" s="23" t="s">
        <v>171</v>
      </c>
      <c r="O148" s="44" t="s">
        <v>646</v>
      </c>
      <c r="P148" s="25" t="s">
        <v>78</v>
      </c>
      <c r="Q148" s="45" t="s">
        <v>26</v>
      </c>
      <c r="R148" s="45" t="s">
        <v>26</v>
      </c>
      <c r="S148" s="23"/>
      <c r="T148" s="23"/>
      <c r="U148" s="116"/>
    </row>
    <row r="149" spans="1:21" x14ac:dyDescent="0.25">
      <c r="A149" s="23" t="s">
        <v>647</v>
      </c>
      <c r="B149" s="23" t="s">
        <v>4</v>
      </c>
      <c r="C149" s="23" t="s">
        <v>20</v>
      </c>
      <c r="D149" s="23" t="s">
        <v>76</v>
      </c>
      <c r="E149" s="23" t="s">
        <v>77</v>
      </c>
      <c r="F149" s="23"/>
      <c r="G149" s="23"/>
      <c r="H149" s="23" t="s">
        <v>78</v>
      </c>
      <c r="I149" s="114" t="s">
        <v>648</v>
      </c>
      <c r="J149" s="5" t="s">
        <v>649</v>
      </c>
      <c r="K149" s="5"/>
      <c r="L149" s="5" t="s">
        <v>650</v>
      </c>
      <c r="M149" s="23" t="s">
        <v>651</v>
      </c>
      <c r="N149" s="23" t="s">
        <v>101</v>
      </c>
      <c r="O149" s="44" t="s">
        <v>652</v>
      </c>
      <c r="P149" s="25" t="s">
        <v>78</v>
      </c>
      <c r="Q149" s="45" t="s">
        <v>26</v>
      </c>
      <c r="R149" s="45" t="s">
        <v>26</v>
      </c>
      <c r="S149" s="23"/>
      <c r="T149" s="23"/>
      <c r="U149" s="116" t="s">
        <v>90</v>
      </c>
    </row>
    <row r="150" spans="1:21" x14ac:dyDescent="0.25">
      <c r="A150" s="23" t="s">
        <v>653</v>
      </c>
      <c r="B150" s="23" t="s">
        <v>4</v>
      </c>
      <c r="C150" s="23" t="s">
        <v>20</v>
      </c>
      <c r="D150" s="23" t="s">
        <v>76</v>
      </c>
      <c r="E150" s="23" t="s">
        <v>77</v>
      </c>
      <c r="F150" s="23"/>
      <c r="G150" s="23" t="s">
        <v>488</v>
      </c>
      <c r="H150" s="23" t="s">
        <v>78</v>
      </c>
      <c r="I150" s="114" t="s">
        <v>654</v>
      </c>
      <c r="J150" s="5" t="s">
        <v>655</v>
      </c>
      <c r="K150" s="5"/>
      <c r="L150" s="5" t="s">
        <v>656</v>
      </c>
      <c r="M150" s="23" t="s">
        <v>492</v>
      </c>
      <c r="N150" s="23" t="s">
        <v>83</v>
      </c>
      <c r="O150" s="44" t="s">
        <v>657</v>
      </c>
      <c r="P150" s="25" t="s">
        <v>78</v>
      </c>
      <c r="Q150" s="45" t="s">
        <v>26</v>
      </c>
      <c r="R150" s="45" t="s">
        <v>26</v>
      </c>
      <c r="S150" s="23"/>
      <c r="T150" s="23"/>
      <c r="U150" s="116" t="s">
        <v>90</v>
      </c>
    </row>
    <row r="151" spans="1:21" x14ac:dyDescent="0.25">
      <c r="A151" s="23" t="s">
        <v>658</v>
      </c>
      <c r="B151" s="23" t="s">
        <v>4</v>
      </c>
      <c r="C151" s="23" t="s">
        <v>20</v>
      </c>
      <c r="D151" s="23" t="s">
        <v>76</v>
      </c>
      <c r="E151" s="23" t="s">
        <v>77</v>
      </c>
      <c r="F151" s="23"/>
      <c r="G151" s="23" t="s">
        <v>172</v>
      </c>
      <c r="H151" s="23" t="s">
        <v>78</v>
      </c>
      <c r="I151" s="114">
        <v>99675665</v>
      </c>
      <c r="J151" s="5" t="s">
        <v>659</v>
      </c>
      <c r="K151" s="5"/>
      <c r="L151" s="5" t="s">
        <v>660</v>
      </c>
      <c r="M151" s="23" t="s">
        <v>661</v>
      </c>
      <c r="N151" s="23" t="s">
        <v>89</v>
      </c>
      <c r="O151" s="44">
        <v>12401</v>
      </c>
      <c r="P151" s="25" t="s">
        <v>78</v>
      </c>
      <c r="Q151" s="45" t="s">
        <v>26</v>
      </c>
      <c r="R151" s="45" t="s">
        <v>26</v>
      </c>
      <c r="S151" s="23"/>
      <c r="T151" s="23"/>
      <c r="U151" s="116" t="s">
        <v>90</v>
      </c>
    </row>
    <row r="152" spans="1:21" x14ac:dyDescent="0.25">
      <c r="A152" s="23" t="s">
        <v>662</v>
      </c>
      <c r="B152" s="23" t="s">
        <v>4</v>
      </c>
      <c r="C152" s="23" t="s">
        <v>20</v>
      </c>
      <c r="D152" s="23" t="s">
        <v>76</v>
      </c>
      <c r="E152" s="23" t="s">
        <v>77</v>
      </c>
      <c r="F152" s="23"/>
      <c r="G152" s="23" t="s">
        <v>488</v>
      </c>
      <c r="H152" s="23" t="s">
        <v>78</v>
      </c>
      <c r="I152" s="114">
        <v>99681418</v>
      </c>
      <c r="J152" s="5" t="s">
        <v>663</v>
      </c>
      <c r="K152" s="5"/>
      <c r="L152" s="5" t="s">
        <v>664</v>
      </c>
      <c r="M152" s="23" t="s">
        <v>665</v>
      </c>
      <c r="N152" s="23" t="s">
        <v>83</v>
      </c>
      <c r="O152" s="44">
        <v>2575</v>
      </c>
      <c r="P152" s="25" t="s">
        <v>78</v>
      </c>
      <c r="Q152" s="45" t="s">
        <v>26</v>
      </c>
      <c r="R152" s="45" t="s">
        <v>26</v>
      </c>
      <c r="S152" s="23"/>
      <c r="T152" s="23"/>
      <c r="U152" s="116" t="s">
        <v>90</v>
      </c>
    </row>
    <row r="153" spans="1:21" x14ac:dyDescent="0.25">
      <c r="A153" s="23" t="s">
        <v>666</v>
      </c>
      <c r="B153" s="23" t="s">
        <v>4</v>
      </c>
      <c r="C153" s="23" t="s">
        <v>20</v>
      </c>
      <c r="D153" s="23" t="s">
        <v>76</v>
      </c>
      <c r="E153" s="23" t="s">
        <v>77</v>
      </c>
      <c r="F153" s="23" t="s">
        <v>10846</v>
      </c>
      <c r="G153" s="23" t="s">
        <v>11972</v>
      </c>
      <c r="H153" s="23" t="s">
        <v>78</v>
      </c>
      <c r="I153" s="114" t="s">
        <v>667</v>
      </c>
      <c r="J153" s="5" t="s">
        <v>668</v>
      </c>
      <c r="K153" s="5"/>
      <c r="L153" s="5" t="s">
        <v>669</v>
      </c>
      <c r="M153" s="23" t="s">
        <v>670</v>
      </c>
      <c r="N153" s="23" t="s">
        <v>89</v>
      </c>
      <c r="O153" s="44">
        <v>11746</v>
      </c>
      <c r="P153" s="25" t="s">
        <v>78</v>
      </c>
      <c r="Q153" s="45" t="s">
        <v>26</v>
      </c>
      <c r="R153" s="45" t="s">
        <v>26</v>
      </c>
      <c r="S153" s="23"/>
      <c r="T153" s="23"/>
      <c r="U153" s="116" t="s">
        <v>671</v>
      </c>
    </row>
    <row r="154" spans="1:21" x14ac:dyDescent="0.25">
      <c r="A154" s="23" t="s">
        <v>672</v>
      </c>
      <c r="B154" s="23" t="s">
        <v>4</v>
      </c>
      <c r="C154" s="23" t="s">
        <v>20</v>
      </c>
      <c r="D154" s="23" t="s">
        <v>76</v>
      </c>
      <c r="E154" s="23" t="s">
        <v>77</v>
      </c>
      <c r="F154" s="23" t="s">
        <v>10846</v>
      </c>
      <c r="G154" s="23" t="s">
        <v>11972</v>
      </c>
      <c r="H154" s="23" t="s">
        <v>78</v>
      </c>
      <c r="I154" s="114">
        <v>99673591</v>
      </c>
      <c r="J154" s="5" t="s">
        <v>673</v>
      </c>
      <c r="K154" s="5"/>
      <c r="L154" s="5" t="s">
        <v>674</v>
      </c>
      <c r="M154" s="23" t="s">
        <v>252</v>
      </c>
      <c r="N154" s="23" t="s">
        <v>89</v>
      </c>
      <c r="O154" s="44">
        <v>11747</v>
      </c>
      <c r="P154" s="25" t="s">
        <v>78</v>
      </c>
      <c r="Q154" s="45" t="s">
        <v>26</v>
      </c>
      <c r="R154" s="45" t="s">
        <v>26</v>
      </c>
      <c r="S154" s="23"/>
      <c r="T154" s="23"/>
      <c r="U154" s="116"/>
    </row>
    <row r="155" spans="1:21" x14ac:dyDescent="0.25">
      <c r="A155" s="23" t="s">
        <v>11909</v>
      </c>
      <c r="B155" s="23" t="s">
        <v>4</v>
      </c>
      <c r="C155" s="23" t="s">
        <v>20</v>
      </c>
      <c r="D155" s="23" t="s">
        <v>76</v>
      </c>
      <c r="E155" s="23" t="s">
        <v>77</v>
      </c>
      <c r="F155" s="23"/>
      <c r="G155" s="23" t="s">
        <v>10946</v>
      </c>
      <c r="H155" s="23" t="s">
        <v>78</v>
      </c>
      <c r="I155" s="114" t="s">
        <v>12040</v>
      </c>
      <c r="J155" s="5" t="s">
        <v>2243</v>
      </c>
      <c r="K155" s="5"/>
      <c r="L155" s="5" t="s">
        <v>2244</v>
      </c>
      <c r="M155" s="23" t="s">
        <v>2245</v>
      </c>
      <c r="N155" s="23" t="s">
        <v>171</v>
      </c>
      <c r="O155" s="44" t="s">
        <v>2246</v>
      </c>
      <c r="P155" s="25" t="s">
        <v>78</v>
      </c>
      <c r="Q155" s="45" t="s">
        <v>26</v>
      </c>
      <c r="R155" s="45" t="s">
        <v>26</v>
      </c>
      <c r="S155" s="23"/>
      <c r="T155" s="23"/>
      <c r="U155" s="116" t="s">
        <v>12297</v>
      </c>
    </row>
    <row r="156" spans="1:21" x14ac:dyDescent="0.25">
      <c r="A156" s="23" t="s">
        <v>676</v>
      </c>
      <c r="B156" s="23" t="s">
        <v>4</v>
      </c>
      <c r="C156" s="23" t="s">
        <v>20</v>
      </c>
      <c r="D156" s="23" t="s">
        <v>76</v>
      </c>
      <c r="E156" s="23" t="s">
        <v>77</v>
      </c>
      <c r="F156" s="23"/>
      <c r="G156" s="23" t="s">
        <v>221</v>
      </c>
      <c r="H156" s="23" t="s">
        <v>78</v>
      </c>
      <c r="I156" s="114">
        <v>99670072</v>
      </c>
      <c r="J156" s="5" t="s">
        <v>677</v>
      </c>
      <c r="K156" s="5"/>
      <c r="L156" s="5" t="s">
        <v>678</v>
      </c>
      <c r="M156" s="23" t="s">
        <v>679</v>
      </c>
      <c r="N156" s="23" t="s">
        <v>89</v>
      </c>
      <c r="O156" s="44">
        <v>12603</v>
      </c>
      <c r="P156" s="25" t="s">
        <v>78</v>
      </c>
      <c r="Q156" s="45" t="s">
        <v>26</v>
      </c>
      <c r="R156" s="45" t="s">
        <v>26</v>
      </c>
      <c r="S156" s="23"/>
      <c r="T156" s="23"/>
      <c r="U156" s="116"/>
    </row>
    <row r="157" spans="1:21" x14ac:dyDescent="0.25">
      <c r="A157" s="23" t="s">
        <v>680</v>
      </c>
      <c r="B157" s="23" t="s">
        <v>4</v>
      </c>
      <c r="C157" s="23" t="s">
        <v>20</v>
      </c>
      <c r="D157" s="23" t="s">
        <v>76</v>
      </c>
      <c r="E157" s="23" t="s">
        <v>77</v>
      </c>
      <c r="F157" s="23" t="s">
        <v>10846</v>
      </c>
      <c r="G157" s="23" t="s">
        <v>84</v>
      </c>
      <c r="H157" s="23" t="s">
        <v>78</v>
      </c>
      <c r="I157" s="114">
        <v>99675985</v>
      </c>
      <c r="J157" s="5" t="s">
        <v>681</v>
      </c>
      <c r="K157" s="5"/>
      <c r="L157" s="5" t="s">
        <v>682</v>
      </c>
      <c r="M157" s="23" t="s">
        <v>683</v>
      </c>
      <c r="N157" s="23" t="s">
        <v>89</v>
      </c>
      <c r="O157" s="44">
        <v>11729</v>
      </c>
      <c r="P157" s="25" t="s">
        <v>78</v>
      </c>
      <c r="Q157" s="45" t="s">
        <v>26</v>
      </c>
      <c r="R157" s="45" t="s">
        <v>26</v>
      </c>
      <c r="S157" s="23"/>
      <c r="T157" s="23"/>
      <c r="U157" s="116" t="s">
        <v>90</v>
      </c>
    </row>
    <row r="158" spans="1:21" x14ac:dyDescent="0.25">
      <c r="A158" s="23" t="s">
        <v>684</v>
      </c>
      <c r="B158" s="23" t="s">
        <v>4</v>
      </c>
      <c r="C158" s="23" t="s">
        <v>20</v>
      </c>
      <c r="D158" s="23" t="s">
        <v>76</v>
      </c>
      <c r="E158" s="23" t="s">
        <v>77</v>
      </c>
      <c r="F158" s="23"/>
      <c r="G158" s="23" t="s">
        <v>488</v>
      </c>
      <c r="H158" s="23" t="s">
        <v>78</v>
      </c>
      <c r="I158" s="114" t="s">
        <v>685</v>
      </c>
      <c r="J158" s="5" t="s">
        <v>686</v>
      </c>
      <c r="K158" s="5"/>
      <c r="L158" s="5" t="s">
        <v>687</v>
      </c>
      <c r="M158" s="23" t="s">
        <v>688</v>
      </c>
      <c r="N158" s="23" t="s">
        <v>83</v>
      </c>
      <c r="O158" s="44" t="s">
        <v>689</v>
      </c>
      <c r="P158" s="25" t="s">
        <v>78</v>
      </c>
      <c r="Q158" s="45" t="s">
        <v>26</v>
      </c>
      <c r="R158" s="45" t="s">
        <v>26</v>
      </c>
      <c r="S158" s="23"/>
      <c r="T158" s="23"/>
      <c r="U158" s="116" t="s">
        <v>90</v>
      </c>
    </row>
    <row r="159" spans="1:21" x14ac:dyDescent="0.25">
      <c r="A159" s="23" t="s">
        <v>690</v>
      </c>
      <c r="B159" s="23" t="s">
        <v>4</v>
      </c>
      <c r="C159" s="23" t="s">
        <v>20</v>
      </c>
      <c r="D159" s="23" t="s">
        <v>76</v>
      </c>
      <c r="E159" s="23" t="s">
        <v>77</v>
      </c>
      <c r="F159" s="23"/>
      <c r="G159" s="23" t="s">
        <v>96</v>
      </c>
      <c r="H159" s="23" t="s">
        <v>78</v>
      </c>
      <c r="I159" s="114">
        <v>99660101</v>
      </c>
      <c r="J159" s="5" t="s">
        <v>691</v>
      </c>
      <c r="K159" s="5"/>
      <c r="L159" s="5" t="s">
        <v>692</v>
      </c>
      <c r="M159" s="23" t="s">
        <v>693</v>
      </c>
      <c r="N159" s="23" t="s">
        <v>101</v>
      </c>
      <c r="O159" s="44" t="s">
        <v>694</v>
      </c>
      <c r="P159" s="25" t="s">
        <v>78</v>
      </c>
      <c r="Q159" s="45" t="s">
        <v>26</v>
      </c>
      <c r="R159" s="45" t="s">
        <v>26</v>
      </c>
      <c r="S159" s="23"/>
      <c r="T159" s="23"/>
      <c r="U159" s="116"/>
    </row>
    <row r="160" spans="1:21" x14ac:dyDescent="0.25">
      <c r="A160" s="23" t="s">
        <v>695</v>
      </c>
      <c r="B160" s="23" t="s">
        <v>4</v>
      </c>
      <c r="C160" s="23" t="s">
        <v>20</v>
      </c>
      <c r="D160" s="23" t="s">
        <v>76</v>
      </c>
      <c r="E160" s="23" t="s">
        <v>77</v>
      </c>
      <c r="F160" s="23" t="s">
        <v>95</v>
      </c>
      <c r="G160" s="23" t="s">
        <v>96</v>
      </c>
      <c r="H160" s="23" t="s">
        <v>78</v>
      </c>
      <c r="I160" s="114">
        <v>99681979</v>
      </c>
      <c r="J160" s="5" t="s">
        <v>696</v>
      </c>
      <c r="K160" s="5" t="s">
        <v>697</v>
      </c>
      <c r="L160" s="5" t="s">
        <v>698</v>
      </c>
      <c r="M160" s="23" t="s">
        <v>699</v>
      </c>
      <c r="N160" s="23" t="s">
        <v>89</v>
      </c>
      <c r="O160" s="44" t="s">
        <v>700</v>
      </c>
      <c r="P160" s="25" t="s">
        <v>78</v>
      </c>
      <c r="Q160" s="45" t="s">
        <v>26</v>
      </c>
      <c r="R160" s="45" t="s">
        <v>26</v>
      </c>
      <c r="S160" s="23"/>
      <c r="T160" s="23"/>
      <c r="U160" s="116" t="s">
        <v>701</v>
      </c>
    </row>
    <row r="161" spans="1:21" x14ac:dyDescent="0.25">
      <c r="A161" s="23" t="s">
        <v>11208</v>
      </c>
      <c r="B161" s="23" t="s">
        <v>4</v>
      </c>
      <c r="C161" s="23" t="s">
        <v>20</v>
      </c>
      <c r="D161" s="23" t="s">
        <v>76</v>
      </c>
      <c r="E161" s="23" t="s">
        <v>77</v>
      </c>
      <c r="F161" s="23"/>
      <c r="G161" s="23"/>
      <c r="H161" s="23" t="s">
        <v>78</v>
      </c>
      <c r="I161" s="114" t="s">
        <v>11209</v>
      </c>
      <c r="J161" s="5" t="s">
        <v>2255</v>
      </c>
      <c r="K161" s="5"/>
      <c r="L161" s="5" t="s">
        <v>2256</v>
      </c>
      <c r="M161" s="23" t="s">
        <v>2257</v>
      </c>
      <c r="N161" s="23" t="s">
        <v>114</v>
      </c>
      <c r="O161" s="44">
        <v>19709</v>
      </c>
      <c r="P161" s="25" t="s">
        <v>78</v>
      </c>
      <c r="Q161" s="45" t="s">
        <v>26</v>
      </c>
      <c r="R161" s="45" t="s">
        <v>26</v>
      </c>
      <c r="S161" s="23"/>
      <c r="T161" s="23"/>
      <c r="U161" s="116" t="s">
        <v>13487</v>
      </c>
    </row>
    <row r="162" spans="1:21" x14ac:dyDescent="0.25">
      <c r="A162" s="23" t="s">
        <v>13049</v>
      </c>
      <c r="B162" s="23" t="s">
        <v>4</v>
      </c>
      <c r="C162" s="23" t="s">
        <v>20</v>
      </c>
      <c r="D162" s="23" t="s">
        <v>76</v>
      </c>
      <c r="E162" s="23" t="s">
        <v>77</v>
      </c>
      <c r="F162" s="23"/>
      <c r="G162" s="23"/>
      <c r="H162" s="23" t="s">
        <v>78</v>
      </c>
      <c r="I162" s="114" t="s">
        <v>13179</v>
      </c>
      <c r="J162" s="5" t="s">
        <v>13269</v>
      </c>
      <c r="K162" s="5"/>
      <c r="L162" s="5" t="s">
        <v>13270</v>
      </c>
      <c r="M162" s="23" t="s">
        <v>107</v>
      </c>
      <c r="N162" s="23" t="s">
        <v>108</v>
      </c>
      <c r="O162" s="44" t="s">
        <v>13271</v>
      </c>
      <c r="P162" s="25" t="s">
        <v>78</v>
      </c>
      <c r="Q162" s="45">
        <v>44774</v>
      </c>
      <c r="R162" s="45" t="s">
        <v>26</v>
      </c>
      <c r="S162" s="23"/>
      <c r="T162" s="23"/>
      <c r="U162" s="116"/>
    </row>
    <row r="163" spans="1:21" x14ac:dyDescent="0.25">
      <c r="A163" s="23" t="s">
        <v>10736</v>
      </c>
      <c r="B163" s="23" t="s">
        <v>4</v>
      </c>
      <c r="C163" s="23" t="s">
        <v>20</v>
      </c>
      <c r="D163" s="23" t="s">
        <v>76</v>
      </c>
      <c r="E163" s="23" t="s">
        <v>77</v>
      </c>
      <c r="F163" s="23" t="s">
        <v>1976</v>
      </c>
      <c r="G163" s="23"/>
      <c r="H163" s="23" t="s">
        <v>78</v>
      </c>
      <c r="I163" s="114" t="s">
        <v>10737</v>
      </c>
      <c r="J163" s="5" t="s">
        <v>2052</v>
      </c>
      <c r="K163" s="5"/>
      <c r="L163" s="5" t="s">
        <v>2053</v>
      </c>
      <c r="M163" s="23" t="s">
        <v>2054</v>
      </c>
      <c r="N163" s="23" t="s">
        <v>171</v>
      </c>
      <c r="O163" s="44" t="s">
        <v>2055</v>
      </c>
      <c r="P163" s="25" t="s">
        <v>78</v>
      </c>
      <c r="Q163" s="45" t="s">
        <v>26</v>
      </c>
      <c r="R163" s="45" t="s">
        <v>26</v>
      </c>
      <c r="S163" s="23"/>
      <c r="T163" s="23"/>
      <c r="U163" s="116" t="s">
        <v>10738</v>
      </c>
    </row>
    <row r="164" spans="1:21" x14ac:dyDescent="0.25">
      <c r="A164" s="23" t="s">
        <v>702</v>
      </c>
      <c r="B164" s="23" t="s">
        <v>4</v>
      </c>
      <c r="C164" s="23" t="s">
        <v>20</v>
      </c>
      <c r="D164" s="23" t="s">
        <v>76</v>
      </c>
      <c r="E164" s="23" t="s">
        <v>77</v>
      </c>
      <c r="F164" s="23" t="s">
        <v>10846</v>
      </c>
      <c r="G164" s="23"/>
      <c r="H164" s="23" t="s">
        <v>78</v>
      </c>
      <c r="I164" s="114" t="s">
        <v>703</v>
      </c>
      <c r="J164" s="5" t="s">
        <v>704</v>
      </c>
      <c r="K164" s="5"/>
      <c r="L164" s="5" t="s">
        <v>705</v>
      </c>
      <c r="M164" s="23" t="s">
        <v>625</v>
      </c>
      <c r="N164" s="23" t="s">
        <v>89</v>
      </c>
      <c r="O164" s="44" t="s">
        <v>706</v>
      </c>
      <c r="P164" s="25" t="s">
        <v>78</v>
      </c>
      <c r="Q164" s="45" t="s">
        <v>26</v>
      </c>
      <c r="R164" s="45" t="s">
        <v>26</v>
      </c>
      <c r="S164" s="23"/>
      <c r="T164" s="23"/>
      <c r="U164" s="116" t="s">
        <v>90</v>
      </c>
    </row>
    <row r="165" spans="1:21" x14ac:dyDescent="0.25">
      <c r="A165" s="23" t="s">
        <v>707</v>
      </c>
      <c r="B165" s="23" t="s">
        <v>4</v>
      </c>
      <c r="C165" s="23" t="s">
        <v>20</v>
      </c>
      <c r="D165" s="23" t="s">
        <v>76</v>
      </c>
      <c r="E165" s="23" t="s">
        <v>77</v>
      </c>
      <c r="F165" s="23" t="s">
        <v>10846</v>
      </c>
      <c r="G165" s="23" t="s">
        <v>11972</v>
      </c>
      <c r="H165" s="23" t="s">
        <v>78</v>
      </c>
      <c r="I165" s="114">
        <v>21498000</v>
      </c>
      <c r="J165" s="5" t="s">
        <v>708</v>
      </c>
      <c r="K165" s="5"/>
      <c r="L165" s="5" t="s">
        <v>709</v>
      </c>
      <c r="M165" s="23" t="s">
        <v>710</v>
      </c>
      <c r="N165" s="23" t="s">
        <v>89</v>
      </c>
      <c r="O165" s="44">
        <v>11953</v>
      </c>
      <c r="P165" s="25" t="s">
        <v>78</v>
      </c>
      <c r="Q165" s="45" t="s">
        <v>26</v>
      </c>
      <c r="R165" s="45" t="s">
        <v>26</v>
      </c>
      <c r="S165" s="23"/>
      <c r="T165" s="23"/>
      <c r="U165" s="116"/>
    </row>
    <row r="166" spans="1:21" x14ac:dyDescent="0.25">
      <c r="A166" s="23" t="s">
        <v>10931</v>
      </c>
      <c r="B166" s="23" t="s">
        <v>4</v>
      </c>
      <c r="C166" s="23" t="s">
        <v>20</v>
      </c>
      <c r="D166" s="23" t="s">
        <v>76</v>
      </c>
      <c r="E166" s="23" t="s">
        <v>77</v>
      </c>
      <c r="F166" s="23" t="s">
        <v>10846</v>
      </c>
      <c r="G166" s="23" t="s">
        <v>178</v>
      </c>
      <c r="H166" s="23" t="s">
        <v>78</v>
      </c>
      <c r="I166" s="114" t="s">
        <v>10932</v>
      </c>
      <c r="J166" s="5" t="s">
        <v>11610</v>
      </c>
      <c r="K166" s="5"/>
      <c r="L166" s="5" t="s">
        <v>10933</v>
      </c>
      <c r="M166" s="23" t="s">
        <v>10934</v>
      </c>
      <c r="N166" s="23" t="s">
        <v>89</v>
      </c>
      <c r="O166" s="44">
        <v>10570</v>
      </c>
      <c r="P166" s="25" t="s">
        <v>78</v>
      </c>
      <c r="Q166" s="45">
        <v>44679</v>
      </c>
      <c r="R166" s="45" t="s">
        <v>26</v>
      </c>
      <c r="S166" s="23"/>
      <c r="T166" s="23"/>
      <c r="U166" s="116"/>
    </row>
    <row r="167" spans="1:21" x14ac:dyDescent="0.25">
      <c r="A167" s="23" t="s">
        <v>711</v>
      </c>
      <c r="B167" s="23" t="s">
        <v>4</v>
      </c>
      <c r="C167" s="23" t="s">
        <v>20</v>
      </c>
      <c r="D167" s="23" t="s">
        <v>76</v>
      </c>
      <c r="E167" s="23" t="s">
        <v>77</v>
      </c>
      <c r="F167" s="23" t="s">
        <v>10846</v>
      </c>
      <c r="G167" s="23" t="s">
        <v>11972</v>
      </c>
      <c r="H167" s="23" t="s">
        <v>78</v>
      </c>
      <c r="I167" s="114" t="s">
        <v>712</v>
      </c>
      <c r="J167" s="5" t="s">
        <v>713</v>
      </c>
      <c r="K167" s="5"/>
      <c r="L167" s="5" t="s">
        <v>714</v>
      </c>
      <c r="M167" s="23" t="s">
        <v>715</v>
      </c>
      <c r="N167" s="23" t="s">
        <v>89</v>
      </c>
      <c r="O167" s="44" t="s">
        <v>716</v>
      </c>
      <c r="P167" s="25" t="s">
        <v>78</v>
      </c>
      <c r="Q167" s="45" t="s">
        <v>26</v>
      </c>
      <c r="R167" s="45" t="s">
        <v>26</v>
      </c>
      <c r="S167" s="23"/>
      <c r="T167" s="23"/>
      <c r="U167" s="116"/>
    </row>
    <row r="168" spans="1:21" x14ac:dyDescent="0.25">
      <c r="A168" s="23" t="s">
        <v>10935</v>
      </c>
      <c r="B168" s="23" t="s">
        <v>4</v>
      </c>
      <c r="C168" s="23" t="s">
        <v>20</v>
      </c>
      <c r="D168" s="23" t="s">
        <v>76</v>
      </c>
      <c r="E168" s="23" t="s">
        <v>77</v>
      </c>
      <c r="F168" s="23"/>
      <c r="G168" s="23"/>
      <c r="H168" s="23" t="s">
        <v>78</v>
      </c>
      <c r="I168" s="114" t="s">
        <v>10936</v>
      </c>
      <c r="J168" s="5" t="s">
        <v>10937</v>
      </c>
      <c r="K168" s="5"/>
      <c r="L168" s="5" t="s">
        <v>10938</v>
      </c>
      <c r="M168" s="23" t="s">
        <v>8497</v>
      </c>
      <c r="N168" s="23" t="s">
        <v>83</v>
      </c>
      <c r="O168" s="44" t="s">
        <v>10939</v>
      </c>
      <c r="P168" s="25" t="s">
        <v>78</v>
      </c>
      <c r="Q168" s="45">
        <v>44677</v>
      </c>
      <c r="R168" s="45" t="s">
        <v>26</v>
      </c>
      <c r="S168" s="23"/>
      <c r="T168" s="23"/>
      <c r="U168" s="116"/>
    </row>
    <row r="169" spans="1:21" x14ac:dyDescent="0.25">
      <c r="A169" s="23" t="s">
        <v>717</v>
      </c>
      <c r="B169" s="23" t="s">
        <v>4</v>
      </c>
      <c r="C169" s="23" t="s">
        <v>20</v>
      </c>
      <c r="D169" s="23" t="s">
        <v>76</v>
      </c>
      <c r="E169" s="23" t="s">
        <v>77</v>
      </c>
      <c r="F169" s="23"/>
      <c r="G169" s="23" t="s">
        <v>488</v>
      </c>
      <c r="H169" s="23" t="s">
        <v>78</v>
      </c>
      <c r="I169" s="114" t="s">
        <v>718</v>
      </c>
      <c r="J169" s="5" t="s">
        <v>719</v>
      </c>
      <c r="K169" s="5"/>
      <c r="L169" s="5" t="s">
        <v>720</v>
      </c>
      <c r="M169" s="23" t="s">
        <v>721</v>
      </c>
      <c r="N169" s="23" t="s">
        <v>83</v>
      </c>
      <c r="O169" s="44" t="s">
        <v>722</v>
      </c>
      <c r="P169" s="25" t="s">
        <v>78</v>
      </c>
      <c r="Q169" s="45" t="s">
        <v>26</v>
      </c>
      <c r="R169" s="45" t="s">
        <v>26</v>
      </c>
      <c r="S169" s="23"/>
      <c r="T169" s="23"/>
      <c r="U169" s="116" t="s">
        <v>90</v>
      </c>
    </row>
    <row r="170" spans="1:21" x14ac:dyDescent="0.25">
      <c r="A170" s="23" t="s">
        <v>723</v>
      </c>
      <c r="B170" s="23" t="s">
        <v>4</v>
      </c>
      <c r="C170" s="23" t="s">
        <v>20</v>
      </c>
      <c r="D170" s="23" t="s">
        <v>76</v>
      </c>
      <c r="E170" s="23" t="s">
        <v>77</v>
      </c>
      <c r="F170" s="23" t="s">
        <v>95</v>
      </c>
      <c r="G170" s="23" t="s">
        <v>297</v>
      </c>
      <c r="H170" s="23" t="s">
        <v>78</v>
      </c>
      <c r="I170" s="114">
        <v>99666602</v>
      </c>
      <c r="J170" s="5" t="s">
        <v>724</v>
      </c>
      <c r="K170" s="5"/>
      <c r="L170" s="5" t="s">
        <v>725</v>
      </c>
      <c r="M170" s="23" t="s">
        <v>726</v>
      </c>
      <c r="N170" s="23" t="s">
        <v>101</v>
      </c>
      <c r="O170" s="44" t="s">
        <v>727</v>
      </c>
      <c r="P170" s="25" t="s">
        <v>78</v>
      </c>
      <c r="Q170" s="45" t="s">
        <v>26</v>
      </c>
      <c r="R170" s="45" t="s">
        <v>26</v>
      </c>
      <c r="S170" s="23"/>
      <c r="T170" s="23"/>
      <c r="U170" s="116" t="s">
        <v>728</v>
      </c>
    </row>
    <row r="171" spans="1:21" x14ac:dyDescent="0.25">
      <c r="A171" s="23" t="s">
        <v>729</v>
      </c>
      <c r="B171" s="23" t="s">
        <v>4</v>
      </c>
      <c r="C171" s="23" t="s">
        <v>20</v>
      </c>
      <c r="D171" s="23" t="s">
        <v>76</v>
      </c>
      <c r="E171" s="23" t="s">
        <v>77</v>
      </c>
      <c r="F171" s="23"/>
      <c r="G171" s="23" t="s">
        <v>488</v>
      </c>
      <c r="H171" s="23" t="s">
        <v>78</v>
      </c>
      <c r="I171" s="114">
        <v>99681841</v>
      </c>
      <c r="J171" s="5" t="s">
        <v>730</v>
      </c>
      <c r="K171" s="5"/>
      <c r="L171" s="5" t="s">
        <v>731</v>
      </c>
      <c r="M171" s="23" t="s">
        <v>732</v>
      </c>
      <c r="N171" s="23" t="s">
        <v>83</v>
      </c>
      <c r="O171" s="44">
        <v>2368</v>
      </c>
      <c r="P171" s="25" t="s">
        <v>78</v>
      </c>
      <c r="Q171" s="45" t="s">
        <v>26</v>
      </c>
      <c r="R171" s="45" t="s">
        <v>26</v>
      </c>
      <c r="S171" s="23"/>
      <c r="T171" s="23"/>
      <c r="U171" s="116"/>
    </row>
    <row r="172" spans="1:21" x14ac:dyDescent="0.25">
      <c r="A172" s="23" t="s">
        <v>733</v>
      </c>
      <c r="B172" s="23" t="s">
        <v>4</v>
      </c>
      <c r="C172" s="23" t="s">
        <v>20</v>
      </c>
      <c r="D172" s="23" t="s">
        <v>76</v>
      </c>
      <c r="E172" s="23" t="s">
        <v>77</v>
      </c>
      <c r="F172" s="23" t="s">
        <v>95</v>
      </c>
      <c r="G172" s="23" t="s">
        <v>96</v>
      </c>
      <c r="H172" s="23" t="s">
        <v>78</v>
      </c>
      <c r="I172" s="114">
        <v>99679057</v>
      </c>
      <c r="J172" s="5" t="s">
        <v>734</v>
      </c>
      <c r="K172" s="5" t="s">
        <v>735</v>
      </c>
      <c r="L172" s="5" t="s">
        <v>736</v>
      </c>
      <c r="M172" s="23" t="s">
        <v>737</v>
      </c>
      <c r="N172" s="23" t="s">
        <v>101</v>
      </c>
      <c r="O172" s="44" t="s">
        <v>738</v>
      </c>
      <c r="P172" s="25" t="s">
        <v>78</v>
      </c>
      <c r="Q172" s="45" t="s">
        <v>26</v>
      </c>
      <c r="R172" s="45" t="s">
        <v>26</v>
      </c>
      <c r="S172" s="23"/>
      <c r="T172" s="23"/>
      <c r="U172" s="116" t="s">
        <v>739</v>
      </c>
    </row>
    <row r="173" spans="1:21" x14ac:dyDescent="0.25">
      <c r="A173" s="23" t="s">
        <v>740</v>
      </c>
      <c r="B173" s="23" t="s">
        <v>4</v>
      </c>
      <c r="C173" s="23" t="s">
        <v>20</v>
      </c>
      <c r="D173" s="23" t="s">
        <v>76</v>
      </c>
      <c r="E173" s="23" t="s">
        <v>77</v>
      </c>
      <c r="F173" s="23"/>
      <c r="G173" s="23" t="s">
        <v>221</v>
      </c>
      <c r="H173" s="23" t="s">
        <v>78</v>
      </c>
      <c r="I173" s="114">
        <v>70108683</v>
      </c>
      <c r="J173" s="5" t="s">
        <v>741</v>
      </c>
      <c r="K173" s="5"/>
      <c r="L173" s="5" t="s">
        <v>742</v>
      </c>
      <c r="M173" s="23" t="s">
        <v>743</v>
      </c>
      <c r="N173" s="23" t="s">
        <v>89</v>
      </c>
      <c r="O173" s="44">
        <v>10543</v>
      </c>
      <c r="P173" s="25" t="s">
        <v>78</v>
      </c>
      <c r="Q173" s="45" t="s">
        <v>26</v>
      </c>
      <c r="R173" s="45" t="s">
        <v>26</v>
      </c>
      <c r="S173" s="23"/>
      <c r="T173" s="23"/>
      <c r="U173" s="116"/>
    </row>
    <row r="174" spans="1:21" x14ac:dyDescent="0.25">
      <c r="A174" s="23" t="s">
        <v>745</v>
      </c>
      <c r="B174" s="23" t="s">
        <v>4</v>
      </c>
      <c r="C174" s="23" t="s">
        <v>20</v>
      </c>
      <c r="D174" s="23" t="s">
        <v>76</v>
      </c>
      <c r="E174" s="23" t="s">
        <v>77</v>
      </c>
      <c r="F174" s="23" t="s">
        <v>10846</v>
      </c>
      <c r="G174" s="23" t="s">
        <v>744</v>
      </c>
      <c r="H174" s="23" t="s">
        <v>78</v>
      </c>
      <c r="I174" s="114" t="s">
        <v>746</v>
      </c>
      <c r="J174" s="5" t="s">
        <v>747</v>
      </c>
      <c r="K174" s="5"/>
      <c r="L174" s="5" t="s">
        <v>748</v>
      </c>
      <c r="M174" s="23" t="s">
        <v>749</v>
      </c>
      <c r="N174" s="23" t="s">
        <v>89</v>
      </c>
      <c r="O174" s="44" t="s">
        <v>750</v>
      </c>
      <c r="P174" s="25" t="s">
        <v>78</v>
      </c>
      <c r="Q174" s="45" t="s">
        <v>26</v>
      </c>
      <c r="R174" s="45" t="s">
        <v>26</v>
      </c>
      <c r="S174" s="23"/>
      <c r="T174" s="23"/>
      <c r="U174" s="116" t="s">
        <v>90</v>
      </c>
    </row>
    <row r="175" spans="1:21" x14ac:dyDescent="0.25">
      <c r="A175" s="23" t="s">
        <v>751</v>
      </c>
      <c r="B175" s="23" t="s">
        <v>4</v>
      </c>
      <c r="C175" s="23" t="s">
        <v>20</v>
      </c>
      <c r="D175" s="23" t="s">
        <v>76</v>
      </c>
      <c r="E175" s="23" t="s">
        <v>77</v>
      </c>
      <c r="F175" s="23"/>
      <c r="G175" s="23" t="s">
        <v>488</v>
      </c>
      <c r="H175" s="23" t="s">
        <v>78</v>
      </c>
      <c r="I175" s="114">
        <v>99670740</v>
      </c>
      <c r="J175" s="5" t="s">
        <v>752</v>
      </c>
      <c r="K175" s="5"/>
      <c r="L175" s="5" t="s">
        <v>753</v>
      </c>
      <c r="M175" s="23" t="s">
        <v>754</v>
      </c>
      <c r="N175" s="23" t="s">
        <v>83</v>
      </c>
      <c r="O175" s="44" t="s">
        <v>755</v>
      </c>
      <c r="P175" s="25" t="s">
        <v>78</v>
      </c>
      <c r="Q175" s="45" t="s">
        <v>26</v>
      </c>
      <c r="R175" s="45" t="s">
        <v>26</v>
      </c>
      <c r="S175" s="23"/>
      <c r="T175" s="23"/>
      <c r="U175" s="116"/>
    </row>
    <row r="176" spans="1:21" x14ac:dyDescent="0.25">
      <c r="A176" s="23" t="s">
        <v>756</v>
      </c>
      <c r="B176" s="23" t="s">
        <v>4</v>
      </c>
      <c r="C176" s="23" t="s">
        <v>20</v>
      </c>
      <c r="D176" s="23" t="s">
        <v>76</v>
      </c>
      <c r="E176" s="23" t="s">
        <v>77</v>
      </c>
      <c r="F176" s="23" t="s">
        <v>95</v>
      </c>
      <c r="G176" s="23" t="s">
        <v>96</v>
      </c>
      <c r="H176" s="23" t="s">
        <v>78</v>
      </c>
      <c r="I176" s="114">
        <v>91405770</v>
      </c>
      <c r="J176" s="5" t="s">
        <v>757</v>
      </c>
      <c r="K176" s="5"/>
      <c r="L176" s="5" t="s">
        <v>758</v>
      </c>
      <c r="M176" s="23" t="s">
        <v>759</v>
      </c>
      <c r="N176" s="23" t="s">
        <v>101</v>
      </c>
      <c r="O176" s="44" t="s">
        <v>760</v>
      </c>
      <c r="P176" s="25" t="s">
        <v>78</v>
      </c>
      <c r="Q176" s="45" t="s">
        <v>26</v>
      </c>
      <c r="R176" s="45" t="s">
        <v>26</v>
      </c>
      <c r="S176" s="23"/>
      <c r="T176" s="23"/>
      <c r="U176" s="116" t="s">
        <v>761</v>
      </c>
    </row>
    <row r="177" spans="1:21" x14ac:dyDescent="0.25">
      <c r="A177" s="23" t="s">
        <v>762</v>
      </c>
      <c r="B177" s="23" t="s">
        <v>4</v>
      </c>
      <c r="C177" s="23" t="s">
        <v>20</v>
      </c>
      <c r="D177" s="23" t="s">
        <v>76</v>
      </c>
      <c r="E177" s="23" t="s">
        <v>77</v>
      </c>
      <c r="F177" s="23"/>
      <c r="G177" s="23" t="s">
        <v>488</v>
      </c>
      <c r="H177" s="23" t="s">
        <v>78</v>
      </c>
      <c r="I177" s="114">
        <v>99681881</v>
      </c>
      <c r="J177" s="5" t="s">
        <v>763</v>
      </c>
      <c r="K177" s="5"/>
      <c r="L177" s="5" t="s">
        <v>764</v>
      </c>
      <c r="M177" s="23" t="s">
        <v>765</v>
      </c>
      <c r="N177" s="23" t="s">
        <v>83</v>
      </c>
      <c r="O177" s="44" t="s">
        <v>766</v>
      </c>
      <c r="P177" s="25" t="s">
        <v>78</v>
      </c>
      <c r="Q177" s="45" t="s">
        <v>26</v>
      </c>
      <c r="R177" s="45" t="s">
        <v>26</v>
      </c>
      <c r="S177" s="23"/>
      <c r="T177" s="23"/>
      <c r="U177" s="116" t="s">
        <v>90</v>
      </c>
    </row>
    <row r="178" spans="1:21" x14ac:dyDescent="0.25">
      <c r="A178" s="23" t="s">
        <v>767</v>
      </c>
      <c r="B178" s="23" t="s">
        <v>4</v>
      </c>
      <c r="C178" s="23" t="s">
        <v>20</v>
      </c>
      <c r="D178" s="23" t="s">
        <v>76</v>
      </c>
      <c r="E178" s="23" t="s">
        <v>77</v>
      </c>
      <c r="F178" s="23"/>
      <c r="G178" s="23" t="s">
        <v>103</v>
      </c>
      <c r="H178" s="23" t="s">
        <v>78</v>
      </c>
      <c r="I178" s="114">
        <v>99682283</v>
      </c>
      <c r="J178" s="5" t="s">
        <v>768</v>
      </c>
      <c r="K178" s="5"/>
      <c r="L178" s="5" t="s">
        <v>769</v>
      </c>
      <c r="M178" s="23" t="s">
        <v>770</v>
      </c>
      <c r="N178" s="23" t="s">
        <v>101</v>
      </c>
      <c r="O178" s="44">
        <v>8080</v>
      </c>
      <c r="P178" s="25" t="s">
        <v>78</v>
      </c>
      <c r="Q178" s="45" t="s">
        <v>26</v>
      </c>
      <c r="R178" s="45" t="s">
        <v>26</v>
      </c>
      <c r="S178" s="23"/>
      <c r="T178" s="23"/>
      <c r="U178" s="116"/>
    </row>
    <row r="179" spans="1:21" x14ac:dyDescent="0.25">
      <c r="A179" s="23" t="s">
        <v>771</v>
      </c>
      <c r="B179" s="23" t="s">
        <v>4</v>
      </c>
      <c r="C179" s="23" t="s">
        <v>20</v>
      </c>
      <c r="D179" s="23" t="s">
        <v>76</v>
      </c>
      <c r="E179" s="23" t="s">
        <v>77</v>
      </c>
      <c r="F179" s="23"/>
      <c r="G179" s="23" t="s">
        <v>10946</v>
      </c>
      <c r="H179" s="23" t="s">
        <v>78</v>
      </c>
      <c r="I179" s="114" t="s">
        <v>11210</v>
      </c>
      <c r="J179" s="5" t="s">
        <v>773</v>
      </c>
      <c r="K179" s="5"/>
      <c r="L179" s="5" t="s">
        <v>774</v>
      </c>
      <c r="M179" s="23" t="s">
        <v>775</v>
      </c>
      <c r="N179" s="23" t="s">
        <v>101</v>
      </c>
      <c r="O179" s="44" t="s">
        <v>776</v>
      </c>
      <c r="P179" s="25" t="s">
        <v>78</v>
      </c>
      <c r="Q179" s="45">
        <v>44685</v>
      </c>
      <c r="R179" s="45" t="s">
        <v>26</v>
      </c>
      <c r="S179" s="23"/>
      <c r="T179" s="23"/>
      <c r="U179" s="116" t="s">
        <v>11252</v>
      </c>
    </row>
    <row r="180" spans="1:21" x14ac:dyDescent="0.25">
      <c r="A180" s="23" t="s">
        <v>778</v>
      </c>
      <c r="B180" s="23" t="s">
        <v>4</v>
      </c>
      <c r="C180" s="23" t="s">
        <v>20</v>
      </c>
      <c r="D180" s="23" t="s">
        <v>76</v>
      </c>
      <c r="E180" s="23" t="s">
        <v>77</v>
      </c>
      <c r="F180" s="23" t="s">
        <v>10846</v>
      </c>
      <c r="G180" s="23" t="s">
        <v>867</v>
      </c>
      <c r="H180" s="23" t="s">
        <v>78</v>
      </c>
      <c r="I180" s="114" t="s">
        <v>779</v>
      </c>
      <c r="J180" s="5" t="s">
        <v>780</v>
      </c>
      <c r="K180" s="5"/>
      <c r="L180" s="5" t="s">
        <v>781</v>
      </c>
      <c r="M180" s="23" t="s">
        <v>252</v>
      </c>
      <c r="N180" s="23" t="s">
        <v>89</v>
      </c>
      <c r="O180" s="44" t="s">
        <v>782</v>
      </c>
      <c r="P180" s="25" t="s">
        <v>78</v>
      </c>
      <c r="Q180" s="45" t="s">
        <v>26</v>
      </c>
      <c r="R180" s="45" t="s">
        <v>26</v>
      </c>
      <c r="S180" s="23"/>
      <c r="T180" s="23"/>
      <c r="U180" s="116"/>
    </row>
    <row r="181" spans="1:21" x14ac:dyDescent="0.25">
      <c r="A181" s="23" t="s">
        <v>783</v>
      </c>
      <c r="B181" s="23" t="s">
        <v>4</v>
      </c>
      <c r="C181" s="23" t="s">
        <v>20</v>
      </c>
      <c r="D181" s="23" t="s">
        <v>76</v>
      </c>
      <c r="E181" s="23" t="s">
        <v>77</v>
      </c>
      <c r="F181" s="23"/>
      <c r="G181" s="23" t="s">
        <v>272</v>
      </c>
      <c r="H181" s="23" t="s">
        <v>78</v>
      </c>
      <c r="I181" s="114" t="s">
        <v>784</v>
      </c>
      <c r="J181" s="5" t="s">
        <v>785</v>
      </c>
      <c r="K181" s="5"/>
      <c r="L181" s="5" t="s">
        <v>786</v>
      </c>
      <c r="M181" s="23" t="s">
        <v>787</v>
      </c>
      <c r="N181" s="23" t="s">
        <v>83</v>
      </c>
      <c r="O181" s="44" t="s">
        <v>788</v>
      </c>
      <c r="P181" s="25" t="s">
        <v>78</v>
      </c>
      <c r="Q181" s="45" t="s">
        <v>26</v>
      </c>
      <c r="R181" s="45" t="s">
        <v>26</v>
      </c>
      <c r="S181" s="23"/>
      <c r="T181" s="23"/>
      <c r="U181" s="116" t="s">
        <v>90</v>
      </c>
    </row>
    <row r="182" spans="1:21" x14ac:dyDescent="0.25">
      <c r="A182" s="23" t="s">
        <v>789</v>
      </c>
      <c r="B182" s="23" t="s">
        <v>4</v>
      </c>
      <c r="C182" s="23" t="s">
        <v>20</v>
      </c>
      <c r="D182" s="23" t="s">
        <v>76</v>
      </c>
      <c r="E182" s="23" t="s">
        <v>77</v>
      </c>
      <c r="F182" s="23"/>
      <c r="G182" s="23" t="s">
        <v>488</v>
      </c>
      <c r="H182" s="23" t="s">
        <v>78</v>
      </c>
      <c r="I182" s="114">
        <v>98100102</v>
      </c>
      <c r="J182" s="5" t="s">
        <v>790</v>
      </c>
      <c r="K182" s="5"/>
      <c r="L182" s="5" t="s">
        <v>791</v>
      </c>
      <c r="M182" s="23" t="s">
        <v>792</v>
      </c>
      <c r="N182" s="23" t="s">
        <v>83</v>
      </c>
      <c r="O182" s="44" t="s">
        <v>793</v>
      </c>
      <c r="P182" s="25" t="s">
        <v>78</v>
      </c>
      <c r="Q182" s="45" t="s">
        <v>26</v>
      </c>
      <c r="R182" s="45" t="s">
        <v>26</v>
      </c>
      <c r="S182" s="23"/>
      <c r="T182" s="23"/>
      <c r="U182" s="116" t="s">
        <v>90</v>
      </c>
    </row>
    <row r="183" spans="1:21" x14ac:dyDescent="0.25">
      <c r="A183" s="23" t="s">
        <v>10940</v>
      </c>
      <c r="B183" s="23" t="s">
        <v>4</v>
      </c>
      <c r="C183" s="23" t="s">
        <v>20</v>
      </c>
      <c r="D183" s="23" t="s">
        <v>76</v>
      </c>
      <c r="E183" s="23" t="s">
        <v>77</v>
      </c>
      <c r="F183" s="23"/>
      <c r="G183" s="23"/>
      <c r="H183" s="23" t="s">
        <v>78</v>
      </c>
      <c r="I183" s="114" t="s">
        <v>10941</v>
      </c>
      <c r="J183" s="5" t="s">
        <v>10942</v>
      </c>
      <c r="K183" s="5"/>
      <c r="L183" s="5" t="s">
        <v>10943</v>
      </c>
      <c r="M183" s="23" t="s">
        <v>10944</v>
      </c>
      <c r="N183" s="23" t="s">
        <v>480</v>
      </c>
      <c r="O183" s="44" t="s">
        <v>10945</v>
      </c>
      <c r="P183" s="25" t="s">
        <v>78</v>
      </c>
      <c r="Q183" s="45">
        <v>44672</v>
      </c>
      <c r="R183" s="45" t="s">
        <v>26</v>
      </c>
      <c r="S183" s="23"/>
      <c r="T183" s="23"/>
      <c r="U183" s="116"/>
    </row>
    <row r="184" spans="1:21" x14ac:dyDescent="0.25">
      <c r="A184" s="23" t="s">
        <v>794</v>
      </c>
      <c r="B184" s="23" t="s">
        <v>4</v>
      </c>
      <c r="C184" s="23" t="s">
        <v>20</v>
      </c>
      <c r="D184" s="23" t="s">
        <v>76</v>
      </c>
      <c r="E184" s="23" t="s">
        <v>77</v>
      </c>
      <c r="F184" s="23" t="s">
        <v>10846</v>
      </c>
      <c r="G184" s="23" t="s">
        <v>744</v>
      </c>
      <c r="H184" s="23" t="s">
        <v>78</v>
      </c>
      <c r="I184" s="114">
        <v>99680485</v>
      </c>
      <c r="J184" s="5" t="s">
        <v>11611</v>
      </c>
      <c r="K184" s="5"/>
      <c r="L184" s="5" t="s">
        <v>796</v>
      </c>
      <c r="M184" s="23" t="s">
        <v>797</v>
      </c>
      <c r="N184" s="23" t="s">
        <v>89</v>
      </c>
      <c r="O184" s="44" t="s">
        <v>798</v>
      </c>
      <c r="P184" s="25" t="s">
        <v>78</v>
      </c>
      <c r="Q184" s="45" t="s">
        <v>26</v>
      </c>
      <c r="R184" s="45" t="s">
        <v>26</v>
      </c>
      <c r="S184" s="23"/>
      <c r="T184" s="23"/>
      <c r="U184" s="116"/>
    </row>
    <row r="185" spans="1:21" x14ac:dyDescent="0.25">
      <c r="A185" s="23" t="s">
        <v>799</v>
      </c>
      <c r="B185" s="23" t="s">
        <v>4</v>
      </c>
      <c r="C185" s="23" t="s">
        <v>20</v>
      </c>
      <c r="D185" s="23" t="s">
        <v>76</v>
      </c>
      <c r="E185" s="23" t="s">
        <v>77</v>
      </c>
      <c r="F185" s="23" t="s">
        <v>95</v>
      </c>
      <c r="G185" s="23" t="s">
        <v>96</v>
      </c>
      <c r="H185" s="23" t="s">
        <v>78</v>
      </c>
      <c r="I185" s="114">
        <v>99679668</v>
      </c>
      <c r="J185" s="5" t="s">
        <v>800</v>
      </c>
      <c r="K185" s="5"/>
      <c r="L185" s="5" t="s">
        <v>801</v>
      </c>
      <c r="M185" s="23" t="s">
        <v>802</v>
      </c>
      <c r="N185" s="23" t="s">
        <v>101</v>
      </c>
      <c r="O185" s="44" t="s">
        <v>803</v>
      </c>
      <c r="P185" s="25" t="s">
        <v>78</v>
      </c>
      <c r="Q185" s="45" t="s">
        <v>26</v>
      </c>
      <c r="R185" s="45" t="s">
        <v>26</v>
      </c>
      <c r="S185" s="23"/>
      <c r="T185" s="23"/>
      <c r="U185" s="116" t="s">
        <v>804</v>
      </c>
    </row>
    <row r="186" spans="1:21" x14ac:dyDescent="0.25">
      <c r="A186" s="23" t="s">
        <v>805</v>
      </c>
      <c r="B186" s="23" t="s">
        <v>4</v>
      </c>
      <c r="C186" s="23" t="s">
        <v>20</v>
      </c>
      <c r="D186" s="23" t="s">
        <v>76</v>
      </c>
      <c r="E186" s="23" t="s">
        <v>77</v>
      </c>
      <c r="F186" s="23" t="s">
        <v>10846</v>
      </c>
      <c r="G186" s="23" t="s">
        <v>178</v>
      </c>
      <c r="H186" s="23" t="s">
        <v>78</v>
      </c>
      <c r="I186" s="114" t="s">
        <v>806</v>
      </c>
      <c r="J186" s="5" t="s">
        <v>807</v>
      </c>
      <c r="K186" s="5"/>
      <c r="L186" s="5" t="s">
        <v>808</v>
      </c>
      <c r="M186" s="23" t="s">
        <v>809</v>
      </c>
      <c r="N186" s="23" t="s">
        <v>89</v>
      </c>
      <c r="O186" s="44" t="s">
        <v>810</v>
      </c>
      <c r="P186" s="25" t="s">
        <v>78</v>
      </c>
      <c r="Q186" s="45" t="s">
        <v>26</v>
      </c>
      <c r="R186" s="45" t="s">
        <v>26</v>
      </c>
      <c r="S186" s="23" t="s">
        <v>78</v>
      </c>
      <c r="T186" s="23" t="s">
        <v>13021</v>
      </c>
      <c r="U186" s="116" t="s">
        <v>13529</v>
      </c>
    </row>
    <row r="187" spans="1:21" x14ac:dyDescent="0.25">
      <c r="A187" s="23" t="s">
        <v>811</v>
      </c>
      <c r="B187" s="23" t="s">
        <v>4</v>
      </c>
      <c r="C187" s="23" t="s">
        <v>20</v>
      </c>
      <c r="D187" s="23" t="s">
        <v>76</v>
      </c>
      <c r="E187" s="23" t="s">
        <v>77</v>
      </c>
      <c r="F187" s="23" t="s">
        <v>10846</v>
      </c>
      <c r="G187" s="23" t="s">
        <v>178</v>
      </c>
      <c r="H187" s="23" t="s">
        <v>78</v>
      </c>
      <c r="I187" s="114">
        <v>701099375</v>
      </c>
      <c r="J187" s="5" t="s">
        <v>812</v>
      </c>
      <c r="K187" s="5"/>
      <c r="L187" s="5" t="s">
        <v>808</v>
      </c>
      <c r="M187" s="23" t="s">
        <v>809</v>
      </c>
      <c r="N187" s="23" t="s">
        <v>89</v>
      </c>
      <c r="O187" s="44" t="s">
        <v>814</v>
      </c>
      <c r="P187" s="25" t="s">
        <v>78</v>
      </c>
      <c r="Q187" s="45" t="s">
        <v>26</v>
      </c>
      <c r="R187" s="45" t="s">
        <v>26</v>
      </c>
      <c r="S187" s="23"/>
      <c r="T187" s="23"/>
      <c r="U187" s="116"/>
    </row>
    <row r="188" spans="1:21" x14ac:dyDescent="0.25">
      <c r="A188" s="23" t="s">
        <v>816</v>
      </c>
      <c r="B188" s="23" t="s">
        <v>4</v>
      </c>
      <c r="C188" s="23" t="s">
        <v>20</v>
      </c>
      <c r="D188" s="23" t="s">
        <v>76</v>
      </c>
      <c r="E188" s="23" t="s">
        <v>77</v>
      </c>
      <c r="F188" s="23"/>
      <c r="G188" s="23" t="s">
        <v>488</v>
      </c>
      <c r="H188" s="23" t="s">
        <v>78</v>
      </c>
      <c r="I188" s="114" t="s">
        <v>817</v>
      </c>
      <c r="J188" s="5" t="s">
        <v>818</v>
      </c>
      <c r="K188" s="5"/>
      <c r="L188" s="5" t="s">
        <v>819</v>
      </c>
      <c r="M188" s="23" t="s">
        <v>820</v>
      </c>
      <c r="N188" s="23" t="s">
        <v>83</v>
      </c>
      <c r="O188" s="44" t="s">
        <v>821</v>
      </c>
      <c r="P188" s="25" t="s">
        <v>78</v>
      </c>
      <c r="Q188" s="45" t="s">
        <v>26</v>
      </c>
      <c r="R188" s="45" t="s">
        <v>26</v>
      </c>
      <c r="S188" s="23"/>
      <c r="T188" s="23"/>
      <c r="U188" s="116"/>
    </row>
    <row r="189" spans="1:21" x14ac:dyDescent="0.25">
      <c r="A189" s="23" t="s">
        <v>828</v>
      </c>
      <c r="B189" s="23" t="s">
        <v>4</v>
      </c>
      <c r="C189" s="23" t="s">
        <v>20</v>
      </c>
      <c r="D189" s="23" t="s">
        <v>76</v>
      </c>
      <c r="E189" s="23" t="s">
        <v>77</v>
      </c>
      <c r="F189" s="23" t="s">
        <v>10846</v>
      </c>
      <c r="G189" s="23" t="s">
        <v>178</v>
      </c>
      <c r="H189" s="23" t="s">
        <v>78</v>
      </c>
      <c r="I189" s="114" t="s">
        <v>829</v>
      </c>
      <c r="J189" s="5" t="s">
        <v>830</v>
      </c>
      <c r="K189" s="5"/>
      <c r="L189" s="5" t="s">
        <v>831</v>
      </c>
      <c r="M189" s="23" t="s">
        <v>191</v>
      </c>
      <c r="N189" s="23" t="s">
        <v>89</v>
      </c>
      <c r="O189" s="44" t="s">
        <v>832</v>
      </c>
      <c r="P189" s="25" t="s">
        <v>78</v>
      </c>
      <c r="Q189" s="45" t="s">
        <v>26</v>
      </c>
      <c r="R189" s="45" t="s">
        <v>26</v>
      </c>
      <c r="S189" s="23"/>
      <c r="T189" s="23"/>
      <c r="U189" s="116" t="s">
        <v>90</v>
      </c>
    </row>
    <row r="190" spans="1:21" x14ac:dyDescent="0.25">
      <c r="A190" s="23" t="s">
        <v>833</v>
      </c>
      <c r="B190" s="23" t="s">
        <v>4</v>
      </c>
      <c r="C190" s="23" t="s">
        <v>20</v>
      </c>
      <c r="D190" s="23" t="s">
        <v>76</v>
      </c>
      <c r="E190" s="23" t="s">
        <v>77</v>
      </c>
      <c r="F190" s="23"/>
      <c r="G190" s="23" t="s">
        <v>304</v>
      </c>
      <c r="H190" s="23" t="s">
        <v>78</v>
      </c>
      <c r="I190" s="114" t="s">
        <v>834</v>
      </c>
      <c r="J190" s="5" t="s">
        <v>835</v>
      </c>
      <c r="K190" s="5"/>
      <c r="L190" s="5" t="s">
        <v>836</v>
      </c>
      <c r="M190" s="23" t="s">
        <v>837</v>
      </c>
      <c r="N190" s="23" t="s">
        <v>171</v>
      </c>
      <c r="O190" s="44">
        <v>19030</v>
      </c>
      <c r="P190" s="25" t="s">
        <v>78</v>
      </c>
      <c r="Q190" s="45" t="s">
        <v>26</v>
      </c>
      <c r="R190" s="45" t="s">
        <v>26</v>
      </c>
      <c r="S190" s="23"/>
      <c r="T190" s="23"/>
      <c r="U190" s="116" t="s">
        <v>90</v>
      </c>
    </row>
    <row r="191" spans="1:21" x14ac:dyDescent="0.25">
      <c r="A191" s="23" t="s">
        <v>11910</v>
      </c>
      <c r="B191" s="23" t="s">
        <v>4</v>
      </c>
      <c r="C191" s="23" t="s">
        <v>20</v>
      </c>
      <c r="D191" s="23" t="s">
        <v>76</v>
      </c>
      <c r="E191" s="23" t="s">
        <v>77</v>
      </c>
      <c r="F191" s="23"/>
      <c r="G191" s="23" t="s">
        <v>272</v>
      </c>
      <c r="H191" s="23" t="s">
        <v>78</v>
      </c>
      <c r="I191" s="114" t="s">
        <v>12041</v>
      </c>
      <c r="J191" s="5" t="s">
        <v>12138</v>
      </c>
      <c r="K191" s="5"/>
      <c r="L191" s="5" t="s">
        <v>12139</v>
      </c>
      <c r="M191" s="23" t="s">
        <v>12140</v>
      </c>
      <c r="N191" s="23" t="s">
        <v>83</v>
      </c>
      <c r="O191" s="44">
        <v>1560</v>
      </c>
      <c r="P191" s="25" t="s">
        <v>78</v>
      </c>
      <c r="Q191" s="45">
        <v>44735</v>
      </c>
      <c r="R191" s="45" t="s">
        <v>26</v>
      </c>
      <c r="S191" s="23"/>
      <c r="T191" s="23"/>
      <c r="U191" s="116"/>
    </row>
    <row r="192" spans="1:21" x14ac:dyDescent="0.25">
      <c r="A192" s="23" t="s">
        <v>838</v>
      </c>
      <c r="B192" s="23" t="s">
        <v>4</v>
      </c>
      <c r="C192" s="23" t="s">
        <v>20</v>
      </c>
      <c r="D192" s="23" t="s">
        <v>76</v>
      </c>
      <c r="E192" s="23" t="s">
        <v>77</v>
      </c>
      <c r="F192" s="23"/>
      <c r="G192" s="23" t="s">
        <v>1000</v>
      </c>
      <c r="H192" s="23" t="s">
        <v>78</v>
      </c>
      <c r="I192" s="114">
        <v>99667050</v>
      </c>
      <c r="J192" s="5" t="s">
        <v>839</v>
      </c>
      <c r="K192" s="5"/>
      <c r="L192" s="5" t="s">
        <v>840</v>
      </c>
      <c r="M192" s="23" t="s">
        <v>259</v>
      </c>
      <c r="N192" s="23" t="s">
        <v>101</v>
      </c>
      <c r="O192" s="44" t="s">
        <v>260</v>
      </c>
      <c r="P192" s="25" t="s">
        <v>78</v>
      </c>
      <c r="Q192" s="45" t="s">
        <v>26</v>
      </c>
      <c r="R192" s="45" t="s">
        <v>26</v>
      </c>
      <c r="S192" s="23"/>
      <c r="T192" s="23"/>
      <c r="U192" s="116"/>
    </row>
    <row r="193" spans="1:21" x14ac:dyDescent="0.25">
      <c r="A193" s="23" t="s">
        <v>841</v>
      </c>
      <c r="B193" s="23" t="s">
        <v>4</v>
      </c>
      <c r="C193" s="23" t="s">
        <v>20</v>
      </c>
      <c r="D193" s="23" t="s">
        <v>76</v>
      </c>
      <c r="E193" s="23" t="s">
        <v>77</v>
      </c>
      <c r="F193" s="23"/>
      <c r="G193" s="23" t="s">
        <v>221</v>
      </c>
      <c r="H193" s="23" t="s">
        <v>78</v>
      </c>
      <c r="I193" s="114">
        <v>99681424</v>
      </c>
      <c r="J193" s="5" t="s">
        <v>842</v>
      </c>
      <c r="K193" s="5"/>
      <c r="L193" s="5" t="s">
        <v>843</v>
      </c>
      <c r="M193" s="23" t="s">
        <v>844</v>
      </c>
      <c r="N193" s="23" t="s">
        <v>89</v>
      </c>
      <c r="O193" s="44">
        <v>10462</v>
      </c>
      <c r="P193" s="25" t="s">
        <v>78</v>
      </c>
      <c r="Q193" s="45" t="s">
        <v>26</v>
      </c>
      <c r="R193" s="45" t="s">
        <v>26</v>
      </c>
      <c r="S193" s="23"/>
      <c r="T193" s="23"/>
      <c r="U193" s="116"/>
    </row>
    <row r="194" spans="1:21" x14ac:dyDescent="0.25">
      <c r="A194" s="23" t="s">
        <v>11911</v>
      </c>
      <c r="B194" s="23" t="s">
        <v>4</v>
      </c>
      <c r="C194" s="23" t="s">
        <v>20</v>
      </c>
      <c r="D194" s="23" t="s">
        <v>76</v>
      </c>
      <c r="E194" s="23" t="s">
        <v>77</v>
      </c>
      <c r="F194" s="23" t="s">
        <v>10846</v>
      </c>
      <c r="G194" s="23" t="s">
        <v>178</v>
      </c>
      <c r="H194" s="23" t="s">
        <v>78</v>
      </c>
      <c r="I194" s="114" t="s">
        <v>12042</v>
      </c>
      <c r="J194" s="5" t="s">
        <v>12141</v>
      </c>
      <c r="K194" s="5"/>
      <c r="L194" s="5" t="s">
        <v>12142</v>
      </c>
      <c r="M194" s="23" t="s">
        <v>8862</v>
      </c>
      <c r="N194" s="23" t="s">
        <v>89</v>
      </c>
      <c r="O194" s="44" t="s">
        <v>12143</v>
      </c>
      <c r="P194" s="25" t="s">
        <v>78</v>
      </c>
      <c r="Q194" s="45">
        <v>44749</v>
      </c>
      <c r="R194" s="45" t="s">
        <v>26</v>
      </c>
      <c r="S194" s="23"/>
      <c r="T194" s="23"/>
      <c r="U194" s="116"/>
    </row>
    <row r="195" spans="1:21" x14ac:dyDescent="0.25">
      <c r="A195" s="23" t="s">
        <v>845</v>
      </c>
      <c r="B195" s="23" t="s">
        <v>4</v>
      </c>
      <c r="C195" s="23" t="s">
        <v>20</v>
      </c>
      <c r="D195" s="23" t="s">
        <v>76</v>
      </c>
      <c r="E195" s="23" t="s">
        <v>77</v>
      </c>
      <c r="F195" s="23"/>
      <c r="G195" s="23" t="s">
        <v>96</v>
      </c>
      <c r="H195" s="23" t="s">
        <v>78</v>
      </c>
      <c r="I195" s="114" t="s">
        <v>846</v>
      </c>
      <c r="J195" s="5" t="s">
        <v>847</v>
      </c>
      <c r="K195" s="5"/>
      <c r="L195" s="5" t="s">
        <v>848</v>
      </c>
      <c r="M195" s="23" t="s">
        <v>849</v>
      </c>
      <c r="N195" s="23" t="s">
        <v>171</v>
      </c>
      <c r="O195" s="44" t="s">
        <v>850</v>
      </c>
      <c r="P195" s="25" t="s">
        <v>78</v>
      </c>
      <c r="Q195" s="45" t="s">
        <v>26</v>
      </c>
      <c r="R195" s="45" t="s">
        <v>26</v>
      </c>
      <c r="S195" s="23"/>
      <c r="T195" s="23"/>
      <c r="U195" s="116" t="s">
        <v>90</v>
      </c>
    </row>
    <row r="196" spans="1:21" x14ac:dyDescent="0.25">
      <c r="A196" s="23" t="s">
        <v>851</v>
      </c>
      <c r="B196" s="23" t="s">
        <v>4</v>
      </c>
      <c r="C196" s="23" t="s">
        <v>20</v>
      </c>
      <c r="D196" s="23" t="s">
        <v>76</v>
      </c>
      <c r="E196" s="23" t="s">
        <v>77</v>
      </c>
      <c r="F196" s="23"/>
      <c r="G196" s="23" t="s">
        <v>103</v>
      </c>
      <c r="H196" s="23" t="s">
        <v>78</v>
      </c>
      <c r="I196" s="114">
        <v>95001850</v>
      </c>
      <c r="J196" s="5" t="s">
        <v>852</v>
      </c>
      <c r="K196" s="5"/>
      <c r="L196" s="5" t="s">
        <v>853</v>
      </c>
      <c r="M196" s="23" t="s">
        <v>854</v>
      </c>
      <c r="N196" s="23" t="s">
        <v>108</v>
      </c>
      <c r="O196" s="44">
        <v>21911</v>
      </c>
      <c r="P196" s="25" t="s">
        <v>78</v>
      </c>
      <c r="Q196" s="45" t="s">
        <v>26</v>
      </c>
      <c r="R196" s="45" t="s">
        <v>26</v>
      </c>
      <c r="S196" s="23"/>
      <c r="T196" s="23"/>
      <c r="U196" s="116"/>
    </row>
    <row r="197" spans="1:21" x14ac:dyDescent="0.25">
      <c r="A197" s="23" t="s">
        <v>855</v>
      </c>
      <c r="B197" s="23" t="s">
        <v>4</v>
      </c>
      <c r="C197" s="23" t="s">
        <v>20</v>
      </c>
      <c r="D197" s="23" t="s">
        <v>76</v>
      </c>
      <c r="E197" s="23" t="s">
        <v>77</v>
      </c>
      <c r="F197" s="23"/>
      <c r="G197" s="23" t="s">
        <v>488</v>
      </c>
      <c r="H197" s="23" t="s">
        <v>78</v>
      </c>
      <c r="I197" s="114" t="s">
        <v>856</v>
      </c>
      <c r="J197" s="5" t="s">
        <v>857</v>
      </c>
      <c r="K197" s="5"/>
      <c r="L197" s="5" t="s">
        <v>858</v>
      </c>
      <c r="M197" s="23" t="s">
        <v>859</v>
      </c>
      <c r="N197" s="23" t="s">
        <v>83</v>
      </c>
      <c r="O197" s="44" t="s">
        <v>860</v>
      </c>
      <c r="P197" s="25" t="s">
        <v>78</v>
      </c>
      <c r="Q197" s="45" t="s">
        <v>26</v>
      </c>
      <c r="R197" s="45" t="s">
        <v>26</v>
      </c>
      <c r="S197" s="23"/>
      <c r="T197" s="23"/>
      <c r="U197" s="116"/>
    </row>
    <row r="198" spans="1:21" x14ac:dyDescent="0.25">
      <c r="A198" s="23" t="s">
        <v>11912</v>
      </c>
      <c r="B198" s="23" t="s">
        <v>4</v>
      </c>
      <c r="C198" s="23" t="s">
        <v>20</v>
      </c>
      <c r="D198" s="23" t="s">
        <v>76</v>
      </c>
      <c r="E198" s="23" t="s">
        <v>77</v>
      </c>
      <c r="F198" s="23"/>
      <c r="G198" s="23" t="s">
        <v>488</v>
      </c>
      <c r="H198" s="23" t="s">
        <v>78</v>
      </c>
      <c r="I198" s="114" t="s">
        <v>12043</v>
      </c>
      <c r="J198" s="5" t="s">
        <v>12144</v>
      </c>
      <c r="K198" s="5"/>
      <c r="L198" s="5" t="s">
        <v>12145</v>
      </c>
      <c r="M198" s="23" t="s">
        <v>12146</v>
      </c>
      <c r="N198" s="23" t="s">
        <v>83</v>
      </c>
      <c r="O198" s="44" t="s">
        <v>12147</v>
      </c>
      <c r="P198" s="25" t="s">
        <v>78</v>
      </c>
      <c r="Q198" s="45">
        <v>44732</v>
      </c>
      <c r="R198" s="45" t="s">
        <v>26</v>
      </c>
      <c r="S198" s="23"/>
      <c r="T198" s="23"/>
      <c r="U198" s="116" t="s">
        <v>90</v>
      </c>
    </row>
    <row r="199" spans="1:21" x14ac:dyDescent="0.25">
      <c r="A199" s="23" t="s">
        <v>861</v>
      </c>
      <c r="B199" s="23" t="s">
        <v>4</v>
      </c>
      <c r="C199" s="23" t="s">
        <v>20</v>
      </c>
      <c r="D199" s="23" t="s">
        <v>76</v>
      </c>
      <c r="E199" s="23" t="s">
        <v>77</v>
      </c>
      <c r="F199" s="23" t="s">
        <v>10846</v>
      </c>
      <c r="G199" s="23" t="s">
        <v>11972</v>
      </c>
      <c r="H199" s="23" t="s">
        <v>78</v>
      </c>
      <c r="I199" s="114" t="s">
        <v>862</v>
      </c>
      <c r="J199" s="5" t="s">
        <v>863</v>
      </c>
      <c r="K199" s="5"/>
      <c r="L199" s="5" t="s">
        <v>864</v>
      </c>
      <c r="M199" s="23" t="s">
        <v>865</v>
      </c>
      <c r="N199" s="23" t="s">
        <v>89</v>
      </c>
      <c r="O199" s="44" t="s">
        <v>866</v>
      </c>
      <c r="P199" s="25" t="s">
        <v>78</v>
      </c>
      <c r="Q199" s="45" t="s">
        <v>26</v>
      </c>
      <c r="R199" s="45" t="s">
        <v>26</v>
      </c>
      <c r="S199" s="23"/>
      <c r="T199" s="23"/>
      <c r="U199" s="116"/>
    </row>
    <row r="200" spans="1:21" x14ac:dyDescent="0.25">
      <c r="A200" s="23" t="s">
        <v>868</v>
      </c>
      <c r="B200" s="23" t="s">
        <v>4</v>
      </c>
      <c r="C200" s="23" t="s">
        <v>20</v>
      </c>
      <c r="D200" s="23" t="s">
        <v>76</v>
      </c>
      <c r="E200" s="23" t="s">
        <v>77</v>
      </c>
      <c r="F200" s="23" t="s">
        <v>10846</v>
      </c>
      <c r="G200" s="23" t="s">
        <v>867</v>
      </c>
      <c r="H200" s="23" t="s">
        <v>78</v>
      </c>
      <c r="I200" s="114">
        <v>99682358</v>
      </c>
      <c r="J200" s="5" t="s">
        <v>869</v>
      </c>
      <c r="K200" s="5"/>
      <c r="L200" s="5" t="s">
        <v>870</v>
      </c>
      <c r="M200" s="23" t="s">
        <v>252</v>
      </c>
      <c r="N200" s="23" t="s">
        <v>89</v>
      </c>
      <c r="O200" s="44">
        <v>11218</v>
      </c>
      <c r="P200" s="25" t="s">
        <v>78</v>
      </c>
      <c r="Q200" s="45" t="s">
        <v>26</v>
      </c>
      <c r="R200" s="45" t="s">
        <v>26</v>
      </c>
      <c r="S200" s="23"/>
      <c r="T200" s="23"/>
      <c r="U200" s="116"/>
    </row>
    <row r="201" spans="1:21" x14ac:dyDescent="0.25">
      <c r="A201" s="23" t="s">
        <v>871</v>
      </c>
      <c r="B201" s="23" t="s">
        <v>4</v>
      </c>
      <c r="C201" s="23" t="s">
        <v>20</v>
      </c>
      <c r="D201" s="23" t="s">
        <v>76</v>
      </c>
      <c r="E201" s="23" t="s">
        <v>77</v>
      </c>
      <c r="F201" s="23"/>
      <c r="G201" s="23" t="s">
        <v>1000</v>
      </c>
      <c r="H201" s="23" t="s">
        <v>78</v>
      </c>
      <c r="I201" s="114">
        <v>99681871</v>
      </c>
      <c r="J201" s="5" t="s">
        <v>872</v>
      </c>
      <c r="K201" s="5"/>
      <c r="L201" s="5" t="s">
        <v>873</v>
      </c>
      <c r="M201" s="23" t="s">
        <v>485</v>
      </c>
      <c r="N201" s="23" t="s">
        <v>101</v>
      </c>
      <c r="O201" s="44" t="s">
        <v>486</v>
      </c>
      <c r="P201" s="25" t="s">
        <v>78</v>
      </c>
      <c r="Q201" s="45" t="s">
        <v>26</v>
      </c>
      <c r="R201" s="45" t="s">
        <v>26</v>
      </c>
      <c r="S201" s="23"/>
      <c r="T201" s="23"/>
      <c r="U201" s="116"/>
    </row>
    <row r="202" spans="1:21" x14ac:dyDescent="0.25">
      <c r="A202" s="23" t="s">
        <v>10947</v>
      </c>
      <c r="B202" s="23" t="s">
        <v>4</v>
      </c>
      <c r="C202" s="23" t="s">
        <v>20</v>
      </c>
      <c r="D202" s="23" t="s">
        <v>76</v>
      </c>
      <c r="E202" s="23" t="s">
        <v>77</v>
      </c>
      <c r="F202" s="23"/>
      <c r="G202" s="23" t="s">
        <v>10946</v>
      </c>
      <c r="H202" s="23" t="s">
        <v>78</v>
      </c>
      <c r="I202" s="114" t="s">
        <v>10948</v>
      </c>
      <c r="J202" s="5" t="s">
        <v>2269</v>
      </c>
      <c r="K202" s="5"/>
      <c r="L202" s="5" t="s">
        <v>10949</v>
      </c>
      <c r="M202" s="23" t="s">
        <v>10950</v>
      </c>
      <c r="N202" s="23" t="s">
        <v>114</v>
      </c>
      <c r="O202" s="44">
        <v>19901</v>
      </c>
      <c r="P202" s="25" t="s">
        <v>78</v>
      </c>
      <c r="Q202" s="45" t="s">
        <v>26</v>
      </c>
      <c r="R202" s="45" t="s">
        <v>26</v>
      </c>
      <c r="S202" s="23"/>
      <c r="T202" s="23"/>
      <c r="U202" s="116" t="s">
        <v>13488</v>
      </c>
    </row>
    <row r="203" spans="1:21" x14ac:dyDescent="0.25">
      <c r="A203" s="23" t="s">
        <v>875</v>
      </c>
      <c r="B203" s="23" t="s">
        <v>4</v>
      </c>
      <c r="C203" s="23" t="s">
        <v>20</v>
      </c>
      <c r="D203" s="23" t="s">
        <v>76</v>
      </c>
      <c r="E203" s="23" t="s">
        <v>77</v>
      </c>
      <c r="F203" s="23"/>
      <c r="G203" s="23" t="s">
        <v>874</v>
      </c>
      <c r="H203" s="23" t="s">
        <v>78</v>
      </c>
      <c r="I203" s="114">
        <v>99681808</v>
      </c>
      <c r="J203" s="5" t="s">
        <v>876</v>
      </c>
      <c r="K203" s="5"/>
      <c r="L203" s="5" t="s">
        <v>877</v>
      </c>
      <c r="M203" s="23" t="s">
        <v>878</v>
      </c>
      <c r="N203" s="23" t="s">
        <v>879</v>
      </c>
      <c r="O203" s="44" t="s">
        <v>880</v>
      </c>
      <c r="P203" s="25" t="s">
        <v>78</v>
      </c>
      <c r="Q203" s="45" t="s">
        <v>26</v>
      </c>
      <c r="R203" s="45" t="s">
        <v>26</v>
      </c>
      <c r="S203" s="23"/>
      <c r="T203" s="23"/>
      <c r="U203" s="116" t="s">
        <v>90</v>
      </c>
    </row>
    <row r="204" spans="1:21" x14ac:dyDescent="0.25">
      <c r="A204" s="23" t="s">
        <v>11307</v>
      </c>
      <c r="B204" s="23" t="s">
        <v>4</v>
      </c>
      <c r="C204" s="23" t="s">
        <v>20</v>
      </c>
      <c r="D204" s="23" t="s">
        <v>76</v>
      </c>
      <c r="E204" s="23" t="s">
        <v>77</v>
      </c>
      <c r="F204" s="23"/>
      <c r="G204" s="23" t="s">
        <v>172</v>
      </c>
      <c r="H204" s="23" t="s">
        <v>78</v>
      </c>
      <c r="I204" s="114" t="s">
        <v>11484</v>
      </c>
      <c r="J204" s="5" t="s">
        <v>11612</v>
      </c>
      <c r="K204" s="5"/>
      <c r="L204" s="5" t="s">
        <v>11613</v>
      </c>
      <c r="M204" s="23" t="s">
        <v>11614</v>
      </c>
      <c r="N204" s="23" t="s">
        <v>101</v>
      </c>
      <c r="O204" s="44" t="s">
        <v>11615</v>
      </c>
      <c r="P204" s="25" t="s">
        <v>78</v>
      </c>
      <c r="Q204" s="45">
        <v>44701</v>
      </c>
      <c r="R204" s="45" t="s">
        <v>26</v>
      </c>
      <c r="S204" s="23"/>
      <c r="T204" s="23"/>
      <c r="U204" s="116"/>
    </row>
    <row r="205" spans="1:21" x14ac:dyDescent="0.25">
      <c r="A205" s="23" t="s">
        <v>881</v>
      </c>
      <c r="B205" s="23" t="s">
        <v>4</v>
      </c>
      <c r="C205" s="23" t="s">
        <v>20</v>
      </c>
      <c r="D205" s="23" t="s">
        <v>76</v>
      </c>
      <c r="E205" s="23" t="s">
        <v>77</v>
      </c>
      <c r="F205" s="23"/>
      <c r="G205" s="23" t="s">
        <v>297</v>
      </c>
      <c r="H205" s="23" t="s">
        <v>78</v>
      </c>
      <c r="I205" s="114" t="s">
        <v>882</v>
      </c>
      <c r="J205" s="5" t="s">
        <v>883</v>
      </c>
      <c r="K205" s="5"/>
      <c r="L205" s="5" t="s">
        <v>884</v>
      </c>
      <c r="M205" s="23" t="s">
        <v>453</v>
      </c>
      <c r="N205" s="23" t="s">
        <v>101</v>
      </c>
      <c r="O205" s="44" t="s">
        <v>610</v>
      </c>
      <c r="P205" s="25" t="s">
        <v>78</v>
      </c>
      <c r="Q205" s="45" t="s">
        <v>26</v>
      </c>
      <c r="R205" s="45" t="s">
        <v>26</v>
      </c>
      <c r="S205" s="23"/>
      <c r="T205" s="23"/>
      <c r="U205" s="116" t="s">
        <v>90</v>
      </c>
    </row>
    <row r="206" spans="1:21" x14ac:dyDescent="0.25">
      <c r="A206" s="23" t="s">
        <v>11913</v>
      </c>
      <c r="B206" s="23" t="s">
        <v>4</v>
      </c>
      <c r="C206" s="23" t="s">
        <v>20</v>
      </c>
      <c r="D206" s="23" t="s">
        <v>76</v>
      </c>
      <c r="E206" s="23" t="s">
        <v>77</v>
      </c>
      <c r="F206" s="23" t="s">
        <v>10846</v>
      </c>
      <c r="G206" s="23" t="s">
        <v>123</v>
      </c>
      <c r="H206" s="23" t="s">
        <v>78</v>
      </c>
      <c r="I206" s="114" t="s">
        <v>12044</v>
      </c>
      <c r="J206" s="5" t="s">
        <v>12148</v>
      </c>
      <c r="K206" s="5"/>
      <c r="L206" s="5" t="s">
        <v>12149</v>
      </c>
      <c r="M206" s="23" t="s">
        <v>138</v>
      </c>
      <c r="N206" s="23" t="s">
        <v>89</v>
      </c>
      <c r="O206" s="44" t="s">
        <v>12150</v>
      </c>
      <c r="P206" s="25" t="s">
        <v>78</v>
      </c>
      <c r="Q206" s="45">
        <v>44732</v>
      </c>
      <c r="R206" s="45" t="s">
        <v>26</v>
      </c>
      <c r="S206" s="23"/>
      <c r="T206" s="23"/>
      <c r="U206" s="116" t="s">
        <v>90</v>
      </c>
    </row>
    <row r="207" spans="1:21" x14ac:dyDescent="0.25">
      <c r="A207" s="23" t="s">
        <v>885</v>
      </c>
      <c r="B207" s="23" t="s">
        <v>4</v>
      </c>
      <c r="C207" s="23" t="s">
        <v>20</v>
      </c>
      <c r="D207" s="23" t="s">
        <v>76</v>
      </c>
      <c r="E207" s="23" t="s">
        <v>77</v>
      </c>
      <c r="F207" s="23"/>
      <c r="G207" s="23" t="s">
        <v>297</v>
      </c>
      <c r="H207" s="23" t="s">
        <v>78</v>
      </c>
      <c r="I207" s="114">
        <v>99674369</v>
      </c>
      <c r="J207" s="5" t="s">
        <v>886</v>
      </c>
      <c r="K207" s="5"/>
      <c r="L207" s="5" t="s">
        <v>887</v>
      </c>
      <c r="M207" s="23" t="s">
        <v>888</v>
      </c>
      <c r="N207" s="23" t="s">
        <v>89</v>
      </c>
      <c r="O207" s="44" t="s">
        <v>889</v>
      </c>
      <c r="P207" s="25" t="s">
        <v>78</v>
      </c>
      <c r="Q207" s="45" t="s">
        <v>26</v>
      </c>
      <c r="R207" s="45" t="s">
        <v>26</v>
      </c>
      <c r="S207" s="23"/>
      <c r="T207" s="23"/>
      <c r="U207" s="116"/>
    </row>
    <row r="208" spans="1:21" x14ac:dyDescent="0.25">
      <c r="A208" s="23" t="s">
        <v>890</v>
      </c>
      <c r="B208" s="23" t="s">
        <v>4</v>
      </c>
      <c r="C208" s="23" t="s">
        <v>20</v>
      </c>
      <c r="D208" s="23" t="s">
        <v>76</v>
      </c>
      <c r="E208" s="23" t="s">
        <v>77</v>
      </c>
      <c r="F208" s="23" t="s">
        <v>10846</v>
      </c>
      <c r="G208" s="23" t="s">
        <v>744</v>
      </c>
      <c r="H208" s="23" t="s">
        <v>78</v>
      </c>
      <c r="I208" s="114">
        <v>99672109</v>
      </c>
      <c r="J208" s="5" t="s">
        <v>891</v>
      </c>
      <c r="K208" s="5"/>
      <c r="L208" s="5" t="s">
        <v>892</v>
      </c>
      <c r="M208" s="23" t="s">
        <v>252</v>
      </c>
      <c r="N208" s="23" t="s">
        <v>89</v>
      </c>
      <c r="O208" s="44">
        <v>11208</v>
      </c>
      <c r="P208" s="25" t="s">
        <v>78</v>
      </c>
      <c r="Q208" s="45" t="s">
        <v>26</v>
      </c>
      <c r="R208" s="45" t="s">
        <v>26</v>
      </c>
      <c r="S208" s="23"/>
      <c r="T208" s="23"/>
      <c r="U208" s="116"/>
    </row>
    <row r="209" spans="1:21" x14ac:dyDescent="0.25">
      <c r="A209" s="23" t="s">
        <v>893</v>
      </c>
      <c r="B209" s="23" t="s">
        <v>4</v>
      </c>
      <c r="C209" s="23" t="s">
        <v>20</v>
      </c>
      <c r="D209" s="23" t="s">
        <v>76</v>
      </c>
      <c r="E209" s="23" t="s">
        <v>77</v>
      </c>
      <c r="F209" s="23"/>
      <c r="G209" s="23" t="s">
        <v>201</v>
      </c>
      <c r="H209" s="23" t="s">
        <v>78</v>
      </c>
      <c r="I209" s="114">
        <v>99032751</v>
      </c>
      <c r="J209" s="5" t="s">
        <v>894</v>
      </c>
      <c r="K209" s="5"/>
      <c r="L209" s="5" t="s">
        <v>895</v>
      </c>
      <c r="M209" s="23" t="s">
        <v>896</v>
      </c>
      <c r="N209" s="23" t="s">
        <v>89</v>
      </c>
      <c r="O209" s="44">
        <v>10950</v>
      </c>
      <c r="P209" s="25" t="s">
        <v>78</v>
      </c>
      <c r="Q209" s="45" t="s">
        <v>26</v>
      </c>
      <c r="R209" s="45" t="s">
        <v>26</v>
      </c>
      <c r="S209" s="23"/>
      <c r="T209" s="23"/>
      <c r="U209" s="116" t="s">
        <v>90</v>
      </c>
    </row>
    <row r="210" spans="1:21" x14ac:dyDescent="0.25">
      <c r="A210" s="23" t="s">
        <v>897</v>
      </c>
      <c r="B210" s="23" t="s">
        <v>4</v>
      </c>
      <c r="C210" s="23" t="s">
        <v>20</v>
      </c>
      <c r="D210" s="23" t="s">
        <v>76</v>
      </c>
      <c r="E210" s="23" t="s">
        <v>77</v>
      </c>
      <c r="F210" s="23" t="s">
        <v>10846</v>
      </c>
      <c r="G210" s="23" t="s">
        <v>84</v>
      </c>
      <c r="H210" s="23" t="s">
        <v>78</v>
      </c>
      <c r="I210" s="114" t="s">
        <v>898</v>
      </c>
      <c r="J210" s="5" t="s">
        <v>899</v>
      </c>
      <c r="K210" s="5"/>
      <c r="L210" s="5" t="s">
        <v>900</v>
      </c>
      <c r="M210" s="23" t="s">
        <v>335</v>
      </c>
      <c r="N210" s="23" t="s">
        <v>89</v>
      </c>
      <c r="O210" s="44" t="s">
        <v>901</v>
      </c>
      <c r="P210" s="25" t="s">
        <v>78</v>
      </c>
      <c r="Q210" s="45" t="s">
        <v>26</v>
      </c>
      <c r="R210" s="45" t="s">
        <v>26</v>
      </c>
      <c r="S210" s="23"/>
      <c r="T210" s="23"/>
      <c r="U210" s="116" t="s">
        <v>90</v>
      </c>
    </row>
    <row r="211" spans="1:21" x14ac:dyDescent="0.25">
      <c r="A211" s="23" t="s">
        <v>902</v>
      </c>
      <c r="B211" s="23" t="s">
        <v>4</v>
      </c>
      <c r="C211" s="23" t="s">
        <v>20</v>
      </c>
      <c r="D211" s="23" t="s">
        <v>76</v>
      </c>
      <c r="E211" s="23" t="s">
        <v>77</v>
      </c>
      <c r="F211" s="23" t="s">
        <v>10846</v>
      </c>
      <c r="G211" s="23" t="s">
        <v>84</v>
      </c>
      <c r="H211" s="23" t="s">
        <v>78</v>
      </c>
      <c r="I211" s="114" t="s">
        <v>903</v>
      </c>
      <c r="J211" s="5" t="s">
        <v>904</v>
      </c>
      <c r="K211" s="5"/>
      <c r="L211" s="5" t="s">
        <v>905</v>
      </c>
      <c r="M211" s="23" t="s">
        <v>906</v>
      </c>
      <c r="N211" s="23" t="s">
        <v>89</v>
      </c>
      <c r="O211" s="44">
        <v>11742</v>
      </c>
      <c r="P211" s="25" t="s">
        <v>78</v>
      </c>
      <c r="Q211" s="45" t="s">
        <v>26</v>
      </c>
      <c r="R211" s="45" t="s">
        <v>26</v>
      </c>
      <c r="S211" s="23"/>
      <c r="T211" s="23"/>
      <c r="U211" s="116" t="s">
        <v>907</v>
      </c>
    </row>
    <row r="212" spans="1:21" x14ac:dyDescent="0.25">
      <c r="A212" s="23" t="s">
        <v>908</v>
      </c>
      <c r="B212" s="23" t="s">
        <v>4</v>
      </c>
      <c r="C212" s="23" t="s">
        <v>20</v>
      </c>
      <c r="D212" s="23" t="s">
        <v>76</v>
      </c>
      <c r="E212" s="23" t="s">
        <v>77</v>
      </c>
      <c r="F212" s="23" t="s">
        <v>10846</v>
      </c>
      <c r="G212" s="23" t="s">
        <v>84</v>
      </c>
      <c r="H212" s="23" t="s">
        <v>78</v>
      </c>
      <c r="I212" s="114" t="s">
        <v>909</v>
      </c>
      <c r="J212" s="5" t="s">
        <v>910</v>
      </c>
      <c r="K212" s="5"/>
      <c r="L212" s="5" t="s">
        <v>911</v>
      </c>
      <c r="M212" s="23" t="s">
        <v>912</v>
      </c>
      <c r="N212" s="23" t="s">
        <v>89</v>
      </c>
      <c r="O212" s="44" t="s">
        <v>913</v>
      </c>
      <c r="P212" s="25" t="s">
        <v>78</v>
      </c>
      <c r="Q212" s="45" t="s">
        <v>26</v>
      </c>
      <c r="R212" s="45" t="s">
        <v>26</v>
      </c>
      <c r="S212" s="23"/>
      <c r="T212" s="23"/>
      <c r="U212" s="116" t="s">
        <v>90</v>
      </c>
    </row>
    <row r="213" spans="1:21" x14ac:dyDescent="0.25">
      <c r="A213" s="23" t="s">
        <v>914</v>
      </c>
      <c r="B213" s="23" t="s">
        <v>4</v>
      </c>
      <c r="C213" s="23" t="s">
        <v>20</v>
      </c>
      <c r="D213" s="23" t="s">
        <v>76</v>
      </c>
      <c r="E213" s="23" t="s">
        <v>77</v>
      </c>
      <c r="F213" s="23" t="s">
        <v>10846</v>
      </c>
      <c r="G213" s="23" t="s">
        <v>84</v>
      </c>
      <c r="H213" s="23" t="s">
        <v>78</v>
      </c>
      <c r="I213" s="114">
        <v>21562</v>
      </c>
      <c r="J213" s="5" t="s">
        <v>915</v>
      </c>
      <c r="K213" s="5"/>
      <c r="L213" s="5" t="s">
        <v>916</v>
      </c>
      <c r="M213" s="23" t="s">
        <v>630</v>
      </c>
      <c r="N213" s="23" t="s">
        <v>89</v>
      </c>
      <c r="O213" s="44" t="s">
        <v>631</v>
      </c>
      <c r="P213" s="25" t="s">
        <v>78</v>
      </c>
      <c r="Q213" s="45" t="s">
        <v>26</v>
      </c>
      <c r="R213" s="45" t="s">
        <v>26</v>
      </c>
      <c r="S213" s="23"/>
      <c r="T213" s="23"/>
      <c r="U213" s="116" t="s">
        <v>917</v>
      </c>
    </row>
    <row r="214" spans="1:21" x14ac:dyDescent="0.25">
      <c r="A214" s="23" t="s">
        <v>918</v>
      </c>
      <c r="B214" s="23" t="s">
        <v>4</v>
      </c>
      <c r="C214" s="23" t="s">
        <v>20</v>
      </c>
      <c r="D214" s="23" t="s">
        <v>76</v>
      </c>
      <c r="E214" s="23" t="s">
        <v>77</v>
      </c>
      <c r="F214" s="23"/>
      <c r="G214" s="23" t="s">
        <v>96</v>
      </c>
      <c r="H214" s="23" t="s">
        <v>78</v>
      </c>
      <c r="I214" s="114" t="s">
        <v>919</v>
      </c>
      <c r="J214" s="5" t="s">
        <v>920</v>
      </c>
      <c r="K214" s="5"/>
      <c r="L214" s="5" t="s">
        <v>921</v>
      </c>
      <c r="M214" s="23" t="s">
        <v>922</v>
      </c>
      <c r="N214" s="23" t="s">
        <v>101</v>
      </c>
      <c r="O214" s="44" t="s">
        <v>923</v>
      </c>
      <c r="P214" s="25" t="s">
        <v>78</v>
      </c>
      <c r="Q214" s="45" t="s">
        <v>26</v>
      </c>
      <c r="R214" s="45" t="s">
        <v>26</v>
      </c>
      <c r="S214" s="23"/>
      <c r="T214" s="23"/>
      <c r="U214" s="116"/>
    </row>
    <row r="215" spans="1:21" x14ac:dyDescent="0.25">
      <c r="A215" s="23" t="s">
        <v>924</v>
      </c>
      <c r="B215" s="23" t="s">
        <v>4</v>
      </c>
      <c r="C215" s="23" t="s">
        <v>20</v>
      </c>
      <c r="D215" s="23" t="s">
        <v>76</v>
      </c>
      <c r="E215" s="23" t="s">
        <v>77</v>
      </c>
      <c r="F215" s="23" t="s">
        <v>95</v>
      </c>
      <c r="G215" s="23" t="s">
        <v>96</v>
      </c>
      <c r="H215" s="23" t="s">
        <v>78</v>
      </c>
      <c r="I215" s="114">
        <v>91901080</v>
      </c>
      <c r="J215" s="5" t="s">
        <v>925</v>
      </c>
      <c r="K215" s="5"/>
      <c r="L215" s="5" t="s">
        <v>926</v>
      </c>
      <c r="M215" s="23" t="s">
        <v>726</v>
      </c>
      <c r="N215" s="23" t="s">
        <v>101</v>
      </c>
      <c r="O215" s="44" t="s">
        <v>727</v>
      </c>
      <c r="P215" s="25" t="s">
        <v>78</v>
      </c>
      <c r="Q215" s="45" t="s">
        <v>26</v>
      </c>
      <c r="R215" s="45" t="s">
        <v>26</v>
      </c>
      <c r="S215" s="23"/>
      <c r="T215" s="23"/>
      <c r="U215" s="116" t="s">
        <v>927</v>
      </c>
    </row>
    <row r="216" spans="1:21" x14ac:dyDescent="0.25">
      <c r="A216" s="23" t="s">
        <v>10739</v>
      </c>
      <c r="B216" s="23" t="s">
        <v>4</v>
      </c>
      <c r="C216" s="23" t="s">
        <v>20</v>
      </c>
      <c r="D216" s="23" t="s">
        <v>76</v>
      </c>
      <c r="E216" s="23" t="s">
        <v>77</v>
      </c>
      <c r="F216" s="23" t="s">
        <v>109</v>
      </c>
      <c r="G216" s="23"/>
      <c r="H216" s="23" t="s">
        <v>78</v>
      </c>
      <c r="I216" s="114" t="s">
        <v>10740</v>
      </c>
      <c r="J216" s="5" t="s">
        <v>2275</v>
      </c>
      <c r="K216" s="5"/>
      <c r="L216" s="5" t="s">
        <v>2276</v>
      </c>
      <c r="M216" s="23" t="s">
        <v>2054</v>
      </c>
      <c r="N216" s="23" t="s">
        <v>171</v>
      </c>
      <c r="O216" s="44" t="s">
        <v>2277</v>
      </c>
      <c r="P216" s="25" t="s">
        <v>78</v>
      </c>
      <c r="Q216" s="45" t="s">
        <v>26</v>
      </c>
      <c r="R216" s="45" t="s">
        <v>26</v>
      </c>
      <c r="S216" s="23"/>
      <c r="T216" s="23"/>
      <c r="U216" s="116"/>
    </row>
    <row r="217" spans="1:21" x14ac:dyDescent="0.25">
      <c r="A217" s="23" t="s">
        <v>10951</v>
      </c>
      <c r="B217" s="23" t="s">
        <v>4</v>
      </c>
      <c r="C217" s="23" t="s">
        <v>20</v>
      </c>
      <c r="D217" s="23" t="s">
        <v>76</v>
      </c>
      <c r="E217" s="23" t="s">
        <v>77</v>
      </c>
      <c r="F217" s="23"/>
      <c r="G217" s="23"/>
      <c r="H217" s="23" t="s">
        <v>78</v>
      </c>
      <c r="I217" s="114" t="s">
        <v>10952</v>
      </c>
      <c r="J217" s="5" t="s">
        <v>10953</v>
      </c>
      <c r="K217" s="5"/>
      <c r="L217" s="5" t="s">
        <v>10954</v>
      </c>
      <c r="M217" s="23" t="s">
        <v>269</v>
      </c>
      <c r="N217" s="23" t="s">
        <v>171</v>
      </c>
      <c r="O217" s="44" t="s">
        <v>270</v>
      </c>
      <c r="P217" s="25" t="s">
        <v>78</v>
      </c>
      <c r="Q217" s="45">
        <v>44679</v>
      </c>
      <c r="R217" s="45" t="s">
        <v>26</v>
      </c>
      <c r="S217" s="23"/>
      <c r="T217" s="23"/>
      <c r="U217" s="116"/>
    </row>
    <row r="218" spans="1:21" x14ac:dyDescent="0.25">
      <c r="A218" s="23" t="s">
        <v>11308</v>
      </c>
      <c r="B218" s="23" t="s">
        <v>4</v>
      </c>
      <c r="C218" s="23" t="s">
        <v>20</v>
      </c>
      <c r="D218" s="23" t="s">
        <v>76</v>
      </c>
      <c r="E218" s="23" t="s">
        <v>77</v>
      </c>
      <c r="F218" s="23"/>
      <c r="G218" s="23" t="s">
        <v>10946</v>
      </c>
      <c r="H218" s="23"/>
      <c r="I218" s="114" t="s">
        <v>11485</v>
      </c>
      <c r="J218" s="5" t="s">
        <v>11616</v>
      </c>
      <c r="K218" s="5"/>
      <c r="L218" s="5" t="s">
        <v>11617</v>
      </c>
      <c r="M218" s="23" t="s">
        <v>11618</v>
      </c>
      <c r="N218" s="23" t="s">
        <v>171</v>
      </c>
      <c r="O218" s="44">
        <v>19348</v>
      </c>
      <c r="P218" s="25" t="s">
        <v>78</v>
      </c>
      <c r="Q218" s="45">
        <v>44721</v>
      </c>
      <c r="R218" s="45" t="s">
        <v>26</v>
      </c>
      <c r="S218" s="23"/>
      <c r="T218" s="23"/>
      <c r="U218" s="116"/>
    </row>
    <row r="219" spans="1:21" x14ac:dyDescent="0.25">
      <c r="A219" s="23" t="s">
        <v>928</v>
      </c>
      <c r="B219" s="23" t="s">
        <v>4</v>
      </c>
      <c r="C219" s="23" t="s">
        <v>20</v>
      </c>
      <c r="D219" s="23" t="s">
        <v>76</v>
      </c>
      <c r="E219" s="23" t="s">
        <v>77</v>
      </c>
      <c r="F219" s="23"/>
      <c r="G219" s="23" t="s">
        <v>272</v>
      </c>
      <c r="H219" s="23" t="s">
        <v>78</v>
      </c>
      <c r="I219" s="114">
        <v>99682082</v>
      </c>
      <c r="J219" s="5" t="s">
        <v>929</v>
      </c>
      <c r="K219" s="5"/>
      <c r="L219" s="5" t="s">
        <v>930</v>
      </c>
      <c r="M219" s="23" t="s">
        <v>931</v>
      </c>
      <c r="N219" s="23" t="s">
        <v>83</v>
      </c>
      <c r="O219" s="44" t="s">
        <v>932</v>
      </c>
      <c r="P219" s="25" t="s">
        <v>78</v>
      </c>
      <c r="Q219" s="45" t="s">
        <v>26</v>
      </c>
      <c r="R219" s="45" t="s">
        <v>26</v>
      </c>
      <c r="S219" s="23"/>
      <c r="T219" s="23"/>
      <c r="U219" s="116"/>
    </row>
    <row r="220" spans="1:21" x14ac:dyDescent="0.25">
      <c r="A220" s="23" t="s">
        <v>933</v>
      </c>
      <c r="B220" s="23" t="s">
        <v>4</v>
      </c>
      <c r="C220" s="23" t="s">
        <v>20</v>
      </c>
      <c r="D220" s="23" t="s">
        <v>76</v>
      </c>
      <c r="E220" s="23" t="s">
        <v>77</v>
      </c>
      <c r="F220" s="23"/>
      <c r="G220" s="23" t="s">
        <v>103</v>
      </c>
      <c r="H220" s="23" t="s">
        <v>78</v>
      </c>
      <c r="I220" s="114">
        <v>99681862</v>
      </c>
      <c r="J220" s="5" t="s">
        <v>934</v>
      </c>
      <c r="K220" s="5"/>
      <c r="L220" s="5" t="s">
        <v>935</v>
      </c>
      <c r="M220" s="23" t="s">
        <v>936</v>
      </c>
      <c r="N220" s="23" t="s">
        <v>101</v>
      </c>
      <c r="O220" s="44" t="s">
        <v>937</v>
      </c>
      <c r="P220" s="25" t="s">
        <v>78</v>
      </c>
      <c r="Q220" s="45" t="s">
        <v>26</v>
      </c>
      <c r="R220" s="45" t="s">
        <v>26</v>
      </c>
      <c r="S220" s="23"/>
      <c r="T220" s="23"/>
      <c r="U220" s="116"/>
    </row>
    <row r="221" spans="1:21" x14ac:dyDescent="0.25">
      <c r="A221" s="23" t="s">
        <v>938</v>
      </c>
      <c r="B221" s="23" t="s">
        <v>4</v>
      </c>
      <c r="C221" s="23" t="s">
        <v>20</v>
      </c>
      <c r="D221" s="23" t="s">
        <v>76</v>
      </c>
      <c r="E221" s="23" t="s">
        <v>77</v>
      </c>
      <c r="F221" s="23" t="s">
        <v>10846</v>
      </c>
      <c r="G221" s="23" t="s">
        <v>84</v>
      </c>
      <c r="H221" s="23" t="s">
        <v>78</v>
      </c>
      <c r="I221" s="114">
        <v>40259055</v>
      </c>
      <c r="J221" s="5" t="s">
        <v>939</v>
      </c>
      <c r="K221" s="5"/>
      <c r="L221" s="5" t="s">
        <v>940</v>
      </c>
      <c r="M221" s="23" t="s">
        <v>710</v>
      </c>
      <c r="N221" s="23" t="s">
        <v>89</v>
      </c>
      <c r="O221" s="44">
        <v>11953</v>
      </c>
      <c r="P221" s="25" t="s">
        <v>78</v>
      </c>
      <c r="Q221" s="45" t="s">
        <v>26</v>
      </c>
      <c r="R221" s="45" t="s">
        <v>26</v>
      </c>
      <c r="S221" s="23"/>
      <c r="T221" s="23"/>
      <c r="U221" s="116" t="s">
        <v>941</v>
      </c>
    </row>
    <row r="222" spans="1:21" x14ac:dyDescent="0.25">
      <c r="A222" s="23" t="s">
        <v>942</v>
      </c>
      <c r="B222" s="23" t="s">
        <v>4</v>
      </c>
      <c r="C222" s="23" t="s">
        <v>20</v>
      </c>
      <c r="D222" s="23" t="s">
        <v>76</v>
      </c>
      <c r="E222" s="23" t="s">
        <v>77</v>
      </c>
      <c r="F222" s="23"/>
      <c r="G222" s="23" t="s">
        <v>160</v>
      </c>
      <c r="H222" s="23" t="s">
        <v>78</v>
      </c>
      <c r="I222" s="114" t="s">
        <v>943</v>
      </c>
      <c r="J222" s="5" t="s">
        <v>944</v>
      </c>
      <c r="K222" s="5"/>
      <c r="L222" s="5" t="s">
        <v>945</v>
      </c>
      <c r="M222" s="23" t="s">
        <v>946</v>
      </c>
      <c r="N222" s="23" t="s">
        <v>166</v>
      </c>
      <c r="O222" s="44" t="s">
        <v>947</v>
      </c>
      <c r="P222" s="25" t="s">
        <v>78</v>
      </c>
      <c r="Q222" s="45" t="s">
        <v>26</v>
      </c>
      <c r="R222" s="45" t="s">
        <v>26</v>
      </c>
      <c r="S222" s="23"/>
      <c r="T222" s="23"/>
      <c r="U222" s="116"/>
    </row>
    <row r="223" spans="1:21" x14ac:dyDescent="0.25">
      <c r="A223" s="23" t="s">
        <v>948</v>
      </c>
      <c r="B223" s="23" t="s">
        <v>4</v>
      </c>
      <c r="C223" s="23" t="s">
        <v>20</v>
      </c>
      <c r="D223" s="23" t="s">
        <v>76</v>
      </c>
      <c r="E223" s="23" t="s">
        <v>77</v>
      </c>
      <c r="F223" s="23"/>
      <c r="G223" s="23" t="s">
        <v>272</v>
      </c>
      <c r="H223" s="23" t="s">
        <v>78</v>
      </c>
      <c r="I223" s="114">
        <v>99682073</v>
      </c>
      <c r="J223" s="5" t="s">
        <v>949</v>
      </c>
      <c r="K223" s="5"/>
      <c r="L223" s="5" t="s">
        <v>950</v>
      </c>
      <c r="M223" s="23" t="s">
        <v>951</v>
      </c>
      <c r="N223" s="23" t="s">
        <v>83</v>
      </c>
      <c r="O223" s="44" t="s">
        <v>952</v>
      </c>
      <c r="P223" s="25" t="s">
        <v>78</v>
      </c>
      <c r="Q223" s="45" t="s">
        <v>26</v>
      </c>
      <c r="R223" s="45" t="s">
        <v>26</v>
      </c>
      <c r="S223" s="23"/>
      <c r="T223" s="23"/>
      <c r="U223" s="116" t="s">
        <v>90</v>
      </c>
    </row>
    <row r="224" spans="1:21" x14ac:dyDescent="0.25">
      <c r="A224" s="23" t="s">
        <v>953</v>
      </c>
      <c r="B224" s="23" t="s">
        <v>4</v>
      </c>
      <c r="C224" s="23" t="s">
        <v>20</v>
      </c>
      <c r="D224" s="23" t="s">
        <v>76</v>
      </c>
      <c r="E224" s="23" t="s">
        <v>77</v>
      </c>
      <c r="F224" s="23" t="s">
        <v>10846</v>
      </c>
      <c r="G224" s="23" t="s">
        <v>11973</v>
      </c>
      <c r="H224" s="23" t="s">
        <v>78</v>
      </c>
      <c r="I224" s="114">
        <v>99023132</v>
      </c>
      <c r="J224" s="5" t="s">
        <v>954</v>
      </c>
      <c r="K224" s="5"/>
      <c r="L224" s="5" t="s">
        <v>955</v>
      </c>
      <c r="M224" s="23" t="s">
        <v>252</v>
      </c>
      <c r="N224" s="23" t="s">
        <v>89</v>
      </c>
      <c r="O224" s="44">
        <v>11222</v>
      </c>
      <c r="P224" s="25" t="s">
        <v>78</v>
      </c>
      <c r="Q224" s="45" t="s">
        <v>26</v>
      </c>
      <c r="R224" s="45" t="s">
        <v>26</v>
      </c>
      <c r="S224" s="23"/>
      <c r="T224" s="23"/>
      <c r="U224" s="116"/>
    </row>
    <row r="225" spans="1:21" x14ac:dyDescent="0.25">
      <c r="A225" s="23" t="s">
        <v>956</v>
      </c>
      <c r="B225" s="23" t="s">
        <v>4</v>
      </c>
      <c r="C225" s="23" t="s">
        <v>20</v>
      </c>
      <c r="D225" s="23" t="s">
        <v>76</v>
      </c>
      <c r="E225" s="23" t="s">
        <v>77</v>
      </c>
      <c r="F225" s="23"/>
      <c r="G225" s="23" t="s">
        <v>488</v>
      </c>
      <c r="H225" s="23" t="s">
        <v>78</v>
      </c>
      <c r="I225" s="114" t="s">
        <v>957</v>
      </c>
      <c r="J225" s="5" t="s">
        <v>958</v>
      </c>
      <c r="K225" s="5"/>
      <c r="L225" s="5" t="s">
        <v>959</v>
      </c>
      <c r="M225" s="23" t="s">
        <v>352</v>
      </c>
      <c r="N225" s="23" t="s">
        <v>83</v>
      </c>
      <c r="O225" s="44" t="s">
        <v>353</v>
      </c>
      <c r="P225" s="25" t="s">
        <v>78</v>
      </c>
      <c r="Q225" s="45" t="s">
        <v>26</v>
      </c>
      <c r="R225" s="45" t="s">
        <v>26</v>
      </c>
      <c r="S225" s="23"/>
      <c r="T225" s="23"/>
      <c r="U225" s="116"/>
    </row>
    <row r="226" spans="1:21" x14ac:dyDescent="0.25">
      <c r="A226" s="23" t="s">
        <v>960</v>
      </c>
      <c r="B226" s="23" t="s">
        <v>4</v>
      </c>
      <c r="C226" s="23" t="s">
        <v>20</v>
      </c>
      <c r="D226" s="23" t="s">
        <v>76</v>
      </c>
      <c r="E226" s="23" t="s">
        <v>77</v>
      </c>
      <c r="F226" s="23" t="s">
        <v>10846</v>
      </c>
      <c r="G226" s="23" t="s">
        <v>744</v>
      </c>
      <c r="H226" s="23" t="s">
        <v>78</v>
      </c>
      <c r="I226" s="114" t="s">
        <v>961</v>
      </c>
      <c r="J226" s="5" t="s">
        <v>962</v>
      </c>
      <c r="K226" s="5"/>
      <c r="L226" s="5" t="s">
        <v>963</v>
      </c>
      <c r="M226" s="23" t="s">
        <v>964</v>
      </c>
      <c r="N226" s="23" t="s">
        <v>89</v>
      </c>
      <c r="O226" s="44">
        <v>11553</v>
      </c>
      <c r="P226" s="25" t="s">
        <v>78</v>
      </c>
      <c r="Q226" s="45" t="s">
        <v>26</v>
      </c>
      <c r="R226" s="45" t="s">
        <v>26</v>
      </c>
      <c r="S226" s="23"/>
      <c r="T226" s="23"/>
      <c r="U226" s="116"/>
    </row>
    <row r="227" spans="1:21" x14ac:dyDescent="0.25">
      <c r="A227" s="23" t="s">
        <v>13050</v>
      </c>
      <c r="B227" s="23" t="s">
        <v>4</v>
      </c>
      <c r="C227" s="23" t="s">
        <v>20</v>
      </c>
      <c r="D227" s="23" t="s">
        <v>76</v>
      </c>
      <c r="E227" s="23" t="s">
        <v>77</v>
      </c>
      <c r="F227" s="23" t="s">
        <v>10846</v>
      </c>
      <c r="G227" s="23" t="s">
        <v>84</v>
      </c>
      <c r="H227" s="23" t="s">
        <v>78</v>
      </c>
      <c r="I227" s="114" t="s">
        <v>13180</v>
      </c>
      <c r="J227" s="5" t="s">
        <v>13272</v>
      </c>
      <c r="K227" s="5"/>
      <c r="L227" s="5" t="s">
        <v>13273</v>
      </c>
      <c r="M227" s="23" t="s">
        <v>377</v>
      </c>
      <c r="N227" s="23" t="s">
        <v>89</v>
      </c>
      <c r="O227" s="44" t="s">
        <v>13274</v>
      </c>
      <c r="P227" s="25" t="s">
        <v>78</v>
      </c>
      <c r="Q227" s="45">
        <v>44774</v>
      </c>
      <c r="R227" s="45" t="s">
        <v>26</v>
      </c>
      <c r="S227" s="23"/>
      <c r="T227" s="23"/>
      <c r="U227" s="116" t="s">
        <v>13493</v>
      </c>
    </row>
    <row r="228" spans="1:21" x14ac:dyDescent="0.25">
      <c r="A228" s="23" t="s">
        <v>965</v>
      </c>
      <c r="B228" s="23" t="s">
        <v>4</v>
      </c>
      <c r="C228" s="23" t="s">
        <v>20</v>
      </c>
      <c r="D228" s="23" t="s">
        <v>76</v>
      </c>
      <c r="E228" s="23" t="s">
        <v>77</v>
      </c>
      <c r="F228" s="23"/>
      <c r="G228" s="23" t="s">
        <v>172</v>
      </c>
      <c r="H228" s="23" t="s">
        <v>78</v>
      </c>
      <c r="I228" s="114" t="s">
        <v>966</v>
      </c>
      <c r="J228" s="5" t="s">
        <v>967</v>
      </c>
      <c r="K228" s="5"/>
      <c r="L228" s="5" t="s">
        <v>968</v>
      </c>
      <c r="M228" s="23" t="s">
        <v>969</v>
      </c>
      <c r="N228" s="23" t="s">
        <v>89</v>
      </c>
      <c r="O228" s="44" t="s">
        <v>970</v>
      </c>
      <c r="P228" s="25" t="s">
        <v>78</v>
      </c>
      <c r="Q228" s="45" t="s">
        <v>26</v>
      </c>
      <c r="R228" s="45" t="s">
        <v>26</v>
      </c>
      <c r="S228" s="23"/>
      <c r="T228" s="23"/>
      <c r="U228" s="116" t="s">
        <v>90</v>
      </c>
    </row>
    <row r="229" spans="1:21" x14ac:dyDescent="0.25">
      <c r="A229" s="23" t="s">
        <v>971</v>
      </c>
      <c r="B229" s="23" t="s">
        <v>4</v>
      </c>
      <c r="C229" s="23" t="s">
        <v>20</v>
      </c>
      <c r="D229" s="23" t="s">
        <v>76</v>
      </c>
      <c r="E229" s="23" t="s">
        <v>77</v>
      </c>
      <c r="F229" s="23"/>
      <c r="G229" s="23" t="s">
        <v>103</v>
      </c>
      <c r="H229" s="23" t="s">
        <v>78</v>
      </c>
      <c r="I229" s="114">
        <v>99679935</v>
      </c>
      <c r="J229" s="5" t="s">
        <v>972</v>
      </c>
      <c r="K229" s="5"/>
      <c r="L229" s="5" t="s">
        <v>973</v>
      </c>
      <c r="M229" s="23" t="s">
        <v>974</v>
      </c>
      <c r="N229" s="23" t="s">
        <v>114</v>
      </c>
      <c r="O229" s="44">
        <v>19720</v>
      </c>
      <c r="P229" s="25" t="s">
        <v>78</v>
      </c>
      <c r="Q229" s="45" t="s">
        <v>26</v>
      </c>
      <c r="R229" s="45" t="s">
        <v>26</v>
      </c>
      <c r="S229" s="23"/>
      <c r="T229" s="23"/>
      <c r="U229" s="116"/>
    </row>
    <row r="230" spans="1:21" x14ac:dyDescent="0.25">
      <c r="A230" s="23" t="s">
        <v>975</v>
      </c>
      <c r="B230" s="23" t="s">
        <v>4</v>
      </c>
      <c r="C230" s="23" t="s">
        <v>20</v>
      </c>
      <c r="D230" s="23" t="s">
        <v>76</v>
      </c>
      <c r="E230" s="23" t="s">
        <v>77</v>
      </c>
      <c r="F230" s="23"/>
      <c r="G230" s="23" t="s">
        <v>272</v>
      </c>
      <c r="H230" s="23" t="s">
        <v>78</v>
      </c>
      <c r="I230" s="114" t="s">
        <v>976</v>
      </c>
      <c r="J230" s="5" t="s">
        <v>11619</v>
      </c>
      <c r="K230" s="5"/>
      <c r="L230" s="5" t="s">
        <v>978</v>
      </c>
      <c r="M230" s="23" t="s">
        <v>979</v>
      </c>
      <c r="N230" s="23" t="s">
        <v>83</v>
      </c>
      <c r="O230" s="44" t="s">
        <v>980</v>
      </c>
      <c r="P230" s="25" t="s">
        <v>78</v>
      </c>
      <c r="Q230" s="45" t="s">
        <v>26</v>
      </c>
      <c r="R230" s="45" t="s">
        <v>26</v>
      </c>
      <c r="S230" s="23"/>
      <c r="T230" s="23"/>
      <c r="U230" s="116"/>
    </row>
    <row r="231" spans="1:21" x14ac:dyDescent="0.25">
      <c r="A231" s="23" t="s">
        <v>981</v>
      </c>
      <c r="B231" s="23" t="s">
        <v>4</v>
      </c>
      <c r="C231" s="23" t="s">
        <v>20</v>
      </c>
      <c r="D231" s="23" t="s">
        <v>76</v>
      </c>
      <c r="E231" s="23" t="s">
        <v>77</v>
      </c>
      <c r="F231" s="23" t="s">
        <v>10846</v>
      </c>
      <c r="G231" s="23" t="s">
        <v>84</v>
      </c>
      <c r="H231" s="23" t="s">
        <v>78</v>
      </c>
      <c r="I231" s="114" t="s">
        <v>982</v>
      </c>
      <c r="J231" s="5" t="s">
        <v>983</v>
      </c>
      <c r="K231" s="5"/>
      <c r="L231" s="5" t="s">
        <v>984</v>
      </c>
      <c r="M231" s="23" t="s">
        <v>670</v>
      </c>
      <c r="N231" s="23" t="s">
        <v>89</v>
      </c>
      <c r="O231" s="44" t="s">
        <v>985</v>
      </c>
      <c r="P231" s="25" t="s">
        <v>78</v>
      </c>
      <c r="Q231" s="45" t="s">
        <v>26</v>
      </c>
      <c r="R231" s="45" t="s">
        <v>26</v>
      </c>
      <c r="S231" s="23"/>
      <c r="T231" s="23"/>
      <c r="U231" s="116" t="s">
        <v>90</v>
      </c>
    </row>
    <row r="232" spans="1:21" x14ac:dyDescent="0.25">
      <c r="A232" s="23" t="s">
        <v>11914</v>
      </c>
      <c r="B232" s="23" t="s">
        <v>4</v>
      </c>
      <c r="C232" s="23" t="s">
        <v>20</v>
      </c>
      <c r="D232" s="23" t="s">
        <v>76</v>
      </c>
      <c r="E232" s="23" t="s">
        <v>77</v>
      </c>
      <c r="F232" s="23" t="s">
        <v>10846</v>
      </c>
      <c r="G232" s="23" t="s">
        <v>178</v>
      </c>
      <c r="H232" s="23" t="s">
        <v>78</v>
      </c>
      <c r="I232" s="114" t="s">
        <v>12045</v>
      </c>
      <c r="J232" s="5" t="s">
        <v>12151</v>
      </c>
      <c r="K232" s="5"/>
      <c r="L232" s="5" t="s">
        <v>12152</v>
      </c>
      <c r="M232" s="23" t="s">
        <v>191</v>
      </c>
      <c r="N232" s="23" t="s">
        <v>89</v>
      </c>
      <c r="O232" s="44" t="s">
        <v>832</v>
      </c>
      <c r="P232" s="25" t="s">
        <v>78</v>
      </c>
      <c r="Q232" s="45">
        <v>44749</v>
      </c>
      <c r="R232" s="45" t="s">
        <v>26</v>
      </c>
      <c r="S232" s="23"/>
      <c r="T232" s="23"/>
      <c r="U232" s="116"/>
    </row>
    <row r="233" spans="1:21" x14ac:dyDescent="0.25">
      <c r="A233" s="23" t="s">
        <v>986</v>
      </c>
      <c r="B233" s="23" t="s">
        <v>4</v>
      </c>
      <c r="C233" s="23" t="s">
        <v>20</v>
      </c>
      <c r="D233" s="23" t="s">
        <v>76</v>
      </c>
      <c r="E233" s="23" t="s">
        <v>77</v>
      </c>
      <c r="F233" s="23" t="s">
        <v>10846</v>
      </c>
      <c r="G233" s="23" t="s">
        <v>867</v>
      </c>
      <c r="H233" s="23" t="s">
        <v>78</v>
      </c>
      <c r="I233" s="114" t="s">
        <v>11486</v>
      </c>
      <c r="J233" s="5" t="s">
        <v>988</v>
      </c>
      <c r="K233" s="5"/>
      <c r="L233" s="5" t="s">
        <v>11620</v>
      </c>
      <c r="M233" s="23" t="s">
        <v>11621</v>
      </c>
      <c r="N233" s="23" t="s">
        <v>89</v>
      </c>
      <c r="O233" s="44">
        <v>11021</v>
      </c>
      <c r="P233" s="25" t="s">
        <v>78</v>
      </c>
      <c r="Q233" s="45">
        <v>44722</v>
      </c>
      <c r="R233" s="45" t="s">
        <v>26</v>
      </c>
      <c r="S233" s="23"/>
      <c r="T233" s="23"/>
      <c r="U233" s="116" t="s">
        <v>11886</v>
      </c>
    </row>
    <row r="234" spans="1:21" x14ac:dyDescent="0.25">
      <c r="A234" s="23" t="s">
        <v>991</v>
      </c>
      <c r="B234" s="23" t="s">
        <v>4</v>
      </c>
      <c r="C234" s="23" t="s">
        <v>20</v>
      </c>
      <c r="D234" s="23" t="s">
        <v>76</v>
      </c>
      <c r="E234" s="23" t="s">
        <v>77</v>
      </c>
      <c r="F234" s="23"/>
      <c r="G234" s="23" t="s">
        <v>221</v>
      </c>
      <c r="H234" s="23" t="s">
        <v>78</v>
      </c>
      <c r="I234" s="114">
        <v>14224930</v>
      </c>
      <c r="J234" s="5" t="s">
        <v>992</v>
      </c>
      <c r="K234" s="5"/>
      <c r="L234" s="5" t="s">
        <v>993</v>
      </c>
      <c r="M234" s="23" t="s">
        <v>994</v>
      </c>
      <c r="N234" s="23" t="s">
        <v>89</v>
      </c>
      <c r="O234" s="44">
        <v>11727</v>
      </c>
      <c r="P234" s="25" t="s">
        <v>78</v>
      </c>
      <c r="Q234" s="45" t="s">
        <v>26</v>
      </c>
      <c r="R234" s="45" t="s">
        <v>26</v>
      </c>
      <c r="S234" s="23"/>
      <c r="T234" s="23"/>
      <c r="U234" s="116"/>
    </row>
    <row r="235" spans="1:21" x14ac:dyDescent="0.25">
      <c r="A235" s="23" t="s">
        <v>995</v>
      </c>
      <c r="B235" s="23" t="s">
        <v>4</v>
      </c>
      <c r="C235" s="23" t="s">
        <v>20</v>
      </c>
      <c r="D235" s="23" t="s">
        <v>76</v>
      </c>
      <c r="E235" s="23" t="s">
        <v>77</v>
      </c>
      <c r="F235" s="23" t="s">
        <v>10846</v>
      </c>
      <c r="G235" s="23" t="s">
        <v>11972</v>
      </c>
      <c r="H235" s="23" t="s">
        <v>78</v>
      </c>
      <c r="I235" s="114">
        <v>21316675</v>
      </c>
      <c r="J235" s="5" t="s">
        <v>996</v>
      </c>
      <c r="K235" s="5"/>
      <c r="L235" s="5" t="s">
        <v>997</v>
      </c>
      <c r="M235" s="23" t="s">
        <v>373</v>
      </c>
      <c r="N235" s="23" t="s">
        <v>89</v>
      </c>
      <c r="O235" s="44" t="s">
        <v>998</v>
      </c>
      <c r="P235" s="25" t="s">
        <v>78</v>
      </c>
      <c r="Q235" s="45" t="s">
        <v>26</v>
      </c>
      <c r="R235" s="45" t="s">
        <v>26</v>
      </c>
      <c r="S235" s="23"/>
      <c r="T235" s="23"/>
      <c r="U235" s="116" t="s">
        <v>999</v>
      </c>
    </row>
    <row r="236" spans="1:21" x14ac:dyDescent="0.25">
      <c r="A236" s="23" t="s">
        <v>1001</v>
      </c>
      <c r="B236" s="23" t="s">
        <v>4</v>
      </c>
      <c r="C236" s="23" t="s">
        <v>20</v>
      </c>
      <c r="D236" s="23" t="s">
        <v>76</v>
      </c>
      <c r="E236" s="23" t="s">
        <v>77</v>
      </c>
      <c r="F236" s="23"/>
      <c r="G236" s="23" t="s">
        <v>1000</v>
      </c>
      <c r="H236" s="23" t="s">
        <v>78</v>
      </c>
      <c r="I236" s="114" t="s">
        <v>1002</v>
      </c>
      <c r="J236" s="5" t="s">
        <v>1003</v>
      </c>
      <c r="K236" s="5"/>
      <c r="L236" s="5" t="s">
        <v>1004</v>
      </c>
      <c r="M236" s="23" t="s">
        <v>1005</v>
      </c>
      <c r="N236" s="23" t="s">
        <v>89</v>
      </c>
      <c r="O236" s="44" t="s">
        <v>1006</v>
      </c>
      <c r="P236" s="25" t="s">
        <v>78</v>
      </c>
      <c r="Q236" s="45" t="s">
        <v>26</v>
      </c>
      <c r="R236" s="45" t="s">
        <v>26</v>
      </c>
      <c r="S236" s="23"/>
      <c r="T236" s="23"/>
      <c r="U236" s="116"/>
    </row>
    <row r="237" spans="1:21" x14ac:dyDescent="0.25">
      <c r="A237" s="23" t="s">
        <v>1007</v>
      </c>
      <c r="B237" s="23" t="s">
        <v>4</v>
      </c>
      <c r="C237" s="23" t="s">
        <v>20</v>
      </c>
      <c r="D237" s="23" t="s">
        <v>76</v>
      </c>
      <c r="E237" s="23" t="s">
        <v>77</v>
      </c>
      <c r="F237" s="23"/>
      <c r="G237" s="23" t="s">
        <v>304</v>
      </c>
      <c r="H237" s="23" t="s">
        <v>78</v>
      </c>
      <c r="I237" s="114">
        <v>90603220</v>
      </c>
      <c r="J237" s="5" t="s">
        <v>1008</v>
      </c>
      <c r="K237" s="5"/>
      <c r="L237" s="5" t="s">
        <v>1009</v>
      </c>
      <c r="M237" s="23" t="s">
        <v>1010</v>
      </c>
      <c r="N237" s="23" t="s">
        <v>101</v>
      </c>
      <c r="O237" s="44" t="s">
        <v>1011</v>
      </c>
      <c r="P237" s="25" t="s">
        <v>78</v>
      </c>
      <c r="Q237" s="45" t="s">
        <v>26</v>
      </c>
      <c r="R237" s="45" t="s">
        <v>26</v>
      </c>
      <c r="S237" s="23"/>
      <c r="T237" s="23"/>
      <c r="U237" s="116"/>
    </row>
    <row r="238" spans="1:21" x14ac:dyDescent="0.25">
      <c r="A238" s="23" t="s">
        <v>1012</v>
      </c>
      <c r="B238" s="23" t="s">
        <v>4</v>
      </c>
      <c r="C238" s="23" t="s">
        <v>20</v>
      </c>
      <c r="D238" s="23" t="s">
        <v>76</v>
      </c>
      <c r="E238" s="23" t="s">
        <v>77</v>
      </c>
      <c r="F238" s="23"/>
      <c r="G238" s="23" t="s">
        <v>272</v>
      </c>
      <c r="H238" s="23" t="s">
        <v>78</v>
      </c>
      <c r="I238" s="114" t="s">
        <v>1013</v>
      </c>
      <c r="J238" s="5" t="s">
        <v>1014</v>
      </c>
      <c r="K238" s="5"/>
      <c r="L238" s="5" t="s">
        <v>1015</v>
      </c>
      <c r="M238" s="23" t="s">
        <v>432</v>
      </c>
      <c r="N238" s="23" t="s">
        <v>83</v>
      </c>
      <c r="O238" s="44" t="s">
        <v>433</v>
      </c>
      <c r="P238" s="25" t="s">
        <v>78</v>
      </c>
      <c r="Q238" s="45" t="s">
        <v>26</v>
      </c>
      <c r="R238" s="45" t="s">
        <v>26</v>
      </c>
      <c r="S238" s="23" t="s">
        <v>78</v>
      </c>
      <c r="T238" s="23" t="s">
        <v>13021</v>
      </c>
      <c r="U238" s="116" t="s">
        <v>13555</v>
      </c>
    </row>
    <row r="239" spans="1:21" x14ac:dyDescent="0.25">
      <c r="A239" s="23" t="s">
        <v>1016</v>
      </c>
      <c r="B239" s="23" t="s">
        <v>4</v>
      </c>
      <c r="C239" s="23" t="s">
        <v>20</v>
      </c>
      <c r="D239" s="23" t="s">
        <v>76</v>
      </c>
      <c r="E239" s="23" t="s">
        <v>77</v>
      </c>
      <c r="F239" s="23" t="s">
        <v>10846</v>
      </c>
      <c r="G239" s="23" t="s">
        <v>84</v>
      </c>
      <c r="H239" s="23" t="s">
        <v>78</v>
      </c>
      <c r="I239" s="114" t="s">
        <v>1017</v>
      </c>
      <c r="J239" s="5" t="s">
        <v>11622</v>
      </c>
      <c r="K239" s="5"/>
      <c r="L239" s="5" t="s">
        <v>1019</v>
      </c>
      <c r="M239" s="23" t="s">
        <v>1020</v>
      </c>
      <c r="N239" s="23" t="s">
        <v>89</v>
      </c>
      <c r="O239" s="44" t="s">
        <v>1021</v>
      </c>
      <c r="P239" s="25" t="s">
        <v>78</v>
      </c>
      <c r="Q239" s="45" t="s">
        <v>26</v>
      </c>
      <c r="R239" s="45" t="s">
        <v>26</v>
      </c>
      <c r="S239" s="23"/>
      <c r="T239" s="23"/>
      <c r="U239" s="116"/>
    </row>
    <row r="240" spans="1:21" x14ac:dyDescent="0.25">
      <c r="A240" s="23" t="s">
        <v>10955</v>
      </c>
      <c r="B240" s="23" t="s">
        <v>4</v>
      </c>
      <c r="C240" s="23" t="s">
        <v>20</v>
      </c>
      <c r="D240" s="23" t="s">
        <v>76</v>
      </c>
      <c r="E240" s="23" t="s">
        <v>77</v>
      </c>
      <c r="F240" s="23"/>
      <c r="G240" s="23" t="s">
        <v>160</v>
      </c>
      <c r="H240" s="23" t="s">
        <v>78</v>
      </c>
      <c r="I240" s="114" t="s">
        <v>10956</v>
      </c>
      <c r="J240" s="5" t="s">
        <v>10957</v>
      </c>
      <c r="K240" s="5"/>
      <c r="L240" s="5" t="s">
        <v>10958</v>
      </c>
      <c r="M240" s="23" t="s">
        <v>264</v>
      </c>
      <c r="N240" s="23" t="s">
        <v>166</v>
      </c>
      <c r="O240" s="44">
        <v>6906</v>
      </c>
      <c r="P240" s="25" t="s">
        <v>78</v>
      </c>
      <c r="Q240" s="45">
        <v>44671</v>
      </c>
      <c r="R240" s="45" t="s">
        <v>26</v>
      </c>
      <c r="S240" s="23"/>
      <c r="T240" s="23"/>
      <c r="U240" s="116"/>
    </row>
    <row r="241" spans="1:21" x14ac:dyDescent="0.25">
      <c r="A241" s="23" t="s">
        <v>13051</v>
      </c>
      <c r="B241" s="23" t="s">
        <v>4</v>
      </c>
      <c r="C241" s="23" t="s">
        <v>20</v>
      </c>
      <c r="D241" s="23" t="s">
        <v>76</v>
      </c>
      <c r="E241" s="23" t="s">
        <v>77</v>
      </c>
      <c r="F241" s="23"/>
      <c r="G241" s="23" t="s">
        <v>13127</v>
      </c>
      <c r="H241" s="23" t="s">
        <v>78</v>
      </c>
      <c r="I241" s="114" t="s">
        <v>13181</v>
      </c>
      <c r="J241" s="5" t="s">
        <v>13275</v>
      </c>
      <c r="K241" s="5"/>
      <c r="L241" s="5" t="s">
        <v>13276</v>
      </c>
      <c r="M241" s="23" t="s">
        <v>13277</v>
      </c>
      <c r="N241" s="23" t="s">
        <v>89</v>
      </c>
      <c r="O241" s="44">
        <v>10562</v>
      </c>
      <c r="P241" s="25" t="s">
        <v>78</v>
      </c>
      <c r="Q241" s="45">
        <v>44795</v>
      </c>
      <c r="R241" s="45" t="s">
        <v>26</v>
      </c>
      <c r="S241" s="23"/>
      <c r="T241" s="23"/>
      <c r="U241" s="116"/>
    </row>
    <row r="242" spans="1:21" x14ac:dyDescent="0.25">
      <c r="A242" s="23" t="s">
        <v>1022</v>
      </c>
      <c r="B242" s="23" t="s">
        <v>4</v>
      </c>
      <c r="C242" s="23" t="s">
        <v>20</v>
      </c>
      <c r="D242" s="23" t="s">
        <v>76</v>
      </c>
      <c r="E242" s="23" t="s">
        <v>77</v>
      </c>
      <c r="F242" s="23"/>
      <c r="G242" s="23" t="s">
        <v>488</v>
      </c>
      <c r="H242" s="23" t="s">
        <v>78</v>
      </c>
      <c r="I242" s="114">
        <v>99673502</v>
      </c>
      <c r="J242" s="5" t="s">
        <v>1023</v>
      </c>
      <c r="K242" s="5"/>
      <c r="L242" s="5" t="s">
        <v>1024</v>
      </c>
      <c r="M242" s="23" t="s">
        <v>1025</v>
      </c>
      <c r="N242" s="23" t="s">
        <v>83</v>
      </c>
      <c r="O242" s="44" t="s">
        <v>1026</v>
      </c>
      <c r="P242" s="25" t="s">
        <v>78</v>
      </c>
      <c r="Q242" s="45" t="s">
        <v>26</v>
      </c>
      <c r="R242" s="45" t="s">
        <v>26</v>
      </c>
      <c r="S242" s="23"/>
      <c r="T242" s="23"/>
      <c r="U242" s="116"/>
    </row>
    <row r="243" spans="1:21" x14ac:dyDescent="0.25">
      <c r="A243" s="23" t="s">
        <v>1027</v>
      </c>
      <c r="B243" s="23" t="s">
        <v>4</v>
      </c>
      <c r="C243" s="23" t="s">
        <v>20</v>
      </c>
      <c r="D243" s="23" t="s">
        <v>76</v>
      </c>
      <c r="E243" s="23" t="s">
        <v>77</v>
      </c>
      <c r="F243" s="23"/>
      <c r="G243" s="23" t="s">
        <v>272</v>
      </c>
      <c r="H243" s="23" t="s">
        <v>78</v>
      </c>
      <c r="I243" s="114">
        <v>99681993</v>
      </c>
      <c r="J243" s="5" t="s">
        <v>1028</v>
      </c>
      <c r="K243" s="5"/>
      <c r="L243" s="5" t="s">
        <v>1029</v>
      </c>
      <c r="M243" s="23" t="s">
        <v>1030</v>
      </c>
      <c r="N243" s="23" t="s">
        <v>83</v>
      </c>
      <c r="O243" s="44" t="s">
        <v>1031</v>
      </c>
      <c r="P243" s="25" t="s">
        <v>78</v>
      </c>
      <c r="Q243" s="45" t="s">
        <v>26</v>
      </c>
      <c r="R243" s="45" t="s">
        <v>26</v>
      </c>
      <c r="S243" s="23"/>
      <c r="T243" s="23"/>
      <c r="U243" s="116"/>
    </row>
    <row r="244" spans="1:21" x14ac:dyDescent="0.25">
      <c r="A244" s="23" t="s">
        <v>1032</v>
      </c>
      <c r="B244" s="23" t="s">
        <v>4</v>
      </c>
      <c r="C244" s="23" t="s">
        <v>20</v>
      </c>
      <c r="D244" s="23" t="s">
        <v>76</v>
      </c>
      <c r="E244" s="23" t="s">
        <v>77</v>
      </c>
      <c r="F244" s="23"/>
      <c r="G244" s="23" t="s">
        <v>488</v>
      </c>
      <c r="H244" s="23" t="s">
        <v>78</v>
      </c>
      <c r="I244" s="114" t="s">
        <v>1033</v>
      </c>
      <c r="J244" s="5" t="s">
        <v>1034</v>
      </c>
      <c r="K244" s="5"/>
      <c r="L244" s="5" t="s">
        <v>1035</v>
      </c>
      <c r="M244" s="23" t="s">
        <v>625</v>
      </c>
      <c r="N244" s="23" t="s">
        <v>83</v>
      </c>
      <c r="O244" s="44" t="s">
        <v>1036</v>
      </c>
      <c r="P244" s="25" t="s">
        <v>78</v>
      </c>
      <c r="Q244" s="45" t="s">
        <v>26</v>
      </c>
      <c r="R244" s="45" t="s">
        <v>26</v>
      </c>
      <c r="S244" s="23"/>
      <c r="T244" s="23"/>
      <c r="U244" s="116"/>
    </row>
    <row r="245" spans="1:21" x14ac:dyDescent="0.25">
      <c r="A245" s="23" t="s">
        <v>1037</v>
      </c>
      <c r="B245" s="23" t="s">
        <v>4</v>
      </c>
      <c r="C245" s="23" t="s">
        <v>20</v>
      </c>
      <c r="D245" s="23" t="s">
        <v>76</v>
      </c>
      <c r="E245" s="23" t="s">
        <v>77</v>
      </c>
      <c r="F245" s="23"/>
      <c r="G245" s="23" t="s">
        <v>297</v>
      </c>
      <c r="H245" s="23" t="s">
        <v>78</v>
      </c>
      <c r="I245" s="114" t="s">
        <v>1038</v>
      </c>
      <c r="J245" s="5" t="s">
        <v>1039</v>
      </c>
      <c r="K245" s="5"/>
      <c r="L245" s="5" t="s">
        <v>1040</v>
      </c>
      <c r="M245" s="23" t="s">
        <v>593</v>
      </c>
      <c r="N245" s="23" t="s">
        <v>101</v>
      </c>
      <c r="O245" s="44" t="s">
        <v>1041</v>
      </c>
      <c r="P245" s="25" t="s">
        <v>78</v>
      </c>
      <c r="Q245" s="45" t="s">
        <v>26</v>
      </c>
      <c r="R245" s="45" t="s">
        <v>26</v>
      </c>
      <c r="S245" s="23"/>
      <c r="T245" s="23"/>
      <c r="U245" s="116"/>
    </row>
    <row r="246" spans="1:21" x14ac:dyDescent="0.25">
      <c r="A246" s="23" t="s">
        <v>1042</v>
      </c>
      <c r="B246" s="23" t="s">
        <v>4</v>
      </c>
      <c r="C246" s="23" t="s">
        <v>20</v>
      </c>
      <c r="D246" s="23" t="s">
        <v>76</v>
      </c>
      <c r="E246" s="23" t="s">
        <v>77</v>
      </c>
      <c r="F246" s="23"/>
      <c r="G246" s="23" t="s">
        <v>221</v>
      </c>
      <c r="H246" s="23" t="s">
        <v>78</v>
      </c>
      <c r="I246" s="114">
        <v>99000081</v>
      </c>
      <c r="J246" s="5" t="s">
        <v>1043</v>
      </c>
      <c r="K246" s="5"/>
      <c r="L246" s="5" t="s">
        <v>1044</v>
      </c>
      <c r="M246" s="23" t="s">
        <v>1045</v>
      </c>
      <c r="N246" s="23" t="s">
        <v>89</v>
      </c>
      <c r="O246" s="44">
        <v>10538</v>
      </c>
      <c r="P246" s="25" t="s">
        <v>78</v>
      </c>
      <c r="Q246" s="45" t="s">
        <v>26</v>
      </c>
      <c r="R246" s="45" t="s">
        <v>26</v>
      </c>
      <c r="S246" s="23"/>
      <c r="T246" s="23"/>
      <c r="U246" s="116"/>
    </row>
    <row r="247" spans="1:21" x14ac:dyDescent="0.25">
      <c r="A247" s="23" t="s">
        <v>1046</v>
      </c>
      <c r="B247" s="23" t="s">
        <v>4</v>
      </c>
      <c r="C247" s="23" t="s">
        <v>20</v>
      </c>
      <c r="D247" s="23" t="s">
        <v>76</v>
      </c>
      <c r="E247" s="23" t="s">
        <v>77</v>
      </c>
      <c r="F247" s="23"/>
      <c r="G247" s="23"/>
      <c r="H247" s="23" t="s">
        <v>78</v>
      </c>
      <c r="I247" s="114" t="s">
        <v>1047</v>
      </c>
      <c r="J247" s="5" t="s">
        <v>1048</v>
      </c>
      <c r="K247" s="5"/>
      <c r="L247" s="5" t="s">
        <v>1049</v>
      </c>
      <c r="M247" s="23" t="s">
        <v>1050</v>
      </c>
      <c r="N247" s="23" t="s">
        <v>83</v>
      </c>
      <c r="O247" s="44" t="s">
        <v>1051</v>
      </c>
      <c r="P247" s="25" t="s">
        <v>78</v>
      </c>
      <c r="Q247" s="45" t="s">
        <v>26</v>
      </c>
      <c r="R247" s="45" t="s">
        <v>26</v>
      </c>
      <c r="S247" s="23"/>
      <c r="T247" s="23"/>
      <c r="U247" s="116" t="s">
        <v>90</v>
      </c>
    </row>
    <row r="248" spans="1:21" x14ac:dyDescent="0.25">
      <c r="A248" s="23" t="s">
        <v>11309</v>
      </c>
      <c r="B248" s="23" t="s">
        <v>4</v>
      </c>
      <c r="C248" s="23" t="s">
        <v>20</v>
      </c>
      <c r="D248" s="23" t="s">
        <v>76</v>
      </c>
      <c r="E248" s="23" t="s">
        <v>77</v>
      </c>
      <c r="F248" s="23"/>
      <c r="G248" s="23" t="s">
        <v>123</v>
      </c>
      <c r="H248" s="23" t="s">
        <v>78</v>
      </c>
      <c r="I248" s="114" t="s">
        <v>11487</v>
      </c>
      <c r="J248" s="5" t="s">
        <v>11623</v>
      </c>
      <c r="K248" s="5"/>
      <c r="L248" s="5" t="s">
        <v>11624</v>
      </c>
      <c r="M248" s="23" t="s">
        <v>11625</v>
      </c>
      <c r="N248" s="23" t="s">
        <v>101</v>
      </c>
      <c r="O248" s="44" t="s">
        <v>11626</v>
      </c>
      <c r="P248" s="25" t="s">
        <v>78</v>
      </c>
      <c r="Q248" s="45">
        <v>44701</v>
      </c>
      <c r="R248" s="45" t="s">
        <v>26</v>
      </c>
      <c r="S248" s="23"/>
      <c r="T248" s="23"/>
      <c r="U248" s="116" t="s">
        <v>90</v>
      </c>
    </row>
    <row r="249" spans="1:21" x14ac:dyDescent="0.25">
      <c r="A249" s="23" t="s">
        <v>1057</v>
      </c>
      <c r="B249" s="23" t="s">
        <v>4</v>
      </c>
      <c r="C249" s="23" t="s">
        <v>20</v>
      </c>
      <c r="D249" s="23" t="s">
        <v>76</v>
      </c>
      <c r="E249" s="23" t="s">
        <v>77</v>
      </c>
      <c r="F249" s="23"/>
      <c r="G249" s="23" t="s">
        <v>160</v>
      </c>
      <c r="H249" s="23" t="s">
        <v>78</v>
      </c>
      <c r="I249" s="114">
        <v>6090275</v>
      </c>
      <c r="J249" s="5" t="s">
        <v>1058</v>
      </c>
      <c r="K249" s="5"/>
      <c r="L249" s="5" t="s">
        <v>1059</v>
      </c>
      <c r="M249" s="23" t="s">
        <v>1060</v>
      </c>
      <c r="N249" s="23" t="s">
        <v>166</v>
      </c>
      <c r="O249" s="44">
        <v>6450</v>
      </c>
      <c r="P249" s="25" t="s">
        <v>78</v>
      </c>
      <c r="Q249" s="45" t="s">
        <v>26</v>
      </c>
      <c r="R249" s="45" t="s">
        <v>26</v>
      </c>
      <c r="S249" s="23"/>
      <c r="T249" s="23"/>
      <c r="U249" s="116"/>
    </row>
    <row r="250" spans="1:21" x14ac:dyDescent="0.25">
      <c r="A250" s="23" t="s">
        <v>1061</v>
      </c>
      <c r="B250" s="23" t="s">
        <v>4</v>
      </c>
      <c r="C250" s="23" t="s">
        <v>20</v>
      </c>
      <c r="D250" s="23" t="s">
        <v>76</v>
      </c>
      <c r="E250" s="23" t="s">
        <v>77</v>
      </c>
      <c r="F250" s="23"/>
      <c r="G250" s="23" t="s">
        <v>96</v>
      </c>
      <c r="H250" s="23" t="s">
        <v>78</v>
      </c>
      <c r="I250" s="114">
        <v>99674962</v>
      </c>
      <c r="J250" s="5" t="s">
        <v>1062</v>
      </c>
      <c r="K250" s="5"/>
      <c r="L250" s="5" t="s">
        <v>1063</v>
      </c>
      <c r="M250" s="23" t="s">
        <v>1064</v>
      </c>
      <c r="N250" s="23" t="s">
        <v>101</v>
      </c>
      <c r="O250" s="44">
        <v>7405</v>
      </c>
      <c r="P250" s="25" t="s">
        <v>78</v>
      </c>
      <c r="Q250" s="45" t="s">
        <v>26</v>
      </c>
      <c r="R250" s="45" t="s">
        <v>26</v>
      </c>
      <c r="S250" s="23"/>
      <c r="T250" s="23"/>
      <c r="U250" s="116"/>
    </row>
    <row r="251" spans="1:21" x14ac:dyDescent="0.25">
      <c r="A251" s="23" t="s">
        <v>11915</v>
      </c>
      <c r="B251" s="23" t="s">
        <v>4</v>
      </c>
      <c r="C251" s="23" t="s">
        <v>20</v>
      </c>
      <c r="D251" s="23" t="s">
        <v>76</v>
      </c>
      <c r="E251" s="23" t="s">
        <v>77</v>
      </c>
      <c r="F251" s="23" t="s">
        <v>10846</v>
      </c>
      <c r="G251" s="23" t="s">
        <v>178</v>
      </c>
      <c r="H251" s="23" t="s">
        <v>78</v>
      </c>
      <c r="I251" s="114" t="s">
        <v>12046</v>
      </c>
      <c r="J251" s="5" t="s">
        <v>12153</v>
      </c>
      <c r="K251" s="5"/>
      <c r="L251" s="5" t="s">
        <v>12154</v>
      </c>
      <c r="M251" s="23" t="s">
        <v>12155</v>
      </c>
      <c r="N251" s="23" t="s">
        <v>89</v>
      </c>
      <c r="O251" s="44">
        <v>10549</v>
      </c>
      <c r="P251" s="25" t="s">
        <v>78</v>
      </c>
      <c r="Q251" s="45">
        <v>44735</v>
      </c>
      <c r="R251" s="45" t="s">
        <v>26</v>
      </c>
      <c r="S251" s="23"/>
      <c r="T251" s="23"/>
      <c r="U251" s="116" t="s">
        <v>90</v>
      </c>
    </row>
    <row r="252" spans="1:21" x14ac:dyDescent="0.25">
      <c r="A252" s="23" t="s">
        <v>1065</v>
      </c>
      <c r="B252" s="23" t="s">
        <v>4</v>
      </c>
      <c r="C252" s="23" t="s">
        <v>20</v>
      </c>
      <c r="D252" s="23" t="s">
        <v>76</v>
      </c>
      <c r="E252" s="23" t="s">
        <v>77</v>
      </c>
      <c r="F252" s="23" t="s">
        <v>10846</v>
      </c>
      <c r="G252" s="23" t="s">
        <v>867</v>
      </c>
      <c r="H252" s="23" t="s">
        <v>78</v>
      </c>
      <c r="I252" s="114">
        <v>31648060</v>
      </c>
      <c r="J252" s="5" t="s">
        <v>1066</v>
      </c>
      <c r="K252" s="5"/>
      <c r="L252" s="5" t="s">
        <v>1067</v>
      </c>
      <c r="M252" s="23" t="s">
        <v>252</v>
      </c>
      <c r="N252" s="23" t="s">
        <v>89</v>
      </c>
      <c r="O252" s="44">
        <v>10217</v>
      </c>
      <c r="P252" s="25" t="s">
        <v>78</v>
      </c>
      <c r="Q252" s="45" t="s">
        <v>26</v>
      </c>
      <c r="R252" s="45" t="s">
        <v>26</v>
      </c>
      <c r="S252" s="23"/>
      <c r="T252" s="23"/>
      <c r="U252" s="116"/>
    </row>
    <row r="253" spans="1:21" x14ac:dyDescent="0.25">
      <c r="A253" s="23" t="s">
        <v>11310</v>
      </c>
      <c r="B253" s="23" t="s">
        <v>4</v>
      </c>
      <c r="C253" s="23" t="s">
        <v>20</v>
      </c>
      <c r="D253" s="23" t="s">
        <v>76</v>
      </c>
      <c r="E253" s="23" t="s">
        <v>77</v>
      </c>
      <c r="F253" s="23" t="s">
        <v>1976</v>
      </c>
      <c r="G253" s="23" t="s">
        <v>96</v>
      </c>
      <c r="H253" s="23" t="s">
        <v>78</v>
      </c>
      <c r="I253" s="114" t="s">
        <v>11488</v>
      </c>
      <c r="J253" s="5" t="s">
        <v>2094</v>
      </c>
      <c r="K253" s="5" t="s">
        <v>2095</v>
      </c>
      <c r="L253" s="5" t="s">
        <v>2016</v>
      </c>
      <c r="M253" s="23" t="s">
        <v>2017</v>
      </c>
      <c r="N253" s="23" t="s">
        <v>171</v>
      </c>
      <c r="O253" s="44" t="s">
        <v>2018</v>
      </c>
      <c r="P253" s="25" t="s">
        <v>78</v>
      </c>
      <c r="Q253" s="45" t="s">
        <v>26</v>
      </c>
      <c r="R253" s="45" t="s">
        <v>26</v>
      </c>
      <c r="S253" s="23"/>
      <c r="T253" s="23"/>
      <c r="U253" s="116" t="s">
        <v>11887</v>
      </c>
    </row>
    <row r="254" spans="1:21" x14ac:dyDescent="0.25">
      <c r="A254" s="23" t="s">
        <v>11916</v>
      </c>
      <c r="B254" s="23" t="s">
        <v>4</v>
      </c>
      <c r="C254" s="23" t="s">
        <v>20</v>
      </c>
      <c r="D254" s="23" t="s">
        <v>76</v>
      </c>
      <c r="E254" s="23" t="s">
        <v>77</v>
      </c>
      <c r="F254" s="23"/>
      <c r="G254" s="23" t="s">
        <v>10946</v>
      </c>
      <c r="H254" s="23" t="s">
        <v>78</v>
      </c>
      <c r="I254" s="114" t="s">
        <v>12047</v>
      </c>
      <c r="J254" s="5" t="s">
        <v>12156</v>
      </c>
      <c r="K254" s="5" t="s">
        <v>2280</v>
      </c>
      <c r="L254" s="5" t="s">
        <v>2281</v>
      </c>
      <c r="M254" s="23" t="s">
        <v>2054</v>
      </c>
      <c r="N254" s="23" t="s">
        <v>171</v>
      </c>
      <c r="O254" s="44" t="s">
        <v>2277</v>
      </c>
      <c r="P254" s="25" t="s">
        <v>78</v>
      </c>
      <c r="Q254" s="45" t="s">
        <v>26</v>
      </c>
      <c r="R254" s="45" t="s">
        <v>26</v>
      </c>
      <c r="S254" s="23"/>
      <c r="T254" s="23"/>
      <c r="U254" s="116" t="s">
        <v>12298</v>
      </c>
    </row>
    <row r="255" spans="1:21" x14ac:dyDescent="0.25">
      <c r="A255" s="23" t="s">
        <v>13052</v>
      </c>
      <c r="B255" s="23" t="s">
        <v>4</v>
      </c>
      <c r="C255" s="23" t="s">
        <v>20</v>
      </c>
      <c r="D255" s="23" t="s">
        <v>76</v>
      </c>
      <c r="E255" s="23" t="s">
        <v>77</v>
      </c>
      <c r="F255" s="23" t="s">
        <v>10846</v>
      </c>
      <c r="G255" s="23"/>
      <c r="H255" s="23" t="s">
        <v>78</v>
      </c>
      <c r="I255" s="114" t="s">
        <v>13182</v>
      </c>
      <c r="J255" s="5" t="s">
        <v>13278</v>
      </c>
      <c r="K255" s="5"/>
      <c r="L255" s="5" t="s">
        <v>13279</v>
      </c>
      <c r="M255" s="23" t="s">
        <v>13280</v>
      </c>
      <c r="N255" s="23" t="s">
        <v>89</v>
      </c>
      <c r="O255" s="44" t="s">
        <v>13281</v>
      </c>
      <c r="P255" s="25" t="s">
        <v>78</v>
      </c>
      <c r="Q255" s="45">
        <v>44774</v>
      </c>
      <c r="R255" s="45" t="s">
        <v>26</v>
      </c>
      <c r="S255" s="23"/>
      <c r="T255" s="23"/>
      <c r="U255" s="116"/>
    </row>
    <row r="256" spans="1:21" x14ac:dyDescent="0.25">
      <c r="A256" s="23" t="s">
        <v>1068</v>
      </c>
      <c r="B256" s="23" t="s">
        <v>4</v>
      </c>
      <c r="C256" s="23" t="s">
        <v>20</v>
      </c>
      <c r="D256" s="23" t="s">
        <v>76</v>
      </c>
      <c r="E256" s="23" t="s">
        <v>77</v>
      </c>
      <c r="F256" s="23" t="s">
        <v>10846</v>
      </c>
      <c r="G256" s="23" t="s">
        <v>178</v>
      </c>
      <c r="H256" s="23" t="s">
        <v>78</v>
      </c>
      <c r="I256" s="114" t="s">
        <v>1069</v>
      </c>
      <c r="J256" s="5" t="s">
        <v>1070</v>
      </c>
      <c r="K256" s="5"/>
      <c r="L256" s="5" t="s">
        <v>1071</v>
      </c>
      <c r="M256" s="23" t="s">
        <v>1072</v>
      </c>
      <c r="N256" s="23" t="s">
        <v>89</v>
      </c>
      <c r="O256" s="44">
        <v>10548</v>
      </c>
      <c r="P256" s="25" t="s">
        <v>78</v>
      </c>
      <c r="Q256" s="45" t="s">
        <v>26</v>
      </c>
      <c r="R256" s="45" t="s">
        <v>26</v>
      </c>
      <c r="S256" s="23"/>
      <c r="T256" s="23"/>
      <c r="U256" s="116" t="s">
        <v>90</v>
      </c>
    </row>
    <row r="257" spans="1:21" x14ac:dyDescent="0.25">
      <c r="A257" s="23" t="s">
        <v>1073</v>
      </c>
      <c r="B257" s="23" t="s">
        <v>4</v>
      </c>
      <c r="C257" s="23" t="s">
        <v>20</v>
      </c>
      <c r="D257" s="23" t="s">
        <v>76</v>
      </c>
      <c r="E257" s="23" t="s">
        <v>77</v>
      </c>
      <c r="F257" s="23"/>
      <c r="G257" s="23"/>
      <c r="H257" s="23" t="s">
        <v>78</v>
      </c>
      <c r="I257" s="114">
        <v>99682319</v>
      </c>
      <c r="J257" s="5" t="s">
        <v>1074</v>
      </c>
      <c r="K257" s="5"/>
      <c r="L257" s="5" t="s">
        <v>1075</v>
      </c>
      <c r="M257" s="23" t="s">
        <v>1076</v>
      </c>
      <c r="N257" s="23" t="s">
        <v>171</v>
      </c>
      <c r="O257" s="44">
        <v>19086</v>
      </c>
      <c r="P257" s="25" t="s">
        <v>78</v>
      </c>
      <c r="Q257" s="45" t="s">
        <v>26</v>
      </c>
      <c r="R257" s="45" t="s">
        <v>26</v>
      </c>
      <c r="S257" s="23"/>
      <c r="T257" s="23"/>
      <c r="U257" s="116" t="s">
        <v>1077</v>
      </c>
    </row>
    <row r="258" spans="1:21" x14ac:dyDescent="0.25">
      <c r="A258" s="23" t="s">
        <v>10959</v>
      </c>
      <c r="B258" s="23" t="s">
        <v>4</v>
      </c>
      <c r="C258" s="23" t="s">
        <v>20</v>
      </c>
      <c r="D258" s="23" t="s">
        <v>76</v>
      </c>
      <c r="E258" s="23" t="s">
        <v>77</v>
      </c>
      <c r="F258" s="23"/>
      <c r="G258" s="23"/>
      <c r="H258" s="23" t="s">
        <v>78</v>
      </c>
      <c r="I258" s="114" t="s">
        <v>10960</v>
      </c>
      <c r="J258" s="5" t="s">
        <v>10961</v>
      </c>
      <c r="K258" s="5"/>
      <c r="L258" s="5" t="s">
        <v>10962</v>
      </c>
      <c r="M258" s="23" t="s">
        <v>8804</v>
      </c>
      <c r="N258" s="23" t="s">
        <v>83</v>
      </c>
      <c r="O258" s="44" t="s">
        <v>10963</v>
      </c>
      <c r="P258" s="25" t="s">
        <v>78</v>
      </c>
      <c r="Q258" s="45">
        <v>44680</v>
      </c>
      <c r="R258" s="45" t="s">
        <v>26</v>
      </c>
      <c r="S258" s="23"/>
      <c r="T258" s="23"/>
      <c r="U258" s="116"/>
    </row>
    <row r="259" spans="1:21" x14ac:dyDescent="0.25">
      <c r="A259" s="23" t="s">
        <v>1078</v>
      </c>
      <c r="B259" s="23" t="s">
        <v>4</v>
      </c>
      <c r="C259" s="23" t="s">
        <v>20</v>
      </c>
      <c r="D259" s="23" t="s">
        <v>76</v>
      </c>
      <c r="E259" s="23" t="s">
        <v>77</v>
      </c>
      <c r="F259" s="23" t="s">
        <v>10846</v>
      </c>
      <c r="G259" s="23" t="s">
        <v>11972</v>
      </c>
      <c r="H259" s="23" t="s">
        <v>78</v>
      </c>
      <c r="I259" s="114">
        <v>99665752</v>
      </c>
      <c r="J259" s="5" t="s">
        <v>1079</v>
      </c>
      <c r="K259" s="5" t="s">
        <v>1080</v>
      </c>
      <c r="L259" s="5" t="s">
        <v>1081</v>
      </c>
      <c r="M259" s="23" t="s">
        <v>412</v>
      </c>
      <c r="N259" s="23" t="s">
        <v>89</v>
      </c>
      <c r="O259" s="44">
        <v>11735</v>
      </c>
      <c r="P259" s="25" t="s">
        <v>78</v>
      </c>
      <c r="Q259" s="45" t="s">
        <v>26</v>
      </c>
      <c r="R259" s="45" t="s">
        <v>26</v>
      </c>
      <c r="S259" s="23"/>
      <c r="T259" s="23"/>
      <c r="U259" s="116" t="s">
        <v>1082</v>
      </c>
    </row>
    <row r="260" spans="1:21" x14ac:dyDescent="0.25">
      <c r="A260" s="23" t="s">
        <v>1083</v>
      </c>
      <c r="B260" s="23" t="s">
        <v>4</v>
      </c>
      <c r="C260" s="23" t="s">
        <v>20</v>
      </c>
      <c r="D260" s="23" t="s">
        <v>76</v>
      </c>
      <c r="E260" s="23" t="s">
        <v>77</v>
      </c>
      <c r="F260" s="23"/>
      <c r="G260" s="23"/>
      <c r="H260" s="23" t="s">
        <v>78</v>
      </c>
      <c r="I260" s="114" t="s">
        <v>10742</v>
      </c>
      <c r="J260" s="5" t="s">
        <v>1084</v>
      </c>
      <c r="K260" s="5"/>
      <c r="L260" s="5" t="s">
        <v>1085</v>
      </c>
      <c r="M260" s="23" t="s">
        <v>1086</v>
      </c>
      <c r="N260" s="23" t="s">
        <v>101</v>
      </c>
      <c r="O260" s="44" t="s">
        <v>1087</v>
      </c>
      <c r="P260" s="25" t="s">
        <v>78</v>
      </c>
      <c r="Q260" s="45">
        <v>44676</v>
      </c>
      <c r="R260" s="45" t="s">
        <v>26</v>
      </c>
      <c r="S260" s="23"/>
      <c r="T260" s="23"/>
      <c r="U260" s="116" t="s">
        <v>11200</v>
      </c>
    </row>
    <row r="261" spans="1:21" x14ac:dyDescent="0.25">
      <c r="A261" s="23" t="s">
        <v>1089</v>
      </c>
      <c r="B261" s="23" t="s">
        <v>4</v>
      </c>
      <c r="C261" s="23" t="s">
        <v>20</v>
      </c>
      <c r="D261" s="23" t="s">
        <v>76</v>
      </c>
      <c r="E261" s="23" t="s">
        <v>77</v>
      </c>
      <c r="F261" s="23" t="s">
        <v>10846</v>
      </c>
      <c r="G261" s="23" t="s">
        <v>11972</v>
      </c>
      <c r="H261" s="23" t="s">
        <v>78</v>
      </c>
      <c r="I261" s="114">
        <v>40298800</v>
      </c>
      <c r="J261" s="5" t="s">
        <v>1090</v>
      </c>
      <c r="K261" s="5"/>
      <c r="L261" s="5" t="s">
        <v>1091</v>
      </c>
      <c r="M261" s="23" t="s">
        <v>670</v>
      </c>
      <c r="N261" s="23" t="s">
        <v>89</v>
      </c>
      <c r="O261" s="44">
        <v>11746</v>
      </c>
      <c r="P261" s="25" t="s">
        <v>78</v>
      </c>
      <c r="Q261" s="45" t="s">
        <v>26</v>
      </c>
      <c r="R261" s="45" t="s">
        <v>26</v>
      </c>
      <c r="S261" s="23"/>
      <c r="T261" s="23"/>
      <c r="U261" s="116"/>
    </row>
    <row r="262" spans="1:21" x14ac:dyDescent="0.25">
      <c r="A262" s="23" t="s">
        <v>1092</v>
      </c>
      <c r="B262" s="23" t="s">
        <v>4</v>
      </c>
      <c r="C262" s="23" t="s">
        <v>20</v>
      </c>
      <c r="D262" s="23" t="s">
        <v>76</v>
      </c>
      <c r="E262" s="23" t="s">
        <v>77</v>
      </c>
      <c r="F262" s="23"/>
      <c r="G262" s="23" t="s">
        <v>103</v>
      </c>
      <c r="H262" s="23" t="s">
        <v>78</v>
      </c>
      <c r="I262" s="114">
        <v>99681897</v>
      </c>
      <c r="J262" s="5" t="s">
        <v>1093</v>
      </c>
      <c r="K262" s="5"/>
      <c r="L262" s="5" t="s">
        <v>1094</v>
      </c>
      <c r="M262" s="23" t="s">
        <v>417</v>
      </c>
      <c r="N262" s="23" t="s">
        <v>101</v>
      </c>
      <c r="O262" s="44" t="s">
        <v>418</v>
      </c>
      <c r="P262" s="25" t="s">
        <v>78</v>
      </c>
      <c r="Q262" s="45" t="s">
        <v>26</v>
      </c>
      <c r="R262" s="45" t="s">
        <v>26</v>
      </c>
      <c r="S262" s="23"/>
      <c r="T262" s="23"/>
      <c r="U262" s="116" t="s">
        <v>90</v>
      </c>
    </row>
    <row r="263" spans="1:21" x14ac:dyDescent="0.25">
      <c r="A263" s="23" t="s">
        <v>1095</v>
      </c>
      <c r="B263" s="23" t="s">
        <v>4</v>
      </c>
      <c r="C263" s="23" t="s">
        <v>20</v>
      </c>
      <c r="D263" s="23" t="s">
        <v>76</v>
      </c>
      <c r="E263" s="23" t="s">
        <v>77</v>
      </c>
      <c r="F263" s="23"/>
      <c r="G263" s="23" t="s">
        <v>1000</v>
      </c>
      <c r="H263" s="23" t="s">
        <v>78</v>
      </c>
      <c r="I263" s="114" t="s">
        <v>1096</v>
      </c>
      <c r="J263" s="5" t="s">
        <v>1097</v>
      </c>
      <c r="K263" s="5"/>
      <c r="L263" s="5" t="s">
        <v>1098</v>
      </c>
      <c r="M263" s="23" t="s">
        <v>1099</v>
      </c>
      <c r="N263" s="23" t="s">
        <v>89</v>
      </c>
      <c r="O263" s="44">
        <v>10956</v>
      </c>
      <c r="P263" s="25" t="s">
        <v>78</v>
      </c>
      <c r="Q263" s="45" t="s">
        <v>26</v>
      </c>
      <c r="R263" s="45" t="s">
        <v>26</v>
      </c>
      <c r="S263" s="23"/>
      <c r="T263" s="23"/>
      <c r="U263" s="116" t="s">
        <v>90</v>
      </c>
    </row>
    <row r="264" spans="1:21" x14ac:dyDescent="0.25">
      <c r="A264" s="23" t="s">
        <v>1100</v>
      </c>
      <c r="B264" s="23" t="s">
        <v>4</v>
      </c>
      <c r="C264" s="23" t="s">
        <v>20</v>
      </c>
      <c r="D264" s="23" t="s">
        <v>76</v>
      </c>
      <c r="E264" s="23" t="s">
        <v>77</v>
      </c>
      <c r="F264" s="23"/>
      <c r="G264" s="23" t="s">
        <v>488</v>
      </c>
      <c r="H264" s="23" t="s">
        <v>78</v>
      </c>
      <c r="I264" s="114" t="s">
        <v>1101</v>
      </c>
      <c r="J264" s="5" t="s">
        <v>1102</v>
      </c>
      <c r="K264" s="5"/>
      <c r="L264" s="5" t="s">
        <v>1103</v>
      </c>
      <c r="M264" s="23" t="s">
        <v>1104</v>
      </c>
      <c r="N264" s="23" t="s">
        <v>83</v>
      </c>
      <c r="O264" s="44" t="s">
        <v>1105</v>
      </c>
      <c r="P264" s="25" t="s">
        <v>78</v>
      </c>
      <c r="Q264" s="45" t="s">
        <v>26</v>
      </c>
      <c r="R264" s="45" t="s">
        <v>26</v>
      </c>
      <c r="S264" s="23"/>
      <c r="T264" s="23"/>
      <c r="U264" s="116" t="s">
        <v>90</v>
      </c>
    </row>
    <row r="265" spans="1:21" x14ac:dyDescent="0.25">
      <c r="A265" s="23" t="s">
        <v>1108</v>
      </c>
      <c r="B265" s="23" t="s">
        <v>4</v>
      </c>
      <c r="C265" s="23" t="s">
        <v>21</v>
      </c>
      <c r="D265" s="23" t="s">
        <v>76</v>
      </c>
      <c r="E265" s="23" t="s">
        <v>1106</v>
      </c>
      <c r="F265" s="23" t="s">
        <v>10743</v>
      </c>
      <c r="G265" s="23"/>
      <c r="H265" s="23" t="s">
        <v>78</v>
      </c>
      <c r="I265" s="114">
        <v>105980</v>
      </c>
      <c r="J265" s="5" t="s">
        <v>1109</v>
      </c>
      <c r="K265" s="5"/>
      <c r="L265" s="5" t="s">
        <v>1110</v>
      </c>
      <c r="M265" s="23" t="s">
        <v>1111</v>
      </c>
      <c r="N265" s="23" t="s">
        <v>1112</v>
      </c>
      <c r="O265" s="44" t="s">
        <v>1113</v>
      </c>
      <c r="P265" s="25" t="s">
        <v>78</v>
      </c>
      <c r="Q265" s="45" t="s">
        <v>26</v>
      </c>
      <c r="R265" s="45" t="s">
        <v>26</v>
      </c>
      <c r="S265" s="23"/>
      <c r="T265" s="23"/>
      <c r="U265" s="116"/>
    </row>
    <row r="266" spans="1:21" x14ac:dyDescent="0.25">
      <c r="A266" s="23" t="s">
        <v>1114</v>
      </c>
      <c r="B266" s="23" t="s">
        <v>4</v>
      </c>
      <c r="C266" s="23" t="s">
        <v>21</v>
      </c>
      <c r="D266" s="23" t="s">
        <v>76</v>
      </c>
      <c r="E266" s="23" t="s">
        <v>1106</v>
      </c>
      <c r="F266" s="23" t="s">
        <v>10743</v>
      </c>
      <c r="G266" s="23"/>
      <c r="H266" s="23" t="s">
        <v>78</v>
      </c>
      <c r="I266" s="114" t="s">
        <v>1115</v>
      </c>
      <c r="J266" s="5" t="s">
        <v>1116</v>
      </c>
      <c r="K266" s="5"/>
      <c r="L266" s="5" t="s">
        <v>1118</v>
      </c>
      <c r="M266" s="23" t="s">
        <v>1119</v>
      </c>
      <c r="N266" s="23" t="s">
        <v>1112</v>
      </c>
      <c r="O266" s="44" t="s">
        <v>1120</v>
      </c>
      <c r="P266" s="25" t="s">
        <v>78</v>
      </c>
      <c r="Q266" s="45" t="s">
        <v>26</v>
      </c>
      <c r="R266" s="45" t="s">
        <v>26</v>
      </c>
      <c r="S266" s="23"/>
      <c r="T266" s="23"/>
      <c r="U266" s="116"/>
    </row>
    <row r="267" spans="1:21" x14ac:dyDescent="0.25">
      <c r="A267" s="23" t="s">
        <v>1121</v>
      </c>
      <c r="B267" s="23" t="s">
        <v>4</v>
      </c>
      <c r="C267" s="23" t="s">
        <v>21</v>
      </c>
      <c r="D267" s="23" t="s">
        <v>76</v>
      </c>
      <c r="E267" s="23" t="s">
        <v>1106</v>
      </c>
      <c r="F267" s="23" t="s">
        <v>10743</v>
      </c>
      <c r="G267" s="23"/>
      <c r="H267" s="23" t="s">
        <v>78</v>
      </c>
      <c r="I267" s="114" t="s">
        <v>1122</v>
      </c>
      <c r="J267" s="5" t="s">
        <v>1123</v>
      </c>
      <c r="K267" s="5"/>
      <c r="L267" s="5" t="s">
        <v>1124</v>
      </c>
      <c r="M267" s="23" t="s">
        <v>1119</v>
      </c>
      <c r="N267" s="23" t="s">
        <v>1112</v>
      </c>
      <c r="O267" s="44">
        <v>31601</v>
      </c>
      <c r="P267" s="25" t="s">
        <v>78</v>
      </c>
      <c r="Q267" s="45" t="s">
        <v>26</v>
      </c>
      <c r="R267" s="45" t="s">
        <v>26</v>
      </c>
      <c r="S267" s="23"/>
      <c r="T267" s="23"/>
      <c r="U267" s="116"/>
    </row>
    <row r="268" spans="1:21" x14ac:dyDescent="0.25">
      <c r="A268" s="23" t="s">
        <v>1125</v>
      </c>
      <c r="B268" s="23" t="s">
        <v>4</v>
      </c>
      <c r="C268" s="23" t="s">
        <v>21</v>
      </c>
      <c r="D268" s="23" t="s">
        <v>76</v>
      </c>
      <c r="E268" s="23" t="s">
        <v>1106</v>
      </c>
      <c r="F268" s="23" t="s">
        <v>10743</v>
      </c>
      <c r="G268" s="23"/>
      <c r="H268" s="23" t="s">
        <v>78</v>
      </c>
      <c r="I268" s="114">
        <v>106708</v>
      </c>
      <c r="J268" s="5" t="s">
        <v>1126</v>
      </c>
      <c r="K268" s="5"/>
      <c r="L268" s="5" t="s">
        <v>1127</v>
      </c>
      <c r="M268" s="23" t="s">
        <v>1128</v>
      </c>
      <c r="N268" s="23" t="s">
        <v>1112</v>
      </c>
      <c r="O268" s="44">
        <v>31522</v>
      </c>
      <c r="P268" s="25" t="s">
        <v>78</v>
      </c>
      <c r="Q268" s="45" t="s">
        <v>26</v>
      </c>
      <c r="R268" s="45" t="s">
        <v>26</v>
      </c>
      <c r="S268" s="23"/>
      <c r="T268" s="23"/>
      <c r="U268" s="116"/>
    </row>
    <row r="269" spans="1:21" x14ac:dyDescent="0.25">
      <c r="A269" s="23" t="s">
        <v>1129</v>
      </c>
      <c r="B269" s="23" t="s">
        <v>4</v>
      </c>
      <c r="C269" s="23" t="s">
        <v>21</v>
      </c>
      <c r="D269" s="23" t="s">
        <v>76</v>
      </c>
      <c r="E269" s="23" t="s">
        <v>1106</v>
      </c>
      <c r="F269" s="23" t="s">
        <v>10743</v>
      </c>
      <c r="G269" s="23"/>
      <c r="H269" s="23" t="s">
        <v>78</v>
      </c>
      <c r="I269" s="114">
        <v>106583</v>
      </c>
      <c r="J269" s="5" t="s">
        <v>1130</v>
      </c>
      <c r="K269" s="5"/>
      <c r="L269" s="5" t="s">
        <v>1131</v>
      </c>
      <c r="M269" s="23" t="s">
        <v>1132</v>
      </c>
      <c r="N269" s="23" t="s">
        <v>1112</v>
      </c>
      <c r="O269" s="44">
        <v>31535</v>
      </c>
      <c r="P269" s="25" t="s">
        <v>78</v>
      </c>
      <c r="Q269" s="45" t="s">
        <v>26</v>
      </c>
      <c r="R269" s="45" t="s">
        <v>26</v>
      </c>
      <c r="S269" s="23"/>
      <c r="T269" s="23"/>
      <c r="U269" s="116"/>
    </row>
    <row r="270" spans="1:21" x14ac:dyDescent="0.25">
      <c r="A270" s="23" t="s">
        <v>1133</v>
      </c>
      <c r="B270" s="23" t="s">
        <v>4</v>
      </c>
      <c r="C270" s="23" t="s">
        <v>21</v>
      </c>
      <c r="D270" s="23" t="s">
        <v>76</v>
      </c>
      <c r="E270" s="23" t="s">
        <v>1106</v>
      </c>
      <c r="F270" s="23" t="s">
        <v>10743</v>
      </c>
      <c r="G270" s="23"/>
      <c r="H270" s="23" t="s">
        <v>78</v>
      </c>
      <c r="I270" s="114">
        <v>106123</v>
      </c>
      <c r="J270" s="5" t="s">
        <v>1134</v>
      </c>
      <c r="K270" s="5"/>
      <c r="L270" s="5" t="s">
        <v>1135</v>
      </c>
      <c r="M270" s="23" t="s">
        <v>1136</v>
      </c>
      <c r="N270" s="23" t="s">
        <v>1112</v>
      </c>
      <c r="O270" s="44">
        <v>31522</v>
      </c>
      <c r="P270" s="25" t="s">
        <v>78</v>
      </c>
      <c r="Q270" s="45" t="s">
        <v>26</v>
      </c>
      <c r="R270" s="45" t="s">
        <v>26</v>
      </c>
      <c r="S270" s="23"/>
      <c r="T270" s="23"/>
      <c r="U270" s="116"/>
    </row>
    <row r="271" spans="1:21" x14ac:dyDescent="0.25">
      <c r="A271" s="23" t="s">
        <v>1137</v>
      </c>
      <c r="B271" s="23" t="s">
        <v>4</v>
      </c>
      <c r="C271" s="23" t="s">
        <v>21</v>
      </c>
      <c r="D271" s="23" t="s">
        <v>76</v>
      </c>
      <c r="E271" s="23" t="s">
        <v>1106</v>
      </c>
      <c r="F271" s="23" t="s">
        <v>10743</v>
      </c>
      <c r="G271" s="23"/>
      <c r="H271" s="23" t="s">
        <v>78</v>
      </c>
      <c r="I271" s="114" t="s">
        <v>1138</v>
      </c>
      <c r="J271" s="5" t="s">
        <v>1139</v>
      </c>
      <c r="K271" s="5" t="s">
        <v>1140</v>
      </c>
      <c r="L271" s="5" t="s">
        <v>1141</v>
      </c>
      <c r="M271" s="23" t="s">
        <v>1142</v>
      </c>
      <c r="N271" s="23" t="s">
        <v>1112</v>
      </c>
      <c r="O271" s="44" t="s">
        <v>1143</v>
      </c>
      <c r="P271" s="25" t="s">
        <v>78</v>
      </c>
      <c r="Q271" s="45" t="s">
        <v>26</v>
      </c>
      <c r="R271" s="45" t="s">
        <v>26</v>
      </c>
      <c r="S271" s="23"/>
      <c r="T271" s="23"/>
      <c r="U271" s="116"/>
    </row>
    <row r="272" spans="1:21" x14ac:dyDescent="0.25">
      <c r="A272" s="46" t="s">
        <v>1144</v>
      </c>
      <c r="B272" s="46" t="s">
        <v>4</v>
      </c>
      <c r="C272" s="46" t="s">
        <v>21</v>
      </c>
      <c r="D272" s="46" t="s">
        <v>116</v>
      </c>
      <c r="E272" s="46" t="s">
        <v>1106</v>
      </c>
      <c r="F272" s="46" t="s">
        <v>10743</v>
      </c>
      <c r="G272" s="46"/>
      <c r="H272" s="46" t="s">
        <v>78</v>
      </c>
      <c r="I272" s="50">
        <v>106573</v>
      </c>
      <c r="J272" s="47" t="s">
        <v>1145</v>
      </c>
      <c r="K272" s="47" t="s">
        <v>1146</v>
      </c>
      <c r="L272" s="47" t="s">
        <v>1147</v>
      </c>
      <c r="M272" s="46" t="s">
        <v>1142</v>
      </c>
      <c r="N272" s="46" t="s">
        <v>1112</v>
      </c>
      <c r="O272" s="48">
        <v>31545</v>
      </c>
      <c r="P272" s="118" t="s">
        <v>78</v>
      </c>
      <c r="Q272" s="49" t="s">
        <v>26</v>
      </c>
      <c r="R272" s="49">
        <v>44663</v>
      </c>
      <c r="S272" s="46"/>
      <c r="T272" s="46"/>
      <c r="U272" s="123"/>
    </row>
    <row r="273" spans="1:21" x14ac:dyDescent="0.25">
      <c r="A273" s="23" t="s">
        <v>1148</v>
      </c>
      <c r="B273" s="23" t="s">
        <v>4</v>
      </c>
      <c r="C273" s="23" t="s">
        <v>21</v>
      </c>
      <c r="D273" s="23" t="s">
        <v>76</v>
      </c>
      <c r="E273" s="23" t="s">
        <v>1106</v>
      </c>
      <c r="F273" s="23" t="s">
        <v>10743</v>
      </c>
      <c r="G273" s="23"/>
      <c r="H273" s="23" t="s">
        <v>78</v>
      </c>
      <c r="I273" s="114" t="s">
        <v>1149</v>
      </c>
      <c r="J273" s="5" t="s">
        <v>1150</v>
      </c>
      <c r="K273" s="5"/>
      <c r="L273" s="5" t="s">
        <v>1151</v>
      </c>
      <c r="M273" s="23" t="s">
        <v>1132</v>
      </c>
      <c r="N273" s="23" t="s">
        <v>1112</v>
      </c>
      <c r="O273" s="44" t="s">
        <v>1152</v>
      </c>
      <c r="P273" s="25" t="s">
        <v>78</v>
      </c>
      <c r="Q273" s="45" t="s">
        <v>26</v>
      </c>
      <c r="R273" s="45" t="s">
        <v>26</v>
      </c>
      <c r="S273" s="23"/>
      <c r="T273" s="23"/>
      <c r="U273" s="116"/>
    </row>
    <row r="274" spans="1:21" x14ac:dyDescent="0.25">
      <c r="A274" s="23" t="s">
        <v>1153</v>
      </c>
      <c r="B274" s="23" t="s">
        <v>4</v>
      </c>
      <c r="C274" s="23" t="s">
        <v>21</v>
      </c>
      <c r="D274" s="23" t="s">
        <v>76</v>
      </c>
      <c r="E274" s="23" t="s">
        <v>1106</v>
      </c>
      <c r="F274" s="23" t="s">
        <v>10743</v>
      </c>
      <c r="G274" s="23"/>
      <c r="H274" s="23" t="s">
        <v>78</v>
      </c>
      <c r="I274" s="114">
        <v>105941</v>
      </c>
      <c r="J274" s="5" t="s">
        <v>1154</v>
      </c>
      <c r="K274" s="5"/>
      <c r="L274" s="5" t="s">
        <v>1155</v>
      </c>
      <c r="M274" s="23" t="s">
        <v>1156</v>
      </c>
      <c r="N274" s="23" t="s">
        <v>1112</v>
      </c>
      <c r="O274" s="44">
        <v>31510</v>
      </c>
      <c r="P274" s="25" t="s">
        <v>78</v>
      </c>
      <c r="Q274" s="45" t="s">
        <v>26</v>
      </c>
      <c r="R274" s="45" t="s">
        <v>26</v>
      </c>
      <c r="S274" s="23"/>
      <c r="T274" s="23"/>
      <c r="U274" s="116"/>
    </row>
    <row r="275" spans="1:21" x14ac:dyDescent="0.25">
      <c r="A275" s="23" t="s">
        <v>1157</v>
      </c>
      <c r="B275" s="23" t="s">
        <v>4</v>
      </c>
      <c r="C275" s="23" t="s">
        <v>21</v>
      </c>
      <c r="D275" s="23" t="s">
        <v>76</v>
      </c>
      <c r="E275" s="23" t="s">
        <v>1106</v>
      </c>
      <c r="F275" s="23" t="s">
        <v>10743</v>
      </c>
      <c r="G275" s="23"/>
      <c r="H275" s="23" t="s">
        <v>78</v>
      </c>
      <c r="I275" s="114" t="s">
        <v>1158</v>
      </c>
      <c r="J275" s="5" t="s">
        <v>1159</v>
      </c>
      <c r="K275" s="5"/>
      <c r="L275" s="5" t="s">
        <v>1160</v>
      </c>
      <c r="M275" s="23" t="s">
        <v>1161</v>
      </c>
      <c r="N275" s="23" t="s">
        <v>1112</v>
      </c>
      <c r="O275" s="44" t="s">
        <v>1162</v>
      </c>
      <c r="P275" s="25" t="s">
        <v>78</v>
      </c>
      <c r="Q275" s="45" t="s">
        <v>26</v>
      </c>
      <c r="R275" s="45" t="s">
        <v>26</v>
      </c>
      <c r="S275" s="23"/>
      <c r="T275" s="23"/>
      <c r="U275" s="116"/>
    </row>
    <row r="276" spans="1:21" x14ac:dyDescent="0.25">
      <c r="A276" s="23" t="s">
        <v>1164</v>
      </c>
      <c r="B276" s="23" t="s">
        <v>4</v>
      </c>
      <c r="C276" s="23" t="s">
        <v>21</v>
      </c>
      <c r="D276" s="23" t="s">
        <v>76</v>
      </c>
      <c r="E276" s="23" t="s">
        <v>1163</v>
      </c>
      <c r="F276" s="23" t="s">
        <v>10743</v>
      </c>
      <c r="G276" s="23"/>
      <c r="H276" s="23" t="s">
        <v>78</v>
      </c>
      <c r="I276" s="114" t="s">
        <v>1165</v>
      </c>
      <c r="J276" s="5" t="s">
        <v>1166</v>
      </c>
      <c r="K276" s="5"/>
      <c r="L276" s="5" t="s">
        <v>1167</v>
      </c>
      <c r="M276" s="23" t="s">
        <v>1168</v>
      </c>
      <c r="N276" s="23" t="s">
        <v>1169</v>
      </c>
      <c r="O276" s="44" t="s">
        <v>1170</v>
      </c>
      <c r="P276" s="25" t="s">
        <v>78</v>
      </c>
      <c r="Q276" s="45" t="s">
        <v>26</v>
      </c>
      <c r="R276" s="45" t="s">
        <v>26</v>
      </c>
      <c r="S276" s="23"/>
      <c r="T276" s="23"/>
      <c r="U276" s="116"/>
    </row>
    <row r="277" spans="1:21" x14ac:dyDescent="0.25">
      <c r="A277" s="46" t="s">
        <v>1171</v>
      </c>
      <c r="B277" s="46" t="s">
        <v>4</v>
      </c>
      <c r="C277" s="46" t="s">
        <v>21</v>
      </c>
      <c r="D277" s="46" t="s">
        <v>116</v>
      </c>
      <c r="E277" s="46" t="s">
        <v>1163</v>
      </c>
      <c r="F277" s="46" t="s">
        <v>10743</v>
      </c>
      <c r="G277" s="46"/>
      <c r="H277" s="46" t="s">
        <v>78</v>
      </c>
      <c r="I277" s="50">
        <v>52712</v>
      </c>
      <c r="J277" s="47" t="s">
        <v>1172</v>
      </c>
      <c r="K277" s="47"/>
      <c r="L277" s="47" t="s">
        <v>1173</v>
      </c>
      <c r="M277" s="46" t="s">
        <v>1174</v>
      </c>
      <c r="N277" s="46" t="s">
        <v>1169</v>
      </c>
      <c r="O277" s="48">
        <v>38486</v>
      </c>
      <c r="P277" s="118" t="s">
        <v>78</v>
      </c>
      <c r="Q277" s="49" t="s">
        <v>26</v>
      </c>
      <c r="R277" s="49">
        <v>44736</v>
      </c>
      <c r="S277" s="46"/>
      <c r="T277" s="46"/>
      <c r="U277" s="123"/>
    </row>
    <row r="278" spans="1:21" x14ac:dyDescent="0.25">
      <c r="A278" s="23" t="s">
        <v>1175</v>
      </c>
      <c r="B278" s="23" t="s">
        <v>4</v>
      </c>
      <c r="C278" s="23" t="s">
        <v>21</v>
      </c>
      <c r="D278" s="23" t="s">
        <v>76</v>
      </c>
      <c r="E278" s="23" t="s">
        <v>1163</v>
      </c>
      <c r="F278" s="23" t="s">
        <v>10743</v>
      </c>
      <c r="G278" s="23"/>
      <c r="H278" s="23" t="s">
        <v>78</v>
      </c>
      <c r="I278" s="114" t="s">
        <v>1176</v>
      </c>
      <c r="J278" s="5" t="s">
        <v>1177</v>
      </c>
      <c r="K278" s="5"/>
      <c r="L278" s="5" t="s">
        <v>1178</v>
      </c>
      <c r="M278" s="23" t="s">
        <v>1179</v>
      </c>
      <c r="N278" s="23" t="s">
        <v>1169</v>
      </c>
      <c r="O278" s="44">
        <v>37931</v>
      </c>
      <c r="P278" s="25" t="s">
        <v>78</v>
      </c>
      <c r="Q278" s="45" t="s">
        <v>26</v>
      </c>
      <c r="R278" s="45" t="s">
        <v>26</v>
      </c>
      <c r="S278" s="23"/>
      <c r="T278" s="23"/>
      <c r="U278" s="116"/>
    </row>
    <row r="279" spans="1:21" x14ac:dyDescent="0.25">
      <c r="A279" s="23" t="s">
        <v>1180</v>
      </c>
      <c r="B279" s="23" t="s">
        <v>4</v>
      </c>
      <c r="C279" s="23" t="s">
        <v>21</v>
      </c>
      <c r="D279" s="23" t="s">
        <v>76</v>
      </c>
      <c r="E279" s="23" t="s">
        <v>1163</v>
      </c>
      <c r="F279" s="23" t="s">
        <v>10743</v>
      </c>
      <c r="G279" s="23"/>
      <c r="H279" s="23" t="s">
        <v>78</v>
      </c>
      <c r="I279" s="114">
        <v>51631</v>
      </c>
      <c r="J279" s="5" t="s">
        <v>1181</v>
      </c>
      <c r="K279" s="5"/>
      <c r="L279" s="5" t="s">
        <v>1182</v>
      </c>
      <c r="M279" s="23" t="s">
        <v>1183</v>
      </c>
      <c r="N279" s="23" t="s">
        <v>1184</v>
      </c>
      <c r="O279" s="44" t="s">
        <v>1185</v>
      </c>
      <c r="P279" s="25" t="s">
        <v>78</v>
      </c>
      <c r="Q279" s="45" t="s">
        <v>26</v>
      </c>
      <c r="R279" s="45" t="s">
        <v>26</v>
      </c>
      <c r="S279" s="23"/>
      <c r="T279" s="23"/>
      <c r="U279" s="116"/>
    </row>
    <row r="280" spans="1:21" x14ac:dyDescent="0.25">
      <c r="A280" s="23" t="s">
        <v>1186</v>
      </c>
      <c r="B280" s="23" t="s">
        <v>4</v>
      </c>
      <c r="C280" s="23" t="s">
        <v>21</v>
      </c>
      <c r="D280" s="23" t="s">
        <v>76</v>
      </c>
      <c r="E280" s="23" t="s">
        <v>1163</v>
      </c>
      <c r="F280" s="23" t="s">
        <v>10743</v>
      </c>
      <c r="G280" s="23"/>
      <c r="H280" s="23" t="s">
        <v>78</v>
      </c>
      <c r="I280" s="114">
        <v>63214</v>
      </c>
      <c r="J280" s="5" t="s">
        <v>1187</v>
      </c>
      <c r="K280" s="5"/>
      <c r="L280" s="5" t="s">
        <v>1188</v>
      </c>
      <c r="M280" s="23" t="s">
        <v>1189</v>
      </c>
      <c r="N280" s="23" t="s">
        <v>1190</v>
      </c>
      <c r="O280" s="44" t="s">
        <v>1191</v>
      </c>
      <c r="P280" s="25" t="s">
        <v>78</v>
      </c>
      <c r="Q280" s="45" t="s">
        <v>26</v>
      </c>
      <c r="R280" s="45" t="s">
        <v>26</v>
      </c>
      <c r="S280" s="23"/>
      <c r="T280" s="23"/>
      <c r="U280" s="116"/>
    </row>
    <row r="281" spans="1:21" x14ac:dyDescent="0.25">
      <c r="A281" s="46" t="s">
        <v>1192</v>
      </c>
      <c r="B281" s="46" t="s">
        <v>4</v>
      </c>
      <c r="C281" s="46" t="s">
        <v>21</v>
      </c>
      <c r="D281" s="46" t="s">
        <v>116</v>
      </c>
      <c r="E281" s="46" t="s">
        <v>1163</v>
      </c>
      <c r="F281" s="46" t="s">
        <v>10743</v>
      </c>
      <c r="G281" s="46"/>
      <c r="H281" s="46" t="s">
        <v>78</v>
      </c>
      <c r="I281" s="50">
        <v>83337</v>
      </c>
      <c r="J281" s="47" t="s">
        <v>1193</v>
      </c>
      <c r="K281" s="47"/>
      <c r="L281" s="47" t="s">
        <v>1194</v>
      </c>
      <c r="M281" s="46" t="s">
        <v>1195</v>
      </c>
      <c r="N281" s="46" t="s">
        <v>1184</v>
      </c>
      <c r="O281" s="48">
        <v>36575</v>
      </c>
      <c r="P281" s="118" t="s">
        <v>78</v>
      </c>
      <c r="Q281" s="49" t="s">
        <v>26</v>
      </c>
      <c r="R281" s="49">
        <v>44736</v>
      </c>
      <c r="S281" s="46"/>
      <c r="T281" s="46"/>
      <c r="U281" s="123" t="s">
        <v>12299</v>
      </c>
    </row>
    <row r="282" spans="1:21" x14ac:dyDescent="0.25">
      <c r="A282" s="46" t="s">
        <v>1196</v>
      </c>
      <c r="B282" s="46" t="s">
        <v>4</v>
      </c>
      <c r="C282" s="46" t="s">
        <v>21</v>
      </c>
      <c r="D282" s="46" t="s">
        <v>116</v>
      </c>
      <c r="E282" s="46" t="s">
        <v>1163</v>
      </c>
      <c r="F282" s="46" t="s">
        <v>10743</v>
      </c>
      <c r="G282" s="46"/>
      <c r="H282" s="46" t="s">
        <v>78</v>
      </c>
      <c r="I282" s="50">
        <v>57182</v>
      </c>
      <c r="J282" s="47" t="s">
        <v>1197</v>
      </c>
      <c r="K282" s="47" t="s">
        <v>1198</v>
      </c>
      <c r="L282" s="47" t="s">
        <v>1199</v>
      </c>
      <c r="M282" s="46" t="s">
        <v>1200</v>
      </c>
      <c r="N282" s="46" t="s">
        <v>1184</v>
      </c>
      <c r="O282" s="48" t="s">
        <v>1201</v>
      </c>
      <c r="P282" s="118" t="s">
        <v>78</v>
      </c>
      <c r="Q282" s="49" t="s">
        <v>26</v>
      </c>
      <c r="R282" s="49">
        <v>44736</v>
      </c>
      <c r="S282" s="46"/>
      <c r="T282" s="46"/>
      <c r="U282" s="123"/>
    </row>
    <row r="283" spans="1:21" x14ac:dyDescent="0.25">
      <c r="A283" s="23" t="s">
        <v>1203</v>
      </c>
      <c r="B283" s="23" t="s">
        <v>4</v>
      </c>
      <c r="C283" s="23" t="s">
        <v>21</v>
      </c>
      <c r="D283" s="23" t="s">
        <v>76</v>
      </c>
      <c r="E283" s="23" t="s">
        <v>1163</v>
      </c>
      <c r="F283" s="23" t="s">
        <v>10743</v>
      </c>
      <c r="G283" s="23" t="s">
        <v>1202</v>
      </c>
      <c r="H283" s="23" t="s">
        <v>78</v>
      </c>
      <c r="I283" s="114">
        <v>56325</v>
      </c>
      <c r="J283" s="5" t="s">
        <v>11627</v>
      </c>
      <c r="K283" s="5"/>
      <c r="L283" s="5" t="s">
        <v>1205</v>
      </c>
      <c r="M283" s="23" t="s">
        <v>1206</v>
      </c>
      <c r="N283" s="23" t="s">
        <v>1169</v>
      </c>
      <c r="O283" s="44">
        <v>37130</v>
      </c>
      <c r="P283" s="25" t="s">
        <v>78</v>
      </c>
      <c r="Q283" s="45" t="s">
        <v>26</v>
      </c>
      <c r="R283" s="45" t="s">
        <v>26</v>
      </c>
      <c r="S283" s="23"/>
      <c r="T283" s="23"/>
      <c r="U283" s="116"/>
    </row>
    <row r="284" spans="1:21" x14ac:dyDescent="0.25">
      <c r="A284" s="23" t="s">
        <v>1207</v>
      </c>
      <c r="B284" s="23" t="s">
        <v>4</v>
      </c>
      <c r="C284" s="23" t="s">
        <v>21</v>
      </c>
      <c r="D284" s="23" t="s">
        <v>76</v>
      </c>
      <c r="E284" s="23" t="s">
        <v>1163</v>
      </c>
      <c r="F284" s="23" t="s">
        <v>10743</v>
      </c>
      <c r="G284" s="23"/>
      <c r="H284" s="23" t="s">
        <v>78</v>
      </c>
      <c r="I284" s="114" t="s">
        <v>1208</v>
      </c>
      <c r="J284" s="5" t="s">
        <v>1209</v>
      </c>
      <c r="K284" s="5"/>
      <c r="L284" s="5" t="s">
        <v>1210</v>
      </c>
      <c r="M284" s="23" t="s">
        <v>1211</v>
      </c>
      <c r="N284" s="23" t="s">
        <v>1184</v>
      </c>
      <c r="O284" s="44" t="s">
        <v>1212</v>
      </c>
      <c r="P284" s="25" t="s">
        <v>78</v>
      </c>
      <c r="Q284" s="45" t="s">
        <v>26</v>
      </c>
      <c r="R284" s="45" t="s">
        <v>26</v>
      </c>
      <c r="S284" s="23"/>
      <c r="T284" s="23"/>
      <c r="U284" s="116"/>
    </row>
    <row r="285" spans="1:21" x14ac:dyDescent="0.25">
      <c r="A285" s="23" t="s">
        <v>11311</v>
      </c>
      <c r="B285" s="23" t="s">
        <v>4</v>
      </c>
      <c r="C285" s="23" t="s">
        <v>21</v>
      </c>
      <c r="D285" s="23" t="s">
        <v>76</v>
      </c>
      <c r="E285" s="23" t="s">
        <v>1163</v>
      </c>
      <c r="F285" s="23" t="s">
        <v>10743</v>
      </c>
      <c r="G285" s="23" t="s">
        <v>1355</v>
      </c>
      <c r="H285" s="23" t="s">
        <v>78</v>
      </c>
      <c r="I285" s="114" t="s">
        <v>11489</v>
      </c>
      <c r="J285" s="5" t="s">
        <v>11628</v>
      </c>
      <c r="K285" s="5"/>
      <c r="L285" s="5" t="s">
        <v>11629</v>
      </c>
      <c r="M285" s="23" t="s">
        <v>11630</v>
      </c>
      <c r="N285" s="23" t="s">
        <v>1184</v>
      </c>
      <c r="O285" s="44">
        <v>36535</v>
      </c>
      <c r="P285" s="25" t="s">
        <v>78</v>
      </c>
      <c r="Q285" s="45">
        <v>44707</v>
      </c>
      <c r="R285" s="45" t="s">
        <v>26</v>
      </c>
      <c r="S285" s="23"/>
      <c r="T285" s="23"/>
      <c r="U285" s="116"/>
    </row>
    <row r="286" spans="1:21" x14ac:dyDescent="0.25">
      <c r="A286" s="46" t="s">
        <v>1213</v>
      </c>
      <c r="B286" s="46" t="s">
        <v>4</v>
      </c>
      <c r="C286" s="46" t="s">
        <v>21</v>
      </c>
      <c r="D286" s="46" t="s">
        <v>116</v>
      </c>
      <c r="E286" s="46" t="s">
        <v>1163</v>
      </c>
      <c r="F286" s="46" t="s">
        <v>10743</v>
      </c>
      <c r="G286" s="46"/>
      <c r="H286" s="46" t="s">
        <v>78</v>
      </c>
      <c r="I286" s="50" t="s">
        <v>1214</v>
      </c>
      <c r="J286" s="47" t="s">
        <v>1215</v>
      </c>
      <c r="K286" s="47"/>
      <c r="L286" s="47" t="s">
        <v>1216</v>
      </c>
      <c r="M286" s="46" t="s">
        <v>1217</v>
      </c>
      <c r="N286" s="46" t="s">
        <v>1184</v>
      </c>
      <c r="O286" s="48" t="s">
        <v>1218</v>
      </c>
      <c r="P286" s="118" t="s">
        <v>78</v>
      </c>
      <c r="Q286" s="49" t="s">
        <v>26</v>
      </c>
      <c r="R286" s="49">
        <v>44736</v>
      </c>
      <c r="S286" s="46"/>
      <c r="T286" s="46"/>
      <c r="U286" s="123"/>
    </row>
    <row r="287" spans="1:21" x14ac:dyDescent="0.25">
      <c r="A287" s="23" t="s">
        <v>1219</v>
      </c>
      <c r="B287" s="23" t="s">
        <v>4</v>
      </c>
      <c r="C287" s="23" t="s">
        <v>21</v>
      </c>
      <c r="D287" s="23" t="s">
        <v>76</v>
      </c>
      <c r="E287" s="23" t="s">
        <v>1163</v>
      </c>
      <c r="F287" s="23" t="s">
        <v>10743</v>
      </c>
      <c r="G287" s="23"/>
      <c r="H287" s="23" t="s">
        <v>78</v>
      </c>
      <c r="I287" s="114">
        <v>15370</v>
      </c>
      <c r="J287" s="5" t="s">
        <v>1220</v>
      </c>
      <c r="K287" s="5"/>
      <c r="L287" s="5" t="s">
        <v>1221</v>
      </c>
      <c r="M287" s="23" t="s">
        <v>1222</v>
      </c>
      <c r="N287" s="23" t="s">
        <v>1184</v>
      </c>
      <c r="O287" s="44">
        <v>36264</v>
      </c>
      <c r="P287" s="25" t="s">
        <v>78</v>
      </c>
      <c r="Q287" s="45" t="s">
        <v>26</v>
      </c>
      <c r="R287" s="45" t="s">
        <v>26</v>
      </c>
      <c r="S287" s="23"/>
      <c r="T287" s="23"/>
      <c r="U287" s="116"/>
    </row>
    <row r="288" spans="1:21" x14ac:dyDescent="0.25">
      <c r="A288" s="23" t="s">
        <v>1223</v>
      </c>
      <c r="B288" s="23" t="s">
        <v>4</v>
      </c>
      <c r="C288" s="23" t="s">
        <v>21</v>
      </c>
      <c r="D288" s="23" t="s">
        <v>76</v>
      </c>
      <c r="E288" s="23" t="s">
        <v>1163</v>
      </c>
      <c r="F288" s="23" t="s">
        <v>10743</v>
      </c>
      <c r="G288" s="23"/>
      <c r="H288" s="23" t="s">
        <v>78</v>
      </c>
      <c r="I288" s="114">
        <v>56036</v>
      </c>
      <c r="J288" s="5" t="s">
        <v>1224</v>
      </c>
      <c r="K288" s="5"/>
      <c r="L288" s="5" t="s">
        <v>1225</v>
      </c>
      <c r="M288" s="23" t="s">
        <v>1226</v>
      </c>
      <c r="N288" s="23" t="s">
        <v>1184</v>
      </c>
      <c r="O288" s="44">
        <v>36551</v>
      </c>
      <c r="P288" s="25" t="s">
        <v>78</v>
      </c>
      <c r="Q288" s="45" t="s">
        <v>26</v>
      </c>
      <c r="R288" s="45" t="s">
        <v>26</v>
      </c>
      <c r="S288" s="23"/>
      <c r="T288" s="23"/>
      <c r="U288" s="116"/>
    </row>
    <row r="289" spans="1:21" x14ac:dyDescent="0.25">
      <c r="A289" s="23" t="s">
        <v>1227</v>
      </c>
      <c r="B289" s="23" t="s">
        <v>4</v>
      </c>
      <c r="C289" s="23" t="s">
        <v>21</v>
      </c>
      <c r="D289" s="23" t="s">
        <v>76</v>
      </c>
      <c r="E289" s="23" t="s">
        <v>1163</v>
      </c>
      <c r="F289" s="23" t="s">
        <v>10743</v>
      </c>
      <c r="G289" s="23"/>
      <c r="H289" s="23" t="s">
        <v>78</v>
      </c>
      <c r="I289" s="114">
        <v>42366</v>
      </c>
      <c r="J289" s="5" t="s">
        <v>1228</v>
      </c>
      <c r="K289" s="5"/>
      <c r="L289" s="5" t="s">
        <v>1229</v>
      </c>
      <c r="M289" s="23" t="s">
        <v>1230</v>
      </c>
      <c r="N289" s="23" t="s">
        <v>1184</v>
      </c>
      <c r="O289" s="44" t="s">
        <v>1231</v>
      </c>
      <c r="P289" s="25" t="s">
        <v>78</v>
      </c>
      <c r="Q289" s="45" t="s">
        <v>26</v>
      </c>
      <c r="R289" s="45" t="s">
        <v>26</v>
      </c>
      <c r="S289" s="23"/>
      <c r="T289" s="23"/>
      <c r="U289" s="116"/>
    </row>
    <row r="290" spans="1:21" x14ac:dyDescent="0.25">
      <c r="A290" s="23" t="s">
        <v>1232</v>
      </c>
      <c r="B290" s="23" t="s">
        <v>4</v>
      </c>
      <c r="C290" s="23" t="s">
        <v>21</v>
      </c>
      <c r="D290" s="23" t="s">
        <v>76</v>
      </c>
      <c r="E290" s="23" t="s">
        <v>1163</v>
      </c>
      <c r="F290" s="23" t="s">
        <v>10743</v>
      </c>
      <c r="G290" s="23"/>
      <c r="H290" s="23" t="s">
        <v>78</v>
      </c>
      <c r="I290" s="114">
        <v>60277</v>
      </c>
      <c r="J290" s="5" t="s">
        <v>1233</v>
      </c>
      <c r="K290" s="5"/>
      <c r="L290" s="5" t="s">
        <v>1234</v>
      </c>
      <c r="M290" s="23" t="s">
        <v>1235</v>
      </c>
      <c r="N290" s="23" t="s">
        <v>1184</v>
      </c>
      <c r="O290" s="44" t="s">
        <v>1236</v>
      </c>
      <c r="P290" s="25" t="s">
        <v>78</v>
      </c>
      <c r="Q290" s="45" t="s">
        <v>26</v>
      </c>
      <c r="R290" s="45" t="s">
        <v>26</v>
      </c>
      <c r="S290" s="23"/>
      <c r="T290" s="23"/>
      <c r="U290" s="116"/>
    </row>
    <row r="291" spans="1:21" x14ac:dyDescent="0.25">
      <c r="A291" s="23" t="s">
        <v>1237</v>
      </c>
      <c r="B291" s="23" t="s">
        <v>4</v>
      </c>
      <c r="C291" s="23" t="s">
        <v>21</v>
      </c>
      <c r="D291" s="23" t="s">
        <v>76</v>
      </c>
      <c r="E291" s="23" t="s">
        <v>1163</v>
      </c>
      <c r="F291" s="23" t="s">
        <v>10743</v>
      </c>
      <c r="G291" s="23"/>
      <c r="H291" s="23" t="s">
        <v>78</v>
      </c>
      <c r="I291" s="114">
        <v>57109</v>
      </c>
      <c r="J291" s="5" t="s">
        <v>1238</v>
      </c>
      <c r="K291" s="5"/>
      <c r="L291" s="5" t="s">
        <v>1239</v>
      </c>
      <c r="M291" s="23" t="s">
        <v>1240</v>
      </c>
      <c r="N291" s="23" t="s">
        <v>1169</v>
      </c>
      <c r="O291" s="44" t="s">
        <v>1241</v>
      </c>
      <c r="P291" s="25" t="s">
        <v>78</v>
      </c>
      <c r="Q291" s="45" t="s">
        <v>26</v>
      </c>
      <c r="R291" s="45" t="s">
        <v>26</v>
      </c>
      <c r="S291" s="23"/>
      <c r="T291" s="23"/>
      <c r="U291" s="116"/>
    </row>
    <row r="292" spans="1:21" x14ac:dyDescent="0.25">
      <c r="A292" s="23" t="s">
        <v>1242</v>
      </c>
      <c r="B292" s="23" t="s">
        <v>4</v>
      </c>
      <c r="C292" s="23" t="s">
        <v>21</v>
      </c>
      <c r="D292" s="23" t="s">
        <v>76</v>
      </c>
      <c r="E292" s="23" t="s">
        <v>1163</v>
      </c>
      <c r="F292" s="23" t="s">
        <v>10743</v>
      </c>
      <c r="G292" s="23"/>
      <c r="H292" s="23" t="s">
        <v>78</v>
      </c>
      <c r="I292" s="114">
        <v>10280</v>
      </c>
      <c r="J292" s="5" t="s">
        <v>1243</v>
      </c>
      <c r="K292" s="5"/>
      <c r="L292" s="5" t="s">
        <v>1244</v>
      </c>
      <c r="M292" s="23" t="s">
        <v>1245</v>
      </c>
      <c r="N292" s="23" t="s">
        <v>1184</v>
      </c>
      <c r="O292" s="44" t="s">
        <v>1246</v>
      </c>
      <c r="P292" s="25" t="s">
        <v>78</v>
      </c>
      <c r="Q292" s="45" t="s">
        <v>26</v>
      </c>
      <c r="R292" s="45" t="s">
        <v>26</v>
      </c>
      <c r="S292" s="23"/>
      <c r="T292" s="23"/>
      <c r="U292" s="116"/>
    </row>
    <row r="293" spans="1:21" x14ac:dyDescent="0.25">
      <c r="A293" s="23" t="s">
        <v>1247</v>
      </c>
      <c r="B293" s="23" t="s">
        <v>4</v>
      </c>
      <c r="C293" s="23" t="s">
        <v>21</v>
      </c>
      <c r="D293" s="23" t="s">
        <v>76</v>
      </c>
      <c r="E293" s="23" t="s">
        <v>1163</v>
      </c>
      <c r="F293" s="23" t="s">
        <v>10743</v>
      </c>
      <c r="G293" s="23"/>
      <c r="H293" s="23" t="s">
        <v>78</v>
      </c>
      <c r="I293" s="114">
        <v>66639</v>
      </c>
      <c r="J293" s="5" t="s">
        <v>1248</v>
      </c>
      <c r="K293" s="5"/>
      <c r="L293" s="5" t="s">
        <v>1249</v>
      </c>
      <c r="M293" s="23" t="s">
        <v>1250</v>
      </c>
      <c r="N293" s="23" t="s">
        <v>1169</v>
      </c>
      <c r="O293" s="44" t="s">
        <v>1251</v>
      </c>
      <c r="P293" s="25" t="s">
        <v>78</v>
      </c>
      <c r="Q293" s="45" t="s">
        <v>26</v>
      </c>
      <c r="R293" s="45" t="s">
        <v>26</v>
      </c>
      <c r="S293" s="23" t="s">
        <v>78</v>
      </c>
      <c r="T293" s="23" t="s">
        <v>13021</v>
      </c>
      <c r="U293" s="116" t="s">
        <v>13517</v>
      </c>
    </row>
    <row r="294" spans="1:21" x14ac:dyDescent="0.25">
      <c r="A294" s="23" t="s">
        <v>13053</v>
      </c>
      <c r="B294" s="23" t="s">
        <v>4</v>
      </c>
      <c r="C294" s="23" t="s">
        <v>21</v>
      </c>
      <c r="D294" s="23" t="s">
        <v>76</v>
      </c>
      <c r="E294" s="23" t="s">
        <v>1163</v>
      </c>
      <c r="F294" s="23" t="s">
        <v>10743</v>
      </c>
      <c r="G294" s="23"/>
      <c r="H294" s="23" t="s">
        <v>78</v>
      </c>
      <c r="I294" s="114" t="s">
        <v>13183</v>
      </c>
      <c r="J294" s="5" t="s">
        <v>13282</v>
      </c>
      <c r="K294" s="5"/>
      <c r="L294" s="5" t="s">
        <v>13283</v>
      </c>
      <c r="M294" s="23" t="s">
        <v>13284</v>
      </c>
      <c r="N294" s="23" t="s">
        <v>1169</v>
      </c>
      <c r="O294" s="44" t="s">
        <v>13285</v>
      </c>
      <c r="P294" s="25" t="s">
        <v>78</v>
      </c>
      <c r="Q294" s="45">
        <v>44785</v>
      </c>
      <c r="R294" s="45" t="s">
        <v>26</v>
      </c>
      <c r="S294" s="23"/>
      <c r="T294" s="23"/>
      <c r="U294" s="116"/>
    </row>
    <row r="295" spans="1:21" x14ac:dyDescent="0.25">
      <c r="A295" s="23" t="s">
        <v>1252</v>
      </c>
      <c r="B295" s="23" t="s">
        <v>4</v>
      </c>
      <c r="C295" s="23" t="s">
        <v>21</v>
      </c>
      <c r="D295" s="23" t="s">
        <v>76</v>
      </c>
      <c r="E295" s="23" t="s">
        <v>1163</v>
      </c>
      <c r="F295" s="23" t="s">
        <v>10743</v>
      </c>
      <c r="G295" s="23"/>
      <c r="H295" s="23" t="s">
        <v>78</v>
      </c>
      <c r="I295" s="114">
        <v>52878</v>
      </c>
      <c r="J295" s="5" t="s">
        <v>1253</v>
      </c>
      <c r="K295" s="5"/>
      <c r="L295" s="5" t="s">
        <v>1254</v>
      </c>
      <c r="M295" s="23" t="s">
        <v>1255</v>
      </c>
      <c r="N295" s="23" t="s">
        <v>1169</v>
      </c>
      <c r="O295" s="44" t="s">
        <v>1256</v>
      </c>
      <c r="P295" s="25" t="s">
        <v>78</v>
      </c>
      <c r="Q295" s="45" t="s">
        <v>26</v>
      </c>
      <c r="R295" s="45" t="s">
        <v>26</v>
      </c>
      <c r="S295" s="23"/>
      <c r="T295" s="23"/>
      <c r="U295" s="116"/>
    </row>
    <row r="296" spans="1:21" x14ac:dyDescent="0.25">
      <c r="A296" s="23" t="s">
        <v>1257</v>
      </c>
      <c r="B296" s="23" t="s">
        <v>4</v>
      </c>
      <c r="C296" s="23" t="s">
        <v>21</v>
      </c>
      <c r="D296" s="23" t="s">
        <v>76</v>
      </c>
      <c r="E296" s="23" t="s">
        <v>1163</v>
      </c>
      <c r="F296" s="23" t="s">
        <v>10743</v>
      </c>
      <c r="G296" s="23"/>
      <c r="H296" s="23" t="s">
        <v>78</v>
      </c>
      <c r="I296" s="114" t="s">
        <v>1258</v>
      </c>
      <c r="J296" s="5" t="s">
        <v>1259</v>
      </c>
      <c r="K296" s="5"/>
      <c r="L296" s="5" t="s">
        <v>1260</v>
      </c>
      <c r="M296" s="23" t="s">
        <v>1261</v>
      </c>
      <c r="N296" s="23" t="s">
        <v>1169</v>
      </c>
      <c r="O296" s="44" t="s">
        <v>1262</v>
      </c>
      <c r="P296" s="25" t="s">
        <v>78</v>
      </c>
      <c r="Q296" s="45" t="s">
        <v>26</v>
      </c>
      <c r="R296" s="45" t="s">
        <v>26</v>
      </c>
      <c r="S296" s="23"/>
      <c r="T296" s="23"/>
      <c r="U296" s="116"/>
    </row>
    <row r="297" spans="1:21" x14ac:dyDescent="0.25">
      <c r="A297" s="46" t="s">
        <v>1263</v>
      </c>
      <c r="B297" s="46" t="s">
        <v>4</v>
      </c>
      <c r="C297" s="46" t="s">
        <v>21</v>
      </c>
      <c r="D297" s="46" t="s">
        <v>116</v>
      </c>
      <c r="E297" s="46" t="s">
        <v>1163</v>
      </c>
      <c r="F297" s="46" t="s">
        <v>10743</v>
      </c>
      <c r="G297" s="46"/>
      <c r="H297" s="46" t="s">
        <v>78</v>
      </c>
      <c r="I297" s="50">
        <v>36459</v>
      </c>
      <c r="J297" s="47" t="s">
        <v>1264</v>
      </c>
      <c r="K297" s="47"/>
      <c r="L297" s="47" t="s">
        <v>1265</v>
      </c>
      <c r="M297" s="46" t="s">
        <v>1266</v>
      </c>
      <c r="N297" s="46" t="s">
        <v>1190</v>
      </c>
      <c r="O297" s="48">
        <v>32505</v>
      </c>
      <c r="P297" s="118" t="s">
        <v>78</v>
      </c>
      <c r="Q297" s="49" t="s">
        <v>26</v>
      </c>
      <c r="R297" s="49">
        <v>44676</v>
      </c>
      <c r="S297" s="46"/>
      <c r="T297" s="46"/>
      <c r="U297" s="123" t="s">
        <v>11201</v>
      </c>
    </row>
    <row r="298" spans="1:21" x14ac:dyDescent="0.25">
      <c r="A298" s="23" t="s">
        <v>1273</v>
      </c>
      <c r="B298" s="23" t="s">
        <v>4</v>
      </c>
      <c r="C298" s="23" t="s">
        <v>21</v>
      </c>
      <c r="D298" s="23" t="s">
        <v>76</v>
      </c>
      <c r="E298" s="23" t="s">
        <v>1163</v>
      </c>
      <c r="F298" s="23" t="s">
        <v>10743</v>
      </c>
      <c r="G298" s="23"/>
      <c r="H298" s="23" t="s">
        <v>78</v>
      </c>
      <c r="I298" s="114" t="s">
        <v>1274</v>
      </c>
      <c r="J298" s="5" t="s">
        <v>1275</v>
      </c>
      <c r="K298" s="5" t="s">
        <v>1276</v>
      </c>
      <c r="L298" s="5" t="s">
        <v>1277</v>
      </c>
      <c r="M298" s="23" t="s">
        <v>936</v>
      </c>
      <c r="N298" s="23" t="s">
        <v>1112</v>
      </c>
      <c r="O298" s="44" t="s">
        <v>1278</v>
      </c>
      <c r="P298" s="25" t="s">
        <v>78</v>
      </c>
      <c r="Q298" s="45" t="s">
        <v>26</v>
      </c>
      <c r="R298" s="45" t="s">
        <v>26</v>
      </c>
      <c r="S298" s="23"/>
      <c r="T298" s="23"/>
      <c r="U298" s="116"/>
    </row>
    <row r="299" spans="1:21" x14ac:dyDescent="0.25">
      <c r="A299" s="23" t="s">
        <v>1279</v>
      </c>
      <c r="B299" s="23" t="s">
        <v>4</v>
      </c>
      <c r="C299" s="23" t="s">
        <v>21</v>
      </c>
      <c r="D299" s="23" t="s">
        <v>76</v>
      </c>
      <c r="E299" s="23" t="s">
        <v>1163</v>
      </c>
      <c r="F299" s="23" t="s">
        <v>10743</v>
      </c>
      <c r="G299" s="23"/>
      <c r="H299" s="23" t="s">
        <v>78</v>
      </c>
      <c r="I299" s="114">
        <v>31252</v>
      </c>
      <c r="J299" s="5" t="s">
        <v>1280</v>
      </c>
      <c r="K299" s="5"/>
      <c r="L299" s="5" t="s">
        <v>1281</v>
      </c>
      <c r="M299" s="23" t="s">
        <v>1266</v>
      </c>
      <c r="N299" s="23" t="s">
        <v>1190</v>
      </c>
      <c r="O299" s="44">
        <v>32506</v>
      </c>
      <c r="P299" s="25" t="s">
        <v>78</v>
      </c>
      <c r="Q299" s="45" t="s">
        <v>26</v>
      </c>
      <c r="R299" s="45" t="s">
        <v>26</v>
      </c>
      <c r="S299" s="23"/>
      <c r="T299" s="23"/>
      <c r="U299" s="116" t="s">
        <v>1282</v>
      </c>
    </row>
    <row r="300" spans="1:21" x14ac:dyDescent="0.25">
      <c r="A300" s="23" t="s">
        <v>1285</v>
      </c>
      <c r="B300" s="23" t="s">
        <v>4</v>
      </c>
      <c r="C300" s="23" t="s">
        <v>21</v>
      </c>
      <c r="D300" s="23" t="s">
        <v>76</v>
      </c>
      <c r="E300" s="23" t="s">
        <v>1163</v>
      </c>
      <c r="F300" s="23" t="s">
        <v>10743</v>
      </c>
      <c r="G300" s="23"/>
      <c r="H300" s="23" t="s">
        <v>78</v>
      </c>
      <c r="I300" s="114">
        <v>50195</v>
      </c>
      <c r="J300" s="5" t="s">
        <v>1286</v>
      </c>
      <c r="K300" s="5"/>
      <c r="L300" s="5" t="s">
        <v>1287</v>
      </c>
      <c r="M300" s="23" t="s">
        <v>1288</v>
      </c>
      <c r="N300" s="23" t="s">
        <v>1169</v>
      </c>
      <c r="O300" s="44" t="s">
        <v>1289</v>
      </c>
      <c r="P300" s="25" t="s">
        <v>78</v>
      </c>
      <c r="Q300" s="45" t="s">
        <v>26</v>
      </c>
      <c r="R300" s="45" t="s">
        <v>26</v>
      </c>
      <c r="S300" s="23"/>
      <c r="T300" s="23"/>
      <c r="U300" s="116"/>
    </row>
    <row r="301" spans="1:21" x14ac:dyDescent="0.25">
      <c r="A301" s="23" t="s">
        <v>1290</v>
      </c>
      <c r="B301" s="23" t="s">
        <v>4</v>
      </c>
      <c r="C301" s="23" t="s">
        <v>21</v>
      </c>
      <c r="D301" s="23" t="s">
        <v>76</v>
      </c>
      <c r="E301" s="23" t="s">
        <v>1163</v>
      </c>
      <c r="F301" s="23" t="s">
        <v>10743</v>
      </c>
      <c r="G301" s="23"/>
      <c r="H301" s="23" t="s">
        <v>78</v>
      </c>
      <c r="I301" s="114" t="s">
        <v>1291</v>
      </c>
      <c r="J301" s="5" t="s">
        <v>1292</v>
      </c>
      <c r="K301" s="5"/>
      <c r="L301" s="5" t="s">
        <v>1293</v>
      </c>
      <c r="M301" s="23" t="s">
        <v>1294</v>
      </c>
      <c r="N301" s="23" t="s">
        <v>1184</v>
      </c>
      <c r="O301" s="44" t="s">
        <v>1295</v>
      </c>
      <c r="P301" s="25" t="s">
        <v>78</v>
      </c>
      <c r="Q301" s="45" t="s">
        <v>26</v>
      </c>
      <c r="R301" s="45" t="s">
        <v>26</v>
      </c>
      <c r="S301" s="23"/>
      <c r="T301" s="23"/>
      <c r="U301" s="116"/>
    </row>
    <row r="302" spans="1:21" x14ac:dyDescent="0.25">
      <c r="A302" s="23" t="s">
        <v>1296</v>
      </c>
      <c r="B302" s="23" t="s">
        <v>4</v>
      </c>
      <c r="C302" s="23" t="s">
        <v>21</v>
      </c>
      <c r="D302" s="23" t="s">
        <v>76</v>
      </c>
      <c r="E302" s="23" t="s">
        <v>1163</v>
      </c>
      <c r="F302" s="23" t="s">
        <v>10743</v>
      </c>
      <c r="G302" s="23"/>
      <c r="H302" s="23" t="s">
        <v>78</v>
      </c>
      <c r="I302" s="114">
        <v>47852</v>
      </c>
      <c r="J302" s="5" t="s">
        <v>1297</v>
      </c>
      <c r="K302" s="5"/>
      <c r="L302" s="5" t="s">
        <v>1298</v>
      </c>
      <c r="M302" s="23" t="s">
        <v>1299</v>
      </c>
      <c r="N302" s="23" t="s">
        <v>1184</v>
      </c>
      <c r="O302" s="44">
        <v>36312</v>
      </c>
      <c r="P302" s="25" t="s">
        <v>78</v>
      </c>
      <c r="Q302" s="45" t="s">
        <v>26</v>
      </c>
      <c r="R302" s="45" t="s">
        <v>26</v>
      </c>
      <c r="S302" s="23"/>
      <c r="T302" s="23"/>
      <c r="U302" s="116"/>
    </row>
    <row r="303" spans="1:21" x14ac:dyDescent="0.25">
      <c r="A303" s="23" t="s">
        <v>1300</v>
      </c>
      <c r="B303" s="23" t="s">
        <v>4</v>
      </c>
      <c r="C303" s="23" t="s">
        <v>21</v>
      </c>
      <c r="D303" s="23" t="s">
        <v>76</v>
      </c>
      <c r="E303" s="23" t="s">
        <v>1163</v>
      </c>
      <c r="F303" s="23" t="s">
        <v>10743</v>
      </c>
      <c r="G303" s="23"/>
      <c r="H303" s="23" t="s">
        <v>78</v>
      </c>
      <c r="I303" s="114" t="s">
        <v>1301</v>
      </c>
      <c r="J303" s="5" t="s">
        <v>1302</v>
      </c>
      <c r="K303" s="5" t="s">
        <v>1303</v>
      </c>
      <c r="L303" s="5" t="s">
        <v>1304</v>
      </c>
      <c r="M303" s="23" t="s">
        <v>1305</v>
      </c>
      <c r="N303" s="23" t="s">
        <v>1169</v>
      </c>
      <c r="O303" s="44" t="s">
        <v>1306</v>
      </c>
      <c r="P303" s="25" t="s">
        <v>78</v>
      </c>
      <c r="Q303" s="45" t="s">
        <v>26</v>
      </c>
      <c r="R303" s="45" t="s">
        <v>26</v>
      </c>
      <c r="S303" s="23"/>
      <c r="T303" s="23"/>
      <c r="U303" s="116"/>
    </row>
    <row r="304" spans="1:21" x14ac:dyDescent="0.25">
      <c r="A304" s="23" t="s">
        <v>1307</v>
      </c>
      <c r="B304" s="23" t="s">
        <v>4</v>
      </c>
      <c r="C304" s="23" t="s">
        <v>21</v>
      </c>
      <c r="D304" s="23" t="s">
        <v>76</v>
      </c>
      <c r="E304" s="23" t="s">
        <v>1163</v>
      </c>
      <c r="F304" s="23" t="s">
        <v>10743</v>
      </c>
      <c r="G304" s="23"/>
      <c r="H304" s="23" t="s">
        <v>78</v>
      </c>
      <c r="I304" s="114">
        <v>13797</v>
      </c>
      <c r="J304" s="5" t="s">
        <v>1308</v>
      </c>
      <c r="K304" s="5"/>
      <c r="L304" s="5" t="s">
        <v>1309</v>
      </c>
      <c r="M304" s="23" t="s">
        <v>1310</v>
      </c>
      <c r="N304" s="23" t="s">
        <v>1169</v>
      </c>
      <c r="O304" s="44" t="s">
        <v>1311</v>
      </c>
      <c r="P304" s="25" t="s">
        <v>78</v>
      </c>
      <c r="Q304" s="45" t="s">
        <v>26</v>
      </c>
      <c r="R304" s="45" t="s">
        <v>26</v>
      </c>
      <c r="S304" s="23"/>
      <c r="T304" s="23"/>
      <c r="U304" s="116"/>
    </row>
    <row r="305" spans="1:21" x14ac:dyDescent="0.25">
      <c r="A305" s="23" t="s">
        <v>1312</v>
      </c>
      <c r="B305" s="23" t="s">
        <v>4</v>
      </c>
      <c r="C305" s="23" t="s">
        <v>21</v>
      </c>
      <c r="D305" s="23" t="s">
        <v>76</v>
      </c>
      <c r="E305" s="23" t="s">
        <v>1163</v>
      </c>
      <c r="F305" s="23" t="s">
        <v>10743</v>
      </c>
      <c r="G305" s="23"/>
      <c r="H305" s="23" t="s">
        <v>78</v>
      </c>
      <c r="I305" s="114">
        <v>11254</v>
      </c>
      <c r="J305" s="5" t="s">
        <v>1313</v>
      </c>
      <c r="K305" s="5"/>
      <c r="L305" s="5" t="s">
        <v>1314</v>
      </c>
      <c r="M305" s="23" t="s">
        <v>1179</v>
      </c>
      <c r="N305" s="23" t="s">
        <v>1169</v>
      </c>
      <c r="O305" s="44" t="s">
        <v>1315</v>
      </c>
      <c r="P305" s="25" t="s">
        <v>78</v>
      </c>
      <c r="Q305" s="45" t="s">
        <v>26</v>
      </c>
      <c r="R305" s="45" t="s">
        <v>26</v>
      </c>
      <c r="S305" s="23"/>
      <c r="T305" s="23"/>
      <c r="U305" s="116"/>
    </row>
    <row r="306" spans="1:21" x14ac:dyDescent="0.25">
      <c r="A306" s="23" t="s">
        <v>1316</v>
      </c>
      <c r="B306" s="23" t="s">
        <v>4</v>
      </c>
      <c r="C306" s="23" t="s">
        <v>21</v>
      </c>
      <c r="D306" s="23" t="s">
        <v>76</v>
      </c>
      <c r="E306" s="23" t="s">
        <v>1163</v>
      </c>
      <c r="F306" s="23" t="s">
        <v>10743</v>
      </c>
      <c r="G306" s="23"/>
      <c r="H306" s="23" t="s">
        <v>78</v>
      </c>
      <c r="I306" s="114">
        <v>38091</v>
      </c>
      <c r="J306" s="5" t="s">
        <v>1317</v>
      </c>
      <c r="K306" s="5"/>
      <c r="L306" s="5" t="s">
        <v>1318</v>
      </c>
      <c r="M306" s="23" t="s">
        <v>1319</v>
      </c>
      <c r="N306" s="23" t="s">
        <v>1112</v>
      </c>
      <c r="O306" s="44" t="s">
        <v>1320</v>
      </c>
      <c r="P306" s="25" t="s">
        <v>78</v>
      </c>
      <c r="Q306" s="45" t="s">
        <v>26</v>
      </c>
      <c r="R306" s="45" t="s">
        <v>26</v>
      </c>
      <c r="S306" s="23"/>
      <c r="T306" s="23"/>
      <c r="U306" s="116"/>
    </row>
    <row r="307" spans="1:21" x14ac:dyDescent="0.25">
      <c r="A307" s="23" t="s">
        <v>1321</v>
      </c>
      <c r="B307" s="23" t="s">
        <v>4</v>
      </c>
      <c r="C307" s="23" t="s">
        <v>21</v>
      </c>
      <c r="D307" s="23" t="s">
        <v>76</v>
      </c>
      <c r="E307" s="23" t="s">
        <v>1163</v>
      </c>
      <c r="F307" s="23" t="s">
        <v>10743</v>
      </c>
      <c r="G307" s="23"/>
      <c r="H307" s="23"/>
      <c r="I307" s="114" t="s">
        <v>1322</v>
      </c>
      <c r="J307" s="5" t="s">
        <v>1323</v>
      </c>
      <c r="K307" s="5"/>
      <c r="L307" s="5" t="s">
        <v>1324</v>
      </c>
      <c r="M307" s="23" t="s">
        <v>1325</v>
      </c>
      <c r="N307" s="23" t="s">
        <v>1184</v>
      </c>
      <c r="O307" s="44" t="s">
        <v>1326</v>
      </c>
      <c r="P307" s="25" t="s">
        <v>78</v>
      </c>
      <c r="Q307" s="45" t="s">
        <v>26</v>
      </c>
      <c r="R307" s="45" t="s">
        <v>26</v>
      </c>
      <c r="S307" s="23"/>
      <c r="T307" s="23"/>
      <c r="U307" s="116"/>
    </row>
    <row r="308" spans="1:21" x14ac:dyDescent="0.25">
      <c r="A308" s="46" t="s">
        <v>1327</v>
      </c>
      <c r="B308" s="46" t="s">
        <v>4</v>
      </c>
      <c r="C308" s="46" t="s">
        <v>21</v>
      </c>
      <c r="D308" s="46" t="s">
        <v>116</v>
      </c>
      <c r="E308" s="46" t="s">
        <v>1163</v>
      </c>
      <c r="F308" s="46" t="s">
        <v>10743</v>
      </c>
      <c r="G308" s="46"/>
      <c r="H308" s="46" t="s">
        <v>78</v>
      </c>
      <c r="I308" s="50">
        <v>50377</v>
      </c>
      <c r="J308" s="47" t="s">
        <v>1328</v>
      </c>
      <c r="K308" s="47"/>
      <c r="L308" s="47" t="s">
        <v>1329</v>
      </c>
      <c r="M308" s="46" t="s">
        <v>1330</v>
      </c>
      <c r="N308" s="46" t="s">
        <v>1190</v>
      </c>
      <c r="O308" s="48">
        <v>32446</v>
      </c>
      <c r="P308" s="118" t="s">
        <v>78</v>
      </c>
      <c r="Q308" s="49" t="s">
        <v>26</v>
      </c>
      <c r="R308" s="49">
        <v>44736</v>
      </c>
      <c r="S308" s="46"/>
      <c r="T308" s="46"/>
      <c r="U308" s="123"/>
    </row>
    <row r="309" spans="1:21" x14ac:dyDescent="0.25">
      <c r="A309" s="23" t="s">
        <v>1331</v>
      </c>
      <c r="B309" s="23" t="s">
        <v>4</v>
      </c>
      <c r="C309" s="23" t="s">
        <v>21</v>
      </c>
      <c r="D309" s="23" t="s">
        <v>76</v>
      </c>
      <c r="E309" s="23" t="s">
        <v>1163</v>
      </c>
      <c r="F309" s="23" t="s">
        <v>10743</v>
      </c>
      <c r="G309" s="23"/>
      <c r="H309" s="23" t="s">
        <v>78</v>
      </c>
      <c r="I309" s="114">
        <v>14449</v>
      </c>
      <c r="J309" s="5" t="s">
        <v>1332</v>
      </c>
      <c r="K309" s="5"/>
      <c r="L309" s="5" t="s">
        <v>1333</v>
      </c>
      <c r="M309" s="23" t="s">
        <v>1334</v>
      </c>
      <c r="N309" s="23" t="s">
        <v>1190</v>
      </c>
      <c r="O309" s="44">
        <v>32548</v>
      </c>
      <c r="P309" s="25" t="s">
        <v>78</v>
      </c>
      <c r="Q309" s="45" t="s">
        <v>26</v>
      </c>
      <c r="R309" s="45" t="s">
        <v>26</v>
      </c>
      <c r="S309" s="23"/>
      <c r="T309" s="23"/>
      <c r="U309" s="116"/>
    </row>
    <row r="310" spans="1:21" x14ac:dyDescent="0.25">
      <c r="A310" s="23" t="s">
        <v>1335</v>
      </c>
      <c r="B310" s="23" t="s">
        <v>4</v>
      </c>
      <c r="C310" s="23" t="s">
        <v>21</v>
      </c>
      <c r="D310" s="23" t="s">
        <v>76</v>
      </c>
      <c r="E310" s="23" t="s">
        <v>1163</v>
      </c>
      <c r="F310" s="23" t="s">
        <v>10743</v>
      </c>
      <c r="G310" s="23" t="s">
        <v>1202</v>
      </c>
      <c r="H310" s="23" t="s">
        <v>78</v>
      </c>
      <c r="I310" s="114">
        <v>11403</v>
      </c>
      <c r="J310" s="5" t="s">
        <v>11631</v>
      </c>
      <c r="K310" s="5"/>
      <c r="L310" s="5" t="s">
        <v>1337</v>
      </c>
      <c r="M310" s="23" t="s">
        <v>936</v>
      </c>
      <c r="N310" s="23" t="s">
        <v>1112</v>
      </c>
      <c r="O310" s="44" t="s">
        <v>1338</v>
      </c>
      <c r="P310" s="25" t="s">
        <v>78</v>
      </c>
      <c r="Q310" s="45" t="s">
        <v>26</v>
      </c>
      <c r="R310" s="45" t="s">
        <v>26</v>
      </c>
      <c r="S310" s="23"/>
      <c r="T310" s="23"/>
      <c r="U310" s="116" t="s">
        <v>1339</v>
      </c>
    </row>
    <row r="311" spans="1:21" x14ac:dyDescent="0.25">
      <c r="A311" s="23" t="s">
        <v>1340</v>
      </c>
      <c r="B311" s="23" t="s">
        <v>4</v>
      </c>
      <c r="C311" s="23" t="s">
        <v>21</v>
      </c>
      <c r="D311" s="23" t="s">
        <v>76</v>
      </c>
      <c r="E311" s="23" t="s">
        <v>1163</v>
      </c>
      <c r="F311" s="23" t="s">
        <v>10743</v>
      </c>
      <c r="G311" s="23"/>
      <c r="H311" s="23" t="s">
        <v>78</v>
      </c>
      <c r="I311" s="114">
        <v>60574</v>
      </c>
      <c r="J311" s="5" t="s">
        <v>1341</v>
      </c>
      <c r="K311" s="5"/>
      <c r="L311" s="5" t="s">
        <v>1342</v>
      </c>
      <c r="M311" s="23" t="s">
        <v>1343</v>
      </c>
      <c r="N311" s="23" t="s">
        <v>1169</v>
      </c>
      <c r="O311" s="44">
        <v>37334</v>
      </c>
      <c r="P311" s="25" t="s">
        <v>78</v>
      </c>
      <c r="Q311" s="45" t="s">
        <v>26</v>
      </c>
      <c r="R311" s="45" t="s">
        <v>26</v>
      </c>
      <c r="S311" s="23"/>
      <c r="T311" s="23"/>
      <c r="U311" s="116"/>
    </row>
    <row r="312" spans="1:21" x14ac:dyDescent="0.25">
      <c r="A312" s="46" t="s">
        <v>1344</v>
      </c>
      <c r="B312" s="46" t="s">
        <v>4</v>
      </c>
      <c r="C312" s="46" t="s">
        <v>21</v>
      </c>
      <c r="D312" s="46" t="s">
        <v>116</v>
      </c>
      <c r="E312" s="46" t="s">
        <v>1163</v>
      </c>
      <c r="F312" s="46" t="s">
        <v>10743</v>
      </c>
      <c r="G312" s="46"/>
      <c r="H312" s="46" t="s">
        <v>78</v>
      </c>
      <c r="I312" s="50">
        <v>66225</v>
      </c>
      <c r="J312" s="47" t="s">
        <v>1345</v>
      </c>
      <c r="K312" s="47"/>
      <c r="L312" s="47" t="s">
        <v>1346</v>
      </c>
      <c r="M312" s="46" t="s">
        <v>1347</v>
      </c>
      <c r="N312" s="46" t="s">
        <v>1184</v>
      </c>
      <c r="O312" s="48" t="s">
        <v>1348</v>
      </c>
      <c r="P312" s="118" t="s">
        <v>78</v>
      </c>
      <c r="Q312" s="49" t="s">
        <v>26</v>
      </c>
      <c r="R312" s="49">
        <v>44736</v>
      </c>
      <c r="S312" s="46"/>
      <c r="T312" s="46"/>
      <c r="U312" s="123"/>
    </row>
    <row r="313" spans="1:21" x14ac:dyDescent="0.25">
      <c r="A313" s="23" t="s">
        <v>11312</v>
      </c>
      <c r="B313" s="23" t="s">
        <v>4</v>
      </c>
      <c r="C313" s="23" t="s">
        <v>21</v>
      </c>
      <c r="D313" s="23" t="s">
        <v>76</v>
      </c>
      <c r="E313" s="23" t="s">
        <v>1163</v>
      </c>
      <c r="F313" s="23" t="s">
        <v>10743</v>
      </c>
      <c r="G313" s="23"/>
      <c r="H313" s="23" t="s">
        <v>78</v>
      </c>
      <c r="I313" s="114" t="s">
        <v>11490</v>
      </c>
      <c r="J313" s="5" t="s">
        <v>11632</v>
      </c>
      <c r="K313" s="5"/>
      <c r="L313" s="5" t="s">
        <v>11633</v>
      </c>
      <c r="M313" s="23" t="s">
        <v>11634</v>
      </c>
      <c r="N313" s="23" t="s">
        <v>1184</v>
      </c>
      <c r="O313" s="44" t="s">
        <v>11635</v>
      </c>
      <c r="P313" s="25" t="s">
        <v>78</v>
      </c>
      <c r="Q313" s="45">
        <v>44699</v>
      </c>
      <c r="R313" s="45" t="s">
        <v>26</v>
      </c>
      <c r="S313" s="23"/>
      <c r="T313" s="23"/>
      <c r="U313" s="116"/>
    </row>
    <row r="314" spans="1:21" x14ac:dyDescent="0.25">
      <c r="A314" s="23" t="s">
        <v>1349</v>
      </c>
      <c r="B314" s="23" t="s">
        <v>4</v>
      </c>
      <c r="C314" s="23" t="s">
        <v>21</v>
      </c>
      <c r="D314" s="23" t="s">
        <v>76</v>
      </c>
      <c r="E314" s="23" t="s">
        <v>1163</v>
      </c>
      <c r="F314" s="23" t="s">
        <v>10743</v>
      </c>
      <c r="G314" s="23"/>
      <c r="H314" s="23" t="s">
        <v>78</v>
      </c>
      <c r="I314" s="114">
        <v>63404</v>
      </c>
      <c r="J314" s="5" t="s">
        <v>1350</v>
      </c>
      <c r="K314" s="5"/>
      <c r="L314" s="5" t="s">
        <v>1351</v>
      </c>
      <c r="M314" s="23" t="s">
        <v>1352</v>
      </c>
      <c r="N314" s="23" t="s">
        <v>1353</v>
      </c>
      <c r="O314" s="44" t="s">
        <v>1354</v>
      </c>
      <c r="P314" s="25" t="s">
        <v>78</v>
      </c>
      <c r="Q314" s="45" t="s">
        <v>26</v>
      </c>
      <c r="R314" s="45" t="s">
        <v>26</v>
      </c>
      <c r="S314" s="23"/>
      <c r="T314" s="23"/>
      <c r="U314" s="116"/>
    </row>
    <row r="315" spans="1:21" x14ac:dyDescent="0.25">
      <c r="A315" s="23" t="s">
        <v>1356</v>
      </c>
      <c r="B315" s="23" t="s">
        <v>4</v>
      </c>
      <c r="C315" s="23" t="s">
        <v>21</v>
      </c>
      <c r="D315" s="23" t="s">
        <v>76</v>
      </c>
      <c r="E315" s="23" t="s">
        <v>1163</v>
      </c>
      <c r="F315" s="23" t="s">
        <v>10743</v>
      </c>
      <c r="G315" s="23" t="s">
        <v>1355</v>
      </c>
      <c r="H315" s="23" t="s">
        <v>78</v>
      </c>
      <c r="I315" s="114">
        <v>58503</v>
      </c>
      <c r="J315" s="5" t="s">
        <v>1357</v>
      </c>
      <c r="K315" s="5"/>
      <c r="L315" s="5" t="s">
        <v>1358</v>
      </c>
      <c r="M315" s="23" t="s">
        <v>1359</v>
      </c>
      <c r="N315" s="23" t="s">
        <v>1112</v>
      </c>
      <c r="O315" s="44">
        <v>31637</v>
      </c>
      <c r="P315" s="25" t="s">
        <v>78</v>
      </c>
      <c r="Q315" s="45" t="s">
        <v>26</v>
      </c>
      <c r="R315" s="45" t="s">
        <v>26</v>
      </c>
      <c r="S315" s="23"/>
      <c r="T315" s="23"/>
      <c r="U315" s="116"/>
    </row>
    <row r="316" spans="1:21" x14ac:dyDescent="0.25">
      <c r="A316" s="23" t="s">
        <v>11313</v>
      </c>
      <c r="B316" s="23" t="s">
        <v>4</v>
      </c>
      <c r="C316" s="23" t="s">
        <v>21</v>
      </c>
      <c r="D316" s="23" t="s">
        <v>76</v>
      </c>
      <c r="E316" s="23" t="s">
        <v>1163</v>
      </c>
      <c r="F316" s="23" t="s">
        <v>10743</v>
      </c>
      <c r="G316" s="23" t="s">
        <v>1355</v>
      </c>
      <c r="H316" s="23" t="s">
        <v>78</v>
      </c>
      <c r="I316" s="114" t="s">
        <v>11491</v>
      </c>
      <c r="J316" s="5" t="s">
        <v>11636</v>
      </c>
      <c r="K316" s="5"/>
      <c r="L316" s="5" t="s">
        <v>11637</v>
      </c>
      <c r="M316" s="23" t="s">
        <v>1266</v>
      </c>
      <c r="N316" s="23" t="s">
        <v>1190</v>
      </c>
      <c r="O316" s="44">
        <v>32505</v>
      </c>
      <c r="P316" s="25" t="s">
        <v>78</v>
      </c>
      <c r="Q316" s="45">
        <v>44721</v>
      </c>
      <c r="R316" s="45" t="s">
        <v>26</v>
      </c>
      <c r="S316" s="23"/>
      <c r="T316" s="23"/>
      <c r="U316" s="116"/>
    </row>
    <row r="317" spans="1:21" x14ac:dyDescent="0.25">
      <c r="A317" s="23" t="s">
        <v>1360</v>
      </c>
      <c r="B317" s="23" t="s">
        <v>4</v>
      </c>
      <c r="C317" s="23" t="s">
        <v>21</v>
      </c>
      <c r="D317" s="23" t="s">
        <v>76</v>
      </c>
      <c r="E317" s="23" t="s">
        <v>1163</v>
      </c>
      <c r="F317" s="23" t="s">
        <v>10743</v>
      </c>
      <c r="G317" s="23"/>
      <c r="H317" s="23" t="s">
        <v>78</v>
      </c>
      <c r="I317" s="114">
        <v>60533</v>
      </c>
      <c r="J317" s="5" t="s">
        <v>1361</v>
      </c>
      <c r="K317" s="5"/>
      <c r="L317" s="5" t="s">
        <v>1362</v>
      </c>
      <c r="M317" s="23" t="s">
        <v>1363</v>
      </c>
      <c r="N317" s="23" t="s">
        <v>1169</v>
      </c>
      <c r="O317" s="44">
        <v>37306</v>
      </c>
      <c r="P317" s="25" t="s">
        <v>78</v>
      </c>
      <c r="Q317" s="45" t="s">
        <v>26</v>
      </c>
      <c r="R317" s="45" t="s">
        <v>26</v>
      </c>
      <c r="S317" s="23"/>
      <c r="T317" s="23"/>
      <c r="U317" s="116"/>
    </row>
    <row r="318" spans="1:21" x14ac:dyDescent="0.25">
      <c r="A318" s="23" t="s">
        <v>11917</v>
      </c>
      <c r="B318" s="23" t="s">
        <v>4</v>
      </c>
      <c r="C318" s="23" t="s">
        <v>21</v>
      </c>
      <c r="D318" s="23" t="s">
        <v>76</v>
      </c>
      <c r="E318" s="23" t="s">
        <v>1163</v>
      </c>
      <c r="F318" s="23" t="s">
        <v>10743</v>
      </c>
      <c r="G318" s="23" t="s">
        <v>1355</v>
      </c>
      <c r="H318" s="23" t="s">
        <v>78</v>
      </c>
      <c r="I318" s="114" t="s">
        <v>12048</v>
      </c>
      <c r="J318" s="5" t="s">
        <v>12157</v>
      </c>
      <c r="K318" s="5"/>
      <c r="L318" s="5" t="s">
        <v>12158</v>
      </c>
      <c r="M318" s="23" t="s">
        <v>12159</v>
      </c>
      <c r="N318" s="23" t="s">
        <v>1190</v>
      </c>
      <c r="O318" s="44">
        <v>32428</v>
      </c>
      <c r="P318" s="25" t="s">
        <v>78</v>
      </c>
      <c r="Q318" s="45">
        <v>44736</v>
      </c>
      <c r="R318" s="45" t="s">
        <v>26</v>
      </c>
      <c r="S318" s="23" t="s">
        <v>78</v>
      </c>
      <c r="T318" s="23" t="s">
        <v>13021</v>
      </c>
      <c r="U318" s="116" t="s">
        <v>11889</v>
      </c>
    </row>
    <row r="319" spans="1:21" x14ac:dyDescent="0.25">
      <c r="A319" s="23" t="s">
        <v>1364</v>
      </c>
      <c r="B319" s="23" t="s">
        <v>4</v>
      </c>
      <c r="C319" s="23" t="s">
        <v>21</v>
      </c>
      <c r="D319" s="23" t="s">
        <v>76</v>
      </c>
      <c r="E319" s="23" t="s">
        <v>1163</v>
      </c>
      <c r="F319" s="23" t="s">
        <v>10743</v>
      </c>
      <c r="G319" s="23"/>
      <c r="H319" s="23" t="s">
        <v>78</v>
      </c>
      <c r="I319" s="114">
        <v>32078</v>
      </c>
      <c r="J319" s="5" t="s">
        <v>1365</v>
      </c>
      <c r="K319" s="5" t="s">
        <v>1366</v>
      </c>
      <c r="L319" s="5" t="s">
        <v>1367</v>
      </c>
      <c r="M319" s="23" t="s">
        <v>1368</v>
      </c>
      <c r="N319" s="23" t="s">
        <v>1369</v>
      </c>
      <c r="O319" s="44" t="s">
        <v>1370</v>
      </c>
      <c r="P319" s="25" t="s">
        <v>78</v>
      </c>
      <c r="Q319" s="45" t="s">
        <v>26</v>
      </c>
      <c r="R319" s="45" t="s">
        <v>26</v>
      </c>
      <c r="S319" s="23"/>
      <c r="T319" s="23"/>
      <c r="U319" s="116"/>
    </row>
    <row r="320" spans="1:21" x14ac:dyDescent="0.25">
      <c r="A320" s="23" t="s">
        <v>1371</v>
      </c>
      <c r="B320" s="23" t="s">
        <v>4</v>
      </c>
      <c r="C320" s="23" t="s">
        <v>21</v>
      </c>
      <c r="D320" s="23" t="s">
        <v>76</v>
      </c>
      <c r="E320" s="23" t="s">
        <v>1163</v>
      </c>
      <c r="F320" s="23" t="s">
        <v>10743</v>
      </c>
      <c r="G320" s="23"/>
      <c r="H320" s="23" t="s">
        <v>78</v>
      </c>
      <c r="I320" s="114" t="s">
        <v>1372</v>
      </c>
      <c r="J320" s="5" t="s">
        <v>1373</v>
      </c>
      <c r="K320" s="5"/>
      <c r="L320" s="5" t="s">
        <v>1374</v>
      </c>
      <c r="M320" s="23" t="s">
        <v>1375</v>
      </c>
      <c r="N320" s="23" t="s">
        <v>1184</v>
      </c>
      <c r="O320" s="44">
        <v>35476</v>
      </c>
      <c r="P320" s="25" t="s">
        <v>78</v>
      </c>
      <c r="Q320" s="45" t="s">
        <v>26</v>
      </c>
      <c r="R320" s="45" t="s">
        <v>26</v>
      </c>
      <c r="S320" s="23"/>
      <c r="T320" s="23"/>
      <c r="U320" s="116"/>
    </row>
    <row r="321" spans="1:21" x14ac:dyDescent="0.25">
      <c r="A321" s="23" t="s">
        <v>1376</v>
      </c>
      <c r="B321" s="23" t="s">
        <v>4</v>
      </c>
      <c r="C321" s="23" t="s">
        <v>21</v>
      </c>
      <c r="D321" s="23" t="s">
        <v>76</v>
      </c>
      <c r="E321" s="23" t="s">
        <v>1163</v>
      </c>
      <c r="F321" s="23" t="s">
        <v>10743</v>
      </c>
      <c r="G321" s="23"/>
      <c r="H321" s="23" t="s">
        <v>78</v>
      </c>
      <c r="I321" s="114">
        <v>63297</v>
      </c>
      <c r="J321" s="5" t="s">
        <v>1377</v>
      </c>
      <c r="K321" s="5" t="s">
        <v>1378</v>
      </c>
      <c r="L321" s="5" t="s">
        <v>1379</v>
      </c>
      <c r="M321" s="23" t="s">
        <v>1380</v>
      </c>
      <c r="N321" s="23" t="s">
        <v>1184</v>
      </c>
      <c r="O321" s="44">
        <v>35603</v>
      </c>
      <c r="P321" s="25" t="s">
        <v>78</v>
      </c>
      <c r="Q321" s="45" t="s">
        <v>26</v>
      </c>
      <c r="R321" s="45" t="s">
        <v>26</v>
      </c>
      <c r="S321" s="23"/>
      <c r="T321" s="23"/>
      <c r="U321" s="116"/>
    </row>
    <row r="322" spans="1:21" x14ac:dyDescent="0.25">
      <c r="A322" s="23" t="s">
        <v>1381</v>
      </c>
      <c r="B322" s="23" t="s">
        <v>4</v>
      </c>
      <c r="C322" s="23" t="s">
        <v>21</v>
      </c>
      <c r="D322" s="23" t="s">
        <v>76</v>
      </c>
      <c r="E322" s="23" t="s">
        <v>1163</v>
      </c>
      <c r="F322" s="23" t="s">
        <v>10743</v>
      </c>
      <c r="G322" s="23"/>
      <c r="H322" s="23" t="s">
        <v>78</v>
      </c>
      <c r="I322" s="114">
        <v>24422</v>
      </c>
      <c r="J322" s="5" t="s">
        <v>1382</v>
      </c>
      <c r="K322" s="5"/>
      <c r="L322" s="5" t="s">
        <v>1383</v>
      </c>
      <c r="M322" s="23" t="s">
        <v>1384</v>
      </c>
      <c r="N322" s="23" t="s">
        <v>1184</v>
      </c>
      <c r="O322" s="44" t="s">
        <v>1385</v>
      </c>
      <c r="P322" s="25" t="s">
        <v>78</v>
      </c>
      <c r="Q322" s="45" t="s">
        <v>26</v>
      </c>
      <c r="R322" s="45" t="s">
        <v>26</v>
      </c>
      <c r="S322" s="23"/>
      <c r="T322" s="23"/>
      <c r="U322" s="116"/>
    </row>
    <row r="323" spans="1:21" x14ac:dyDescent="0.25">
      <c r="A323" s="23" t="s">
        <v>1386</v>
      </c>
      <c r="B323" s="23" t="s">
        <v>4</v>
      </c>
      <c r="C323" s="23" t="s">
        <v>21</v>
      </c>
      <c r="D323" s="23" t="s">
        <v>76</v>
      </c>
      <c r="E323" s="23" t="s">
        <v>1163</v>
      </c>
      <c r="F323" s="23" t="s">
        <v>10743</v>
      </c>
      <c r="G323" s="23"/>
      <c r="H323" s="23" t="s">
        <v>78</v>
      </c>
      <c r="I323" s="114" t="s">
        <v>1387</v>
      </c>
      <c r="J323" s="5" t="s">
        <v>1388</v>
      </c>
      <c r="K323" s="5"/>
      <c r="L323" s="5" t="s">
        <v>1389</v>
      </c>
      <c r="M323" s="23" t="s">
        <v>1390</v>
      </c>
      <c r="N323" s="23" t="s">
        <v>1184</v>
      </c>
      <c r="O323" s="44">
        <v>36853</v>
      </c>
      <c r="P323" s="25" t="s">
        <v>78</v>
      </c>
      <c r="Q323" s="45" t="s">
        <v>26</v>
      </c>
      <c r="R323" s="45" t="s">
        <v>26</v>
      </c>
      <c r="S323" s="23"/>
      <c r="T323" s="23"/>
      <c r="U323" s="116"/>
    </row>
    <row r="324" spans="1:21" x14ac:dyDescent="0.25">
      <c r="A324" s="23" t="s">
        <v>1391</v>
      </c>
      <c r="B324" s="23" t="s">
        <v>4</v>
      </c>
      <c r="C324" s="23" t="s">
        <v>21</v>
      </c>
      <c r="D324" s="23" t="s">
        <v>76</v>
      </c>
      <c r="E324" s="23" t="s">
        <v>1163</v>
      </c>
      <c r="F324" s="23" t="s">
        <v>10743</v>
      </c>
      <c r="G324" s="23"/>
      <c r="H324" s="23" t="s">
        <v>78</v>
      </c>
      <c r="I324" s="114">
        <v>10900</v>
      </c>
      <c r="J324" s="5" t="s">
        <v>1392</v>
      </c>
      <c r="K324" s="5"/>
      <c r="L324" s="5" t="s">
        <v>1393</v>
      </c>
      <c r="M324" s="23" t="s">
        <v>1394</v>
      </c>
      <c r="N324" s="23" t="s">
        <v>1169</v>
      </c>
      <c r="O324" s="44">
        <v>37075</v>
      </c>
      <c r="P324" s="25" t="s">
        <v>78</v>
      </c>
      <c r="Q324" s="45" t="s">
        <v>26</v>
      </c>
      <c r="R324" s="45" t="s">
        <v>26</v>
      </c>
      <c r="S324" s="23"/>
      <c r="T324" s="23"/>
      <c r="U324" s="116"/>
    </row>
    <row r="325" spans="1:21" x14ac:dyDescent="0.25">
      <c r="A325" s="23" t="s">
        <v>11314</v>
      </c>
      <c r="B325" s="23" t="s">
        <v>4</v>
      </c>
      <c r="C325" s="23" t="s">
        <v>21</v>
      </c>
      <c r="D325" s="23" t="s">
        <v>76</v>
      </c>
      <c r="E325" s="23" t="s">
        <v>1163</v>
      </c>
      <c r="F325" s="23" t="s">
        <v>10743</v>
      </c>
      <c r="G325" s="23" t="s">
        <v>1202</v>
      </c>
      <c r="H325" s="23" t="s">
        <v>78</v>
      </c>
      <c r="I325" s="114" t="s">
        <v>11492</v>
      </c>
      <c r="J325" s="5" t="s">
        <v>11638</v>
      </c>
      <c r="K325" s="5"/>
      <c r="L325" s="5" t="s">
        <v>11639</v>
      </c>
      <c r="M325" s="23" t="s">
        <v>1179</v>
      </c>
      <c r="N325" s="23" t="s">
        <v>1169</v>
      </c>
      <c r="O325" s="44">
        <v>37920</v>
      </c>
      <c r="P325" s="25" t="s">
        <v>78</v>
      </c>
      <c r="Q325" s="45">
        <v>44711</v>
      </c>
      <c r="R325" s="45" t="s">
        <v>26</v>
      </c>
      <c r="S325" s="23"/>
      <c r="T325" s="23"/>
      <c r="U325" s="116"/>
    </row>
    <row r="326" spans="1:21" x14ac:dyDescent="0.25">
      <c r="A326" s="23" t="s">
        <v>1395</v>
      </c>
      <c r="B326" s="23" t="s">
        <v>4</v>
      </c>
      <c r="C326" s="23" t="s">
        <v>21</v>
      </c>
      <c r="D326" s="23" t="s">
        <v>76</v>
      </c>
      <c r="E326" s="23" t="s">
        <v>1163</v>
      </c>
      <c r="F326" s="23" t="s">
        <v>10743</v>
      </c>
      <c r="G326" s="23"/>
      <c r="H326" s="23" t="s">
        <v>78</v>
      </c>
      <c r="I326" s="114">
        <v>23283</v>
      </c>
      <c r="J326" s="5" t="s">
        <v>1396</v>
      </c>
      <c r="K326" s="5"/>
      <c r="L326" s="5" t="s">
        <v>1397</v>
      </c>
      <c r="M326" s="23" t="s">
        <v>1398</v>
      </c>
      <c r="N326" s="23" t="s">
        <v>1169</v>
      </c>
      <c r="O326" s="44" t="s">
        <v>1399</v>
      </c>
      <c r="P326" s="25" t="s">
        <v>78</v>
      </c>
      <c r="Q326" s="45" t="s">
        <v>26</v>
      </c>
      <c r="R326" s="45" t="s">
        <v>26</v>
      </c>
      <c r="S326" s="23"/>
      <c r="T326" s="23"/>
      <c r="U326" s="116"/>
    </row>
    <row r="327" spans="1:21" x14ac:dyDescent="0.25">
      <c r="A327" s="46" t="s">
        <v>1400</v>
      </c>
      <c r="B327" s="46" t="s">
        <v>4</v>
      </c>
      <c r="C327" s="46" t="s">
        <v>21</v>
      </c>
      <c r="D327" s="46" t="s">
        <v>116</v>
      </c>
      <c r="E327" s="46" t="s">
        <v>1163</v>
      </c>
      <c r="F327" s="46" t="s">
        <v>10743</v>
      </c>
      <c r="G327" s="46"/>
      <c r="H327" s="46" t="s">
        <v>78</v>
      </c>
      <c r="I327" s="50" t="s">
        <v>1401</v>
      </c>
      <c r="J327" s="47" t="s">
        <v>1402</v>
      </c>
      <c r="K327" s="47"/>
      <c r="L327" s="47" t="s">
        <v>1403</v>
      </c>
      <c r="M327" s="46" t="s">
        <v>1404</v>
      </c>
      <c r="N327" s="46" t="s">
        <v>1190</v>
      </c>
      <c r="O327" s="48" t="s">
        <v>1405</v>
      </c>
      <c r="P327" s="118" t="s">
        <v>78</v>
      </c>
      <c r="Q327" s="49" t="s">
        <v>26</v>
      </c>
      <c r="R327" s="49">
        <v>44676</v>
      </c>
      <c r="S327" s="46"/>
      <c r="T327" s="46"/>
      <c r="U327" s="123" t="s">
        <v>11201</v>
      </c>
    </row>
    <row r="328" spans="1:21" x14ac:dyDescent="0.25">
      <c r="A328" s="23" t="s">
        <v>1406</v>
      </c>
      <c r="B328" s="23" t="s">
        <v>4</v>
      </c>
      <c r="C328" s="23" t="s">
        <v>21</v>
      </c>
      <c r="D328" s="23" t="s">
        <v>76</v>
      </c>
      <c r="E328" s="23" t="s">
        <v>1163</v>
      </c>
      <c r="F328" s="23" t="s">
        <v>10743</v>
      </c>
      <c r="G328" s="23"/>
      <c r="H328" s="23" t="s">
        <v>78</v>
      </c>
      <c r="I328" s="114">
        <v>81893</v>
      </c>
      <c r="J328" s="5" t="s">
        <v>1407</v>
      </c>
      <c r="K328" s="5"/>
      <c r="L328" s="5" t="s">
        <v>1408</v>
      </c>
      <c r="M328" s="23" t="s">
        <v>1409</v>
      </c>
      <c r="N328" s="23" t="s">
        <v>1184</v>
      </c>
      <c r="O328" s="44" t="s">
        <v>1410</v>
      </c>
      <c r="P328" s="25" t="s">
        <v>78</v>
      </c>
      <c r="Q328" s="45" t="s">
        <v>26</v>
      </c>
      <c r="R328" s="45" t="s">
        <v>26</v>
      </c>
      <c r="S328" s="23"/>
      <c r="T328" s="23"/>
      <c r="U328" s="116"/>
    </row>
    <row r="329" spans="1:21" x14ac:dyDescent="0.25">
      <c r="A329" s="23" t="s">
        <v>1411</v>
      </c>
      <c r="B329" s="23" t="s">
        <v>4</v>
      </c>
      <c r="C329" s="23" t="s">
        <v>21</v>
      </c>
      <c r="D329" s="23" t="s">
        <v>76</v>
      </c>
      <c r="E329" s="23" t="s">
        <v>1163</v>
      </c>
      <c r="F329" s="23" t="s">
        <v>10743</v>
      </c>
      <c r="G329" s="23"/>
      <c r="H329" s="23" t="s">
        <v>78</v>
      </c>
      <c r="I329" s="114">
        <v>62869</v>
      </c>
      <c r="J329" s="5" t="s">
        <v>1412</v>
      </c>
      <c r="K329" s="5"/>
      <c r="L329" s="5" t="s">
        <v>1413</v>
      </c>
      <c r="M329" s="23" t="s">
        <v>1414</v>
      </c>
      <c r="N329" s="23" t="s">
        <v>1184</v>
      </c>
      <c r="O329" s="44" t="s">
        <v>1415</v>
      </c>
      <c r="P329" s="25" t="s">
        <v>78</v>
      </c>
      <c r="Q329" s="45" t="s">
        <v>26</v>
      </c>
      <c r="R329" s="45" t="s">
        <v>26</v>
      </c>
      <c r="S329" s="23"/>
      <c r="T329" s="23"/>
      <c r="U329" s="116"/>
    </row>
    <row r="330" spans="1:21" x14ac:dyDescent="0.25">
      <c r="A330" s="23" t="s">
        <v>1416</v>
      </c>
      <c r="B330" s="23" t="s">
        <v>4</v>
      </c>
      <c r="C330" s="23" t="s">
        <v>21</v>
      </c>
      <c r="D330" s="23" t="s">
        <v>76</v>
      </c>
      <c r="E330" s="23" t="s">
        <v>1163</v>
      </c>
      <c r="F330" s="23" t="s">
        <v>10743</v>
      </c>
      <c r="G330" s="23"/>
      <c r="H330" s="23" t="s">
        <v>78</v>
      </c>
      <c r="I330" s="114">
        <v>62935</v>
      </c>
      <c r="J330" s="5" t="s">
        <v>1417</v>
      </c>
      <c r="K330" s="5"/>
      <c r="L330" s="5" t="s">
        <v>1418</v>
      </c>
      <c r="M330" s="23" t="s">
        <v>1419</v>
      </c>
      <c r="N330" s="23" t="s">
        <v>1184</v>
      </c>
      <c r="O330" s="44" t="s">
        <v>1420</v>
      </c>
      <c r="P330" s="25" t="s">
        <v>78</v>
      </c>
      <c r="Q330" s="45" t="s">
        <v>26</v>
      </c>
      <c r="R330" s="45" t="s">
        <v>26</v>
      </c>
      <c r="S330" s="23"/>
      <c r="T330" s="23"/>
      <c r="U330" s="116"/>
    </row>
    <row r="331" spans="1:21" x14ac:dyDescent="0.25">
      <c r="A331" s="23" t="s">
        <v>1421</v>
      </c>
      <c r="B331" s="23" t="s">
        <v>4</v>
      </c>
      <c r="C331" s="23" t="s">
        <v>21</v>
      </c>
      <c r="D331" s="23" t="s">
        <v>76</v>
      </c>
      <c r="E331" s="23" t="s">
        <v>1163</v>
      </c>
      <c r="F331" s="23" t="s">
        <v>10743</v>
      </c>
      <c r="G331" s="23"/>
      <c r="H331" s="23" t="s">
        <v>78</v>
      </c>
      <c r="I331" s="114" t="s">
        <v>1422</v>
      </c>
      <c r="J331" s="5" t="s">
        <v>1423</v>
      </c>
      <c r="K331" s="5"/>
      <c r="L331" s="5" t="s">
        <v>1424</v>
      </c>
      <c r="M331" s="23" t="s">
        <v>1425</v>
      </c>
      <c r="N331" s="23" t="s">
        <v>1184</v>
      </c>
      <c r="O331" s="44">
        <v>35210</v>
      </c>
      <c r="P331" s="25" t="s">
        <v>78</v>
      </c>
      <c r="Q331" s="45" t="s">
        <v>26</v>
      </c>
      <c r="R331" s="45" t="s">
        <v>26</v>
      </c>
      <c r="S331" s="23"/>
      <c r="T331" s="23"/>
      <c r="U331" s="116"/>
    </row>
    <row r="332" spans="1:21" x14ac:dyDescent="0.25">
      <c r="A332" s="23" t="s">
        <v>1426</v>
      </c>
      <c r="B332" s="23" t="s">
        <v>4</v>
      </c>
      <c r="C332" s="23" t="s">
        <v>21</v>
      </c>
      <c r="D332" s="23" t="s">
        <v>76</v>
      </c>
      <c r="E332" s="23" t="s">
        <v>1163</v>
      </c>
      <c r="F332" s="23" t="s">
        <v>10743</v>
      </c>
      <c r="G332" s="23"/>
      <c r="H332" s="23" t="s">
        <v>78</v>
      </c>
      <c r="I332" s="114">
        <v>62901</v>
      </c>
      <c r="J332" s="5" t="s">
        <v>1427</v>
      </c>
      <c r="K332" s="5"/>
      <c r="L332" s="5" t="s">
        <v>1428</v>
      </c>
      <c r="M332" s="23" t="s">
        <v>1429</v>
      </c>
      <c r="N332" s="23" t="s">
        <v>1112</v>
      </c>
      <c r="O332" s="44" t="s">
        <v>1430</v>
      </c>
      <c r="P332" s="25" t="s">
        <v>78</v>
      </c>
      <c r="Q332" s="45" t="s">
        <v>26</v>
      </c>
      <c r="R332" s="45" t="s">
        <v>26</v>
      </c>
      <c r="S332" s="23"/>
      <c r="T332" s="23"/>
      <c r="U332" s="116"/>
    </row>
    <row r="333" spans="1:21" x14ac:dyDescent="0.25">
      <c r="A333" s="23" t="s">
        <v>12305</v>
      </c>
      <c r="B333" s="23" t="s">
        <v>4</v>
      </c>
      <c r="C333" s="23" t="s">
        <v>21</v>
      </c>
      <c r="D333" s="23" t="s">
        <v>76</v>
      </c>
      <c r="E333" s="23" t="s">
        <v>1163</v>
      </c>
      <c r="F333" s="23" t="s">
        <v>10743</v>
      </c>
      <c r="G333" s="23"/>
      <c r="H333" s="23"/>
      <c r="I333" s="114" t="s">
        <v>12525</v>
      </c>
      <c r="J333" s="5" t="s">
        <v>12739</v>
      </c>
      <c r="K333" s="5"/>
      <c r="L333" s="5" t="s">
        <v>12740</v>
      </c>
      <c r="M333" s="23" t="s">
        <v>1305</v>
      </c>
      <c r="N333" s="23" t="s">
        <v>1169</v>
      </c>
      <c r="O333" s="44" t="s">
        <v>12741</v>
      </c>
      <c r="P333" s="25" t="s">
        <v>78</v>
      </c>
      <c r="Q333" s="45">
        <v>44763</v>
      </c>
      <c r="R333" s="45" t="s">
        <v>26</v>
      </c>
      <c r="S333" s="23" t="s">
        <v>78</v>
      </c>
      <c r="T333" s="23" t="s">
        <v>13021</v>
      </c>
      <c r="U333" s="116" t="s">
        <v>11889</v>
      </c>
    </row>
    <row r="334" spans="1:21" x14ac:dyDescent="0.25">
      <c r="A334" s="23" t="s">
        <v>1431</v>
      </c>
      <c r="B334" s="23" t="s">
        <v>4</v>
      </c>
      <c r="C334" s="23" t="s">
        <v>21</v>
      </c>
      <c r="D334" s="23" t="s">
        <v>76</v>
      </c>
      <c r="E334" s="23" t="s">
        <v>1163</v>
      </c>
      <c r="F334" s="23" t="s">
        <v>10743</v>
      </c>
      <c r="G334" s="23"/>
      <c r="H334" s="23" t="s">
        <v>78</v>
      </c>
      <c r="I334" s="114">
        <v>13698</v>
      </c>
      <c r="J334" s="5" t="s">
        <v>1432</v>
      </c>
      <c r="K334" s="5"/>
      <c r="L334" s="5" t="s">
        <v>1433</v>
      </c>
      <c r="M334" s="23" t="s">
        <v>1434</v>
      </c>
      <c r="N334" s="23" t="s">
        <v>1190</v>
      </c>
      <c r="O334" s="44" t="s">
        <v>1435</v>
      </c>
      <c r="P334" s="25" t="s">
        <v>78</v>
      </c>
      <c r="Q334" s="45" t="s">
        <v>26</v>
      </c>
      <c r="R334" s="45" t="s">
        <v>26</v>
      </c>
      <c r="S334" s="23"/>
      <c r="T334" s="23"/>
      <c r="U334" s="116" t="s">
        <v>1436</v>
      </c>
    </row>
    <row r="335" spans="1:21" x14ac:dyDescent="0.25">
      <c r="A335" s="23" t="s">
        <v>11918</v>
      </c>
      <c r="B335" s="23" t="s">
        <v>4</v>
      </c>
      <c r="C335" s="23" t="s">
        <v>21</v>
      </c>
      <c r="D335" s="23" t="s">
        <v>76</v>
      </c>
      <c r="E335" s="23" t="s">
        <v>1163</v>
      </c>
      <c r="F335" s="23" t="s">
        <v>10743</v>
      </c>
      <c r="G335" s="23" t="s">
        <v>1355</v>
      </c>
      <c r="H335" s="23" t="s">
        <v>78</v>
      </c>
      <c r="I335" s="114" t="s">
        <v>12049</v>
      </c>
      <c r="J335" s="5" t="s">
        <v>12160</v>
      </c>
      <c r="K335" s="5"/>
      <c r="L335" s="5" t="s">
        <v>12161</v>
      </c>
      <c r="M335" s="23" t="s">
        <v>12162</v>
      </c>
      <c r="N335" s="23" t="s">
        <v>1190</v>
      </c>
      <c r="O335" s="44">
        <v>32425</v>
      </c>
      <c r="P335" s="25" t="s">
        <v>78</v>
      </c>
      <c r="Q335" s="45">
        <v>44739</v>
      </c>
      <c r="R335" s="45" t="s">
        <v>26</v>
      </c>
      <c r="S335" s="23" t="s">
        <v>78</v>
      </c>
      <c r="T335" s="23" t="s">
        <v>13021</v>
      </c>
      <c r="U335" s="116" t="s">
        <v>11889</v>
      </c>
    </row>
    <row r="336" spans="1:21" x14ac:dyDescent="0.25">
      <c r="A336" s="23" t="s">
        <v>1437</v>
      </c>
      <c r="B336" s="23" t="s">
        <v>4</v>
      </c>
      <c r="C336" s="23" t="s">
        <v>21</v>
      </c>
      <c r="D336" s="23" t="s">
        <v>76</v>
      </c>
      <c r="E336" s="23" t="s">
        <v>1163</v>
      </c>
      <c r="F336" s="23" t="s">
        <v>10743</v>
      </c>
      <c r="G336" s="23"/>
      <c r="H336" s="23" t="s">
        <v>78</v>
      </c>
      <c r="I336" s="114" t="s">
        <v>1438</v>
      </c>
      <c r="J336" s="5" t="s">
        <v>1439</v>
      </c>
      <c r="K336" s="5"/>
      <c r="L336" s="5" t="s">
        <v>1440</v>
      </c>
      <c r="M336" s="23" t="s">
        <v>1179</v>
      </c>
      <c r="N336" s="23" t="s">
        <v>1169</v>
      </c>
      <c r="O336" s="44" t="s">
        <v>1441</v>
      </c>
      <c r="P336" s="25" t="s">
        <v>78</v>
      </c>
      <c r="Q336" s="45" t="s">
        <v>26</v>
      </c>
      <c r="R336" s="45" t="s">
        <v>26</v>
      </c>
      <c r="S336" s="23" t="s">
        <v>78</v>
      </c>
      <c r="T336" s="23" t="s">
        <v>13021</v>
      </c>
      <c r="U336" s="116" t="s">
        <v>11889</v>
      </c>
    </row>
    <row r="337" spans="1:21" x14ac:dyDescent="0.25">
      <c r="A337" s="23" t="s">
        <v>1443</v>
      </c>
      <c r="B337" s="23" t="s">
        <v>4</v>
      </c>
      <c r="C337" s="23" t="s">
        <v>21</v>
      </c>
      <c r="D337" s="23" t="s">
        <v>76</v>
      </c>
      <c r="E337" s="23" t="s">
        <v>1163</v>
      </c>
      <c r="F337" s="23" t="s">
        <v>10743</v>
      </c>
      <c r="G337" s="23"/>
      <c r="H337" s="23" t="s">
        <v>78</v>
      </c>
      <c r="I337" s="114">
        <v>88831</v>
      </c>
      <c r="J337" s="5" t="s">
        <v>1444</v>
      </c>
      <c r="K337" s="5"/>
      <c r="L337" s="5" t="s">
        <v>1445</v>
      </c>
      <c r="M337" s="23" t="s">
        <v>1446</v>
      </c>
      <c r="N337" s="23" t="s">
        <v>1169</v>
      </c>
      <c r="O337" s="44">
        <v>37210</v>
      </c>
      <c r="P337" s="25" t="s">
        <v>78</v>
      </c>
      <c r="Q337" s="45" t="s">
        <v>26</v>
      </c>
      <c r="R337" s="45" t="s">
        <v>26</v>
      </c>
      <c r="S337" s="23"/>
      <c r="T337" s="23"/>
      <c r="U337" s="116"/>
    </row>
    <row r="338" spans="1:21" x14ac:dyDescent="0.25">
      <c r="A338" s="23" t="s">
        <v>1447</v>
      </c>
      <c r="B338" s="23" t="s">
        <v>4</v>
      </c>
      <c r="C338" s="23" t="s">
        <v>21</v>
      </c>
      <c r="D338" s="23" t="s">
        <v>76</v>
      </c>
      <c r="E338" s="23" t="s">
        <v>1163</v>
      </c>
      <c r="F338" s="23" t="s">
        <v>10743</v>
      </c>
      <c r="G338" s="23"/>
      <c r="H338" s="23" t="s">
        <v>78</v>
      </c>
      <c r="I338" s="114" t="s">
        <v>1448</v>
      </c>
      <c r="J338" s="5" t="s">
        <v>1449</v>
      </c>
      <c r="K338" s="5"/>
      <c r="L338" s="5" t="s">
        <v>1450</v>
      </c>
      <c r="M338" s="23" t="s">
        <v>1451</v>
      </c>
      <c r="N338" s="23" t="s">
        <v>1112</v>
      </c>
      <c r="O338" s="44" t="s">
        <v>1452</v>
      </c>
      <c r="P338" s="25" t="s">
        <v>78</v>
      </c>
      <c r="Q338" s="45" t="s">
        <v>26</v>
      </c>
      <c r="R338" s="45" t="s">
        <v>26</v>
      </c>
      <c r="S338" s="23"/>
      <c r="T338" s="23"/>
      <c r="U338" s="116"/>
    </row>
    <row r="339" spans="1:21" x14ac:dyDescent="0.25">
      <c r="A339" s="23" t="s">
        <v>1453</v>
      </c>
      <c r="B339" s="23" t="s">
        <v>4</v>
      </c>
      <c r="C339" s="23" t="s">
        <v>21</v>
      </c>
      <c r="D339" s="23" t="s">
        <v>76</v>
      </c>
      <c r="E339" s="23" t="s">
        <v>1163</v>
      </c>
      <c r="F339" s="23" t="s">
        <v>10743</v>
      </c>
      <c r="G339" s="23"/>
      <c r="H339" s="23" t="s">
        <v>78</v>
      </c>
      <c r="I339" s="114" t="s">
        <v>1454</v>
      </c>
      <c r="J339" s="5" t="s">
        <v>1455</v>
      </c>
      <c r="K339" s="5"/>
      <c r="L339" s="5" t="s">
        <v>1456</v>
      </c>
      <c r="M339" s="23" t="s">
        <v>284</v>
      </c>
      <c r="N339" s="23" t="s">
        <v>1169</v>
      </c>
      <c r="O339" s="44" t="s">
        <v>1457</v>
      </c>
      <c r="P339" s="25" t="s">
        <v>78</v>
      </c>
      <c r="Q339" s="45" t="s">
        <v>26</v>
      </c>
      <c r="R339" s="45" t="s">
        <v>26</v>
      </c>
      <c r="S339" s="23"/>
      <c r="T339" s="23"/>
      <c r="U339" s="116"/>
    </row>
    <row r="340" spans="1:21" x14ac:dyDescent="0.25">
      <c r="A340" s="23" t="s">
        <v>11315</v>
      </c>
      <c r="B340" s="23" t="s">
        <v>4</v>
      </c>
      <c r="C340" s="23" t="s">
        <v>21</v>
      </c>
      <c r="D340" s="23" t="s">
        <v>76</v>
      </c>
      <c r="E340" s="23" t="s">
        <v>1163</v>
      </c>
      <c r="F340" s="23" t="s">
        <v>10743</v>
      </c>
      <c r="G340" s="23" t="s">
        <v>1355</v>
      </c>
      <c r="H340" s="23" t="s">
        <v>78</v>
      </c>
      <c r="I340" s="114" t="s">
        <v>11493</v>
      </c>
      <c r="J340" s="5" t="s">
        <v>11640</v>
      </c>
      <c r="K340" s="5"/>
      <c r="L340" s="5" t="s">
        <v>11641</v>
      </c>
      <c r="M340" s="23" t="s">
        <v>11642</v>
      </c>
      <c r="N340" s="23" t="s">
        <v>1190</v>
      </c>
      <c r="O340" s="44">
        <v>32405</v>
      </c>
      <c r="P340" s="25" t="s">
        <v>78</v>
      </c>
      <c r="Q340" s="45">
        <v>44706</v>
      </c>
      <c r="R340" s="45" t="s">
        <v>26</v>
      </c>
      <c r="S340" s="23" t="s">
        <v>78</v>
      </c>
      <c r="T340" s="23" t="s">
        <v>13021</v>
      </c>
      <c r="U340" s="116" t="s">
        <v>11889</v>
      </c>
    </row>
    <row r="341" spans="1:21" x14ac:dyDescent="0.25">
      <c r="A341" s="23" t="s">
        <v>1458</v>
      </c>
      <c r="B341" s="23" t="s">
        <v>4</v>
      </c>
      <c r="C341" s="23" t="s">
        <v>21</v>
      </c>
      <c r="D341" s="23" t="s">
        <v>76</v>
      </c>
      <c r="E341" s="23" t="s">
        <v>1163</v>
      </c>
      <c r="F341" s="23" t="s">
        <v>10743</v>
      </c>
      <c r="G341" s="23"/>
      <c r="H341" s="23" t="s">
        <v>78</v>
      </c>
      <c r="I341" s="114">
        <v>26872</v>
      </c>
      <c r="J341" s="5" t="s">
        <v>1459</v>
      </c>
      <c r="K341" s="5"/>
      <c r="L341" s="5" t="s">
        <v>1460</v>
      </c>
      <c r="M341" s="23" t="s">
        <v>1179</v>
      </c>
      <c r="N341" s="23" t="s">
        <v>1169</v>
      </c>
      <c r="O341" s="44">
        <v>37920</v>
      </c>
      <c r="P341" s="25" t="s">
        <v>78</v>
      </c>
      <c r="Q341" s="45" t="s">
        <v>26</v>
      </c>
      <c r="R341" s="45" t="s">
        <v>26</v>
      </c>
      <c r="S341" s="23"/>
      <c r="T341" s="23"/>
      <c r="U341" s="116"/>
    </row>
    <row r="342" spans="1:21" x14ac:dyDescent="0.25">
      <c r="A342" s="23" t="s">
        <v>11919</v>
      </c>
      <c r="B342" s="23" t="s">
        <v>4</v>
      </c>
      <c r="C342" s="23" t="s">
        <v>21</v>
      </c>
      <c r="D342" s="23" t="s">
        <v>76</v>
      </c>
      <c r="E342" s="23" t="s">
        <v>1163</v>
      </c>
      <c r="F342" s="23" t="s">
        <v>10743</v>
      </c>
      <c r="G342" s="23" t="s">
        <v>1202</v>
      </c>
      <c r="H342" s="23" t="s">
        <v>78</v>
      </c>
      <c r="I342" s="114" t="s">
        <v>12050</v>
      </c>
      <c r="J342" s="5" t="s">
        <v>12163</v>
      </c>
      <c r="K342" s="5"/>
      <c r="L342" s="5" t="s">
        <v>12164</v>
      </c>
      <c r="M342" s="23" t="s">
        <v>12165</v>
      </c>
      <c r="N342" s="23" t="s">
        <v>1169</v>
      </c>
      <c r="O342" s="44" t="s">
        <v>12166</v>
      </c>
      <c r="P342" s="25" t="s">
        <v>78</v>
      </c>
      <c r="Q342" s="45">
        <v>44669</v>
      </c>
      <c r="R342" s="45" t="s">
        <v>26</v>
      </c>
      <c r="S342" s="23"/>
      <c r="T342" s="23"/>
      <c r="U342" s="116" t="s">
        <v>11203</v>
      </c>
    </row>
    <row r="343" spans="1:21" x14ac:dyDescent="0.25">
      <c r="A343" s="23" t="s">
        <v>1467</v>
      </c>
      <c r="B343" s="23" t="s">
        <v>4</v>
      </c>
      <c r="C343" s="23" t="s">
        <v>21</v>
      </c>
      <c r="D343" s="23" t="s">
        <v>76</v>
      </c>
      <c r="E343" s="23" t="s">
        <v>1163</v>
      </c>
      <c r="F343" s="23" t="s">
        <v>10743</v>
      </c>
      <c r="G343" s="23"/>
      <c r="H343" s="23" t="s">
        <v>78</v>
      </c>
      <c r="I343" s="114" t="s">
        <v>1468</v>
      </c>
      <c r="J343" s="5" t="s">
        <v>1469</v>
      </c>
      <c r="K343" s="5"/>
      <c r="L343" s="5" t="s">
        <v>1470</v>
      </c>
      <c r="M343" s="23" t="s">
        <v>1206</v>
      </c>
      <c r="N343" s="23" t="s">
        <v>1169</v>
      </c>
      <c r="O343" s="44" t="s">
        <v>1471</v>
      </c>
      <c r="P343" s="25" t="s">
        <v>78</v>
      </c>
      <c r="Q343" s="45" t="s">
        <v>26</v>
      </c>
      <c r="R343" s="45" t="s">
        <v>26</v>
      </c>
      <c r="S343" s="23"/>
      <c r="T343" s="23"/>
      <c r="U343" s="116" t="s">
        <v>1472</v>
      </c>
    </row>
    <row r="344" spans="1:21" x14ac:dyDescent="0.25">
      <c r="A344" s="23" t="s">
        <v>1480</v>
      </c>
      <c r="B344" s="23" t="s">
        <v>4</v>
      </c>
      <c r="C344" s="23" t="s">
        <v>21</v>
      </c>
      <c r="D344" s="23" t="s">
        <v>76</v>
      </c>
      <c r="E344" s="23" t="s">
        <v>1163</v>
      </c>
      <c r="F344" s="23" t="s">
        <v>10743</v>
      </c>
      <c r="G344" s="23"/>
      <c r="H344" s="23" t="s">
        <v>78</v>
      </c>
      <c r="I344" s="114">
        <v>47886</v>
      </c>
      <c r="J344" s="5" t="s">
        <v>1481</v>
      </c>
      <c r="K344" s="5"/>
      <c r="L344" s="5" t="s">
        <v>1482</v>
      </c>
      <c r="M344" s="23" t="s">
        <v>1288</v>
      </c>
      <c r="N344" s="23" t="s">
        <v>1169</v>
      </c>
      <c r="O344" s="44">
        <v>37404</v>
      </c>
      <c r="P344" s="25" t="s">
        <v>78</v>
      </c>
      <c r="Q344" s="45" t="s">
        <v>26</v>
      </c>
      <c r="R344" s="45" t="s">
        <v>26</v>
      </c>
      <c r="S344" s="23"/>
      <c r="T344" s="23"/>
      <c r="U344" s="116"/>
    </row>
    <row r="345" spans="1:21" x14ac:dyDescent="0.25">
      <c r="A345" s="23" t="s">
        <v>11920</v>
      </c>
      <c r="B345" s="23" t="s">
        <v>4</v>
      </c>
      <c r="C345" s="23" t="s">
        <v>21</v>
      </c>
      <c r="D345" s="23" t="s">
        <v>76</v>
      </c>
      <c r="E345" s="23" t="s">
        <v>1163</v>
      </c>
      <c r="F345" s="23" t="s">
        <v>10743</v>
      </c>
      <c r="G345" s="23" t="s">
        <v>1202</v>
      </c>
      <c r="H345" s="23" t="s">
        <v>78</v>
      </c>
      <c r="I345" s="114" t="s">
        <v>12051</v>
      </c>
      <c r="J345" s="5" t="s">
        <v>12167</v>
      </c>
      <c r="K345" s="5"/>
      <c r="L345" s="5" t="s">
        <v>12168</v>
      </c>
      <c r="M345" s="23" t="s">
        <v>6315</v>
      </c>
      <c r="N345" s="23" t="s">
        <v>1112</v>
      </c>
      <c r="O345" s="44" t="s">
        <v>12169</v>
      </c>
      <c r="P345" s="25" t="s">
        <v>78</v>
      </c>
      <c r="Q345" s="45">
        <v>44740</v>
      </c>
      <c r="R345" s="45" t="s">
        <v>26</v>
      </c>
      <c r="S345" s="23"/>
      <c r="T345" s="23"/>
      <c r="U345" s="116"/>
    </row>
    <row r="346" spans="1:21" x14ac:dyDescent="0.25">
      <c r="A346" s="23" t="s">
        <v>1483</v>
      </c>
      <c r="B346" s="23" t="s">
        <v>4</v>
      </c>
      <c r="C346" s="23" t="s">
        <v>21</v>
      </c>
      <c r="D346" s="23" t="s">
        <v>76</v>
      </c>
      <c r="E346" s="23" t="s">
        <v>1163</v>
      </c>
      <c r="F346" s="23" t="s">
        <v>10743</v>
      </c>
      <c r="G346" s="23"/>
      <c r="H346" s="23" t="s">
        <v>78</v>
      </c>
      <c r="I346" s="114">
        <v>59147</v>
      </c>
      <c r="J346" s="5" t="s">
        <v>1484</v>
      </c>
      <c r="K346" s="5"/>
      <c r="L346" s="5" t="s">
        <v>1485</v>
      </c>
      <c r="M346" s="23" t="s">
        <v>1486</v>
      </c>
      <c r="N346" s="23" t="s">
        <v>1169</v>
      </c>
      <c r="O346" s="44">
        <v>38583</v>
      </c>
      <c r="P346" s="25" t="s">
        <v>78</v>
      </c>
      <c r="Q346" s="45" t="s">
        <v>26</v>
      </c>
      <c r="R346" s="45" t="s">
        <v>26</v>
      </c>
      <c r="S346" s="23"/>
      <c r="T346" s="23"/>
      <c r="U346" s="116"/>
    </row>
    <row r="347" spans="1:21" x14ac:dyDescent="0.25">
      <c r="A347" s="23" t="s">
        <v>1487</v>
      </c>
      <c r="B347" s="23" t="s">
        <v>4</v>
      </c>
      <c r="C347" s="23" t="s">
        <v>21</v>
      </c>
      <c r="D347" s="23" t="s">
        <v>76</v>
      </c>
      <c r="E347" s="23" t="s">
        <v>1163</v>
      </c>
      <c r="F347" s="23" t="s">
        <v>10743</v>
      </c>
      <c r="G347" s="23"/>
      <c r="H347" s="23" t="s">
        <v>78</v>
      </c>
      <c r="I347" s="114">
        <v>92262</v>
      </c>
      <c r="J347" s="5" t="s">
        <v>1488</v>
      </c>
      <c r="K347" s="5"/>
      <c r="L347" s="5" t="s">
        <v>1489</v>
      </c>
      <c r="M347" s="23" t="s">
        <v>1288</v>
      </c>
      <c r="N347" s="23" t="s">
        <v>1169</v>
      </c>
      <c r="O347" s="44">
        <v>37406</v>
      </c>
      <c r="P347" s="25" t="s">
        <v>78</v>
      </c>
      <c r="Q347" s="45" t="s">
        <v>26</v>
      </c>
      <c r="R347" s="45" t="s">
        <v>26</v>
      </c>
      <c r="S347" s="23"/>
      <c r="T347" s="23"/>
      <c r="U347" s="116"/>
    </row>
    <row r="348" spans="1:21" x14ac:dyDescent="0.25">
      <c r="A348" s="23" t="s">
        <v>1490</v>
      </c>
      <c r="B348" s="23" t="s">
        <v>4</v>
      </c>
      <c r="C348" s="23" t="s">
        <v>21</v>
      </c>
      <c r="D348" s="23" t="s">
        <v>76</v>
      </c>
      <c r="E348" s="23" t="s">
        <v>1163</v>
      </c>
      <c r="F348" s="23" t="s">
        <v>10743</v>
      </c>
      <c r="G348" s="23"/>
      <c r="H348" s="23" t="s">
        <v>78</v>
      </c>
      <c r="I348" s="114">
        <v>65045</v>
      </c>
      <c r="J348" s="5" t="s">
        <v>1491</v>
      </c>
      <c r="K348" s="5"/>
      <c r="L348" s="5" t="s">
        <v>1492</v>
      </c>
      <c r="M348" s="23" t="s">
        <v>1493</v>
      </c>
      <c r="N348" s="23" t="s">
        <v>1184</v>
      </c>
      <c r="O348" s="44">
        <v>35243</v>
      </c>
      <c r="P348" s="25" t="s">
        <v>78</v>
      </c>
      <c r="Q348" s="45" t="s">
        <v>26</v>
      </c>
      <c r="R348" s="45" t="s">
        <v>26</v>
      </c>
      <c r="S348" s="23"/>
      <c r="T348" s="23"/>
      <c r="U348" s="116"/>
    </row>
    <row r="349" spans="1:21" x14ac:dyDescent="0.25">
      <c r="A349" s="23" t="s">
        <v>1494</v>
      </c>
      <c r="B349" s="23" t="s">
        <v>4</v>
      </c>
      <c r="C349" s="23" t="s">
        <v>21</v>
      </c>
      <c r="D349" s="23" t="s">
        <v>76</v>
      </c>
      <c r="E349" s="23" t="s">
        <v>1163</v>
      </c>
      <c r="F349" s="23" t="s">
        <v>10743</v>
      </c>
      <c r="G349" s="23"/>
      <c r="H349" s="23" t="s">
        <v>78</v>
      </c>
      <c r="I349" s="114" t="s">
        <v>1495</v>
      </c>
      <c r="J349" s="5" t="s">
        <v>1496</v>
      </c>
      <c r="K349" s="5"/>
      <c r="L349" s="5" t="s">
        <v>1497</v>
      </c>
      <c r="M349" s="23" t="s">
        <v>1498</v>
      </c>
      <c r="N349" s="23" t="s">
        <v>1190</v>
      </c>
      <c r="O349" s="44" t="s">
        <v>1499</v>
      </c>
      <c r="P349" s="25" t="s">
        <v>78</v>
      </c>
      <c r="Q349" s="45" t="s">
        <v>26</v>
      </c>
      <c r="R349" s="45" t="s">
        <v>26</v>
      </c>
      <c r="S349" s="23"/>
      <c r="T349" s="23"/>
      <c r="U349" s="116"/>
    </row>
    <row r="350" spans="1:21" x14ac:dyDescent="0.25">
      <c r="A350" s="23" t="s">
        <v>1500</v>
      </c>
      <c r="B350" s="23" t="s">
        <v>4</v>
      </c>
      <c r="C350" s="23" t="s">
        <v>21</v>
      </c>
      <c r="D350" s="23" t="s">
        <v>76</v>
      </c>
      <c r="E350" s="23" t="s">
        <v>1163</v>
      </c>
      <c r="F350" s="23" t="s">
        <v>10743</v>
      </c>
      <c r="G350" s="23" t="s">
        <v>1355</v>
      </c>
      <c r="H350" s="23" t="s">
        <v>78</v>
      </c>
      <c r="I350" s="114">
        <v>62109</v>
      </c>
      <c r="J350" s="5" t="s">
        <v>10745</v>
      </c>
      <c r="K350" s="5"/>
      <c r="L350" s="5" t="s">
        <v>1501</v>
      </c>
      <c r="M350" s="23" t="s">
        <v>1235</v>
      </c>
      <c r="N350" s="23" t="s">
        <v>1184</v>
      </c>
      <c r="O350" s="44" t="s">
        <v>1502</v>
      </c>
      <c r="P350" s="25" t="s">
        <v>78</v>
      </c>
      <c r="Q350" s="45" t="s">
        <v>26</v>
      </c>
      <c r="R350" s="45" t="s">
        <v>26</v>
      </c>
      <c r="S350" s="23" t="s">
        <v>78</v>
      </c>
      <c r="T350" s="23" t="s">
        <v>13021</v>
      </c>
      <c r="U350" s="116" t="s">
        <v>11889</v>
      </c>
    </row>
    <row r="351" spans="1:21" x14ac:dyDescent="0.25">
      <c r="A351" s="23" t="s">
        <v>1503</v>
      </c>
      <c r="B351" s="23" t="s">
        <v>4</v>
      </c>
      <c r="C351" s="23" t="s">
        <v>21</v>
      </c>
      <c r="D351" s="23" t="s">
        <v>76</v>
      </c>
      <c r="E351" s="23" t="s">
        <v>1163</v>
      </c>
      <c r="F351" s="23" t="s">
        <v>10743</v>
      </c>
      <c r="G351" s="23"/>
      <c r="H351" s="23" t="s">
        <v>78</v>
      </c>
      <c r="I351" s="114">
        <v>13359</v>
      </c>
      <c r="J351" s="5" t="s">
        <v>1504</v>
      </c>
      <c r="K351" s="5"/>
      <c r="L351" s="5" t="s">
        <v>1505</v>
      </c>
      <c r="M351" s="23" t="s">
        <v>1506</v>
      </c>
      <c r="N351" s="23" t="s">
        <v>1353</v>
      </c>
      <c r="O351" s="44">
        <v>39501</v>
      </c>
      <c r="P351" s="25" t="s">
        <v>78</v>
      </c>
      <c r="Q351" s="45" t="s">
        <v>26</v>
      </c>
      <c r="R351" s="45" t="s">
        <v>26</v>
      </c>
      <c r="S351" s="23"/>
      <c r="T351" s="23"/>
      <c r="U351" s="116"/>
    </row>
    <row r="352" spans="1:21" x14ac:dyDescent="0.25">
      <c r="A352" s="23" t="s">
        <v>1507</v>
      </c>
      <c r="B352" s="23" t="s">
        <v>4</v>
      </c>
      <c r="C352" s="23" t="s">
        <v>21</v>
      </c>
      <c r="D352" s="23" t="s">
        <v>76</v>
      </c>
      <c r="E352" s="23" t="s">
        <v>1163</v>
      </c>
      <c r="F352" s="23" t="s">
        <v>10743</v>
      </c>
      <c r="G352" s="23" t="s">
        <v>1202</v>
      </c>
      <c r="H352" s="23" t="s">
        <v>78</v>
      </c>
      <c r="I352" s="114">
        <v>22483</v>
      </c>
      <c r="J352" s="5" t="s">
        <v>1508</v>
      </c>
      <c r="K352" s="5"/>
      <c r="L352" s="5" t="s">
        <v>1509</v>
      </c>
      <c r="M352" s="23" t="s">
        <v>1446</v>
      </c>
      <c r="N352" s="23" t="s">
        <v>1169</v>
      </c>
      <c r="O352" s="44" t="s">
        <v>1510</v>
      </c>
      <c r="P352" s="25" t="s">
        <v>78</v>
      </c>
      <c r="Q352" s="45" t="s">
        <v>26</v>
      </c>
      <c r="R352" s="45" t="s">
        <v>26</v>
      </c>
      <c r="S352" s="23"/>
      <c r="T352" s="23"/>
      <c r="U352" s="116" t="s">
        <v>1511</v>
      </c>
    </row>
    <row r="353" spans="1:21" x14ac:dyDescent="0.25">
      <c r="A353" s="23" t="s">
        <v>1512</v>
      </c>
      <c r="B353" s="23" t="s">
        <v>4</v>
      </c>
      <c r="C353" s="23" t="s">
        <v>21</v>
      </c>
      <c r="D353" s="23" t="s">
        <v>76</v>
      </c>
      <c r="E353" s="23" t="s">
        <v>1163</v>
      </c>
      <c r="F353" s="23" t="s">
        <v>10743</v>
      </c>
      <c r="G353" s="23"/>
      <c r="H353" s="23" t="s">
        <v>78</v>
      </c>
      <c r="I353" s="114">
        <v>24745</v>
      </c>
      <c r="J353" s="5" t="s">
        <v>1513</v>
      </c>
      <c r="K353" s="5"/>
      <c r="L353" s="5" t="s">
        <v>1514</v>
      </c>
      <c r="M353" s="23" t="s">
        <v>1515</v>
      </c>
      <c r="N353" s="23" t="s">
        <v>1184</v>
      </c>
      <c r="O353" s="44">
        <v>36426</v>
      </c>
      <c r="P353" s="25" t="s">
        <v>78</v>
      </c>
      <c r="Q353" s="45" t="s">
        <v>26</v>
      </c>
      <c r="R353" s="45" t="s">
        <v>26</v>
      </c>
      <c r="S353" s="23"/>
      <c r="T353" s="23"/>
      <c r="U353" s="116"/>
    </row>
    <row r="354" spans="1:21" x14ac:dyDescent="0.25">
      <c r="A354" s="23" t="s">
        <v>1516</v>
      </c>
      <c r="B354" s="23" t="s">
        <v>4</v>
      </c>
      <c r="C354" s="23" t="s">
        <v>21</v>
      </c>
      <c r="D354" s="23" t="s">
        <v>76</v>
      </c>
      <c r="E354" s="23" t="s">
        <v>1163</v>
      </c>
      <c r="F354" s="23" t="s">
        <v>10743</v>
      </c>
      <c r="G354" s="23"/>
      <c r="H354" s="23" t="s">
        <v>78</v>
      </c>
      <c r="I354" s="114">
        <v>50609</v>
      </c>
      <c r="J354" s="5" t="s">
        <v>1517</v>
      </c>
      <c r="K354" s="5"/>
      <c r="L354" s="5" t="s">
        <v>1518</v>
      </c>
      <c r="M354" s="23" t="s">
        <v>1330</v>
      </c>
      <c r="N354" s="23" t="s">
        <v>1190</v>
      </c>
      <c r="O354" s="44">
        <v>32446</v>
      </c>
      <c r="P354" s="25" t="s">
        <v>78</v>
      </c>
      <c r="Q354" s="45" t="s">
        <v>26</v>
      </c>
      <c r="R354" s="45" t="s">
        <v>26</v>
      </c>
      <c r="S354" s="23" t="s">
        <v>78</v>
      </c>
      <c r="T354" s="23" t="s">
        <v>13024</v>
      </c>
      <c r="U354" s="116" t="s">
        <v>13543</v>
      </c>
    </row>
    <row r="355" spans="1:21" x14ac:dyDescent="0.25">
      <c r="A355" s="23" t="s">
        <v>11316</v>
      </c>
      <c r="B355" s="23" t="s">
        <v>3</v>
      </c>
      <c r="C355" s="23" t="s">
        <v>23</v>
      </c>
      <c r="D355" s="23" t="s">
        <v>76</v>
      </c>
      <c r="E355" s="23" t="s">
        <v>11400</v>
      </c>
      <c r="F355" s="23" t="s">
        <v>26</v>
      </c>
      <c r="G355" s="23" t="s">
        <v>11402</v>
      </c>
      <c r="H355" s="23"/>
      <c r="I355" s="114" t="s">
        <v>11494</v>
      </c>
      <c r="J355" s="5" t="s">
        <v>11643</v>
      </c>
      <c r="K355" s="5"/>
      <c r="L355" s="5" t="s">
        <v>11644</v>
      </c>
      <c r="M355" s="23" t="s">
        <v>11645</v>
      </c>
      <c r="N355" s="23" t="s">
        <v>1526</v>
      </c>
      <c r="O355" s="44" t="s">
        <v>11646</v>
      </c>
      <c r="P355" s="25" t="s">
        <v>78</v>
      </c>
      <c r="Q355" s="45">
        <v>44713</v>
      </c>
      <c r="R355" s="45" t="s">
        <v>26</v>
      </c>
      <c r="S355" s="23" t="s">
        <v>78</v>
      </c>
      <c r="T355" s="23" t="s">
        <v>13024</v>
      </c>
      <c r="U355" s="116" t="s">
        <v>10748</v>
      </c>
    </row>
    <row r="356" spans="1:21" x14ac:dyDescent="0.25">
      <c r="A356" s="23" t="s">
        <v>1847</v>
      </c>
      <c r="B356" s="23" t="s">
        <v>3</v>
      </c>
      <c r="C356" s="23" t="s">
        <v>23</v>
      </c>
      <c r="D356" s="23" t="s">
        <v>76</v>
      </c>
      <c r="E356" s="23" t="s">
        <v>11401</v>
      </c>
      <c r="F356" s="23" t="s">
        <v>26</v>
      </c>
      <c r="G356" s="23" t="s">
        <v>11403</v>
      </c>
      <c r="H356" s="23" t="s">
        <v>78</v>
      </c>
      <c r="I356" s="114">
        <v>201736</v>
      </c>
      <c r="J356" s="5" t="s">
        <v>1848</v>
      </c>
      <c r="K356" s="5"/>
      <c r="L356" s="5" t="s">
        <v>1849</v>
      </c>
      <c r="M356" s="23" t="s">
        <v>1850</v>
      </c>
      <c r="N356" s="23" t="s">
        <v>1526</v>
      </c>
      <c r="O356" s="44" t="s">
        <v>1851</v>
      </c>
      <c r="P356" s="25" t="s">
        <v>78</v>
      </c>
      <c r="Q356" s="45" t="s">
        <v>26</v>
      </c>
      <c r="R356" s="45" t="s">
        <v>26</v>
      </c>
      <c r="S356" s="23" t="s">
        <v>78</v>
      </c>
      <c r="T356" s="23" t="s">
        <v>13023</v>
      </c>
      <c r="U356" s="116" t="s">
        <v>10749</v>
      </c>
    </row>
    <row r="357" spans="1:21" x14ac:dyDescent="0.25">
      <c r="A357" s="23" t="s">
        <v>1529</v>
      </c>
      <c r="B357" s="23" t="s">
        <v>3</v>
      </c>
      <c r="C357" s="23" t="s">
        <v>23</v>
      </c>
      <c r="D357" s="23" t="s">
        <v>76</v>
      </c>
      <c r="E357" s="23" t="s">
        <v>1519</v>
      </c>
      <c r="F357" s="23" t="s">
        <v>26</v>
      </c>
      <c r="G357" s="23" t="s">
        <v>1520</v>
      </c>
      <c r="H357" s="23" t="s">
        <v>78</v>
      </c>
      <c r="I357" s="114" t="s">
        <v>1530</v>
      </c>
      <c r="J357" s="5" t="s">
        <v>1531</v>
      </c>
      <c r="K357" s="5" t="s">
        <v>1532</v>
      </c>
      <c r="L357" s="5" t="s">
        <v>1533</v>
      </c>
      <c r="M357" s="23" t="s">
        <v>1534</v>
      </c>
      <c r="N357" s="23" t="s">
        <v>1526</v>
      </c>
      <c r="O357" s="44" t="s">
        <v>1535</v>
      </c>
      <c r="P357" s="25" t="s">
        <v>78</v>
      </c>
      <c r="Q357" s="45" t="s">
        <v>26</v>
      </c>
      <c r="R357" s="45" t="s">
        <v>26</v>
      </c>
      <c r="S357" s="23"/>
      <c r="T357" s="23"/>
      <c r="U357" s="116"/>
    </row>
    <row r="358" spans="1:21" x14ac:dyDescent="0.25">
      <c r="A358" s="23" t="s">
        <v>1536</v>
      </c>
      <c r="B358" s="23" t="s">
        <v>3</v>
      </c>
      <c r="C358" s="23" t="s">
        <v>23</v>
      </c>
      <c r="D358" s="23" t="s">
        <v>76</v>
      </c>
      <c r="E358" s="23" t="s">
        <v>1519</v>
      </c>
      <c r="F358" s="23" t="s">
        <v>26</v>
      </c>
      <c r="G358" s="23" t="s">
        <v>1520</v>
      </c>
      <c r="H358" s="23" t="s">
        <v>78</v>
      </c>
      <c r="I358" s="114" t="s">
        <v>1537</v>
      </c>
      <c r="J358" s="5" t="s">
        <v>1538</v>
      </c>
      <c r="K358" s="5"/>
      <c r="L358" s="5" t="s">
        <v>1539</v>
      </c>
      <c r="M358" s="23" t="s">
        <v>1540</v>
      </c>
      <c r="N358" s="23" t="s">
        <v>1526</v>
      </c>
      <c r="O358" s="44" t="s">
        <v>1541</v>
      </c>
      <c r="P358" s="25" t="s">
        <v>78</v>
      </c>
      <c r="Q358" s="45" t="s">
        <v>26</v>
      </c>
      <c r="R358" s="45" t="s">
        <v>26</v>
      </c>
      <c r="S358" s="23"/>
      <c r="T358" s="23"/>
      <c r="U358" s="116"/>
    </row>
    <row r="359" spans="1:21" x14ac:dyDescent="0.25">
      <c r="A359" s="23" t="s">
        <v>1542</v>
      </c>
      <c r="B359" s="23" t="s">
        <v>3</v>
      </c>
      <c r="C359" s="23" t="s">
        <v>23</v>
      </c>
      <c r="D359" s="23" t="s">
        <v>76</v>
      </c>
      <c r="E359" s="23" t="s">
        <v>1519</v>
      </c>
      <c r="F359" s="23" t="s">
        <v>26</v>
      </c>
      <c r="G359" s="23" t="s">
        <v>1520</v>
      </c>
      <c r="H359" s="23" t="s">
        <v>78</v>
      </c>
      <c r="I359" s="114">
        <v>254285</v>
      </c>
      <c r="J359" s="5" t="s">
        <v>1543</v>
      </c>
      <c r="K359" s="5" t="s">
        <v>13286</v>
      </c>
      <c r="L359" s="5" t="s">
        <v>1544</v>
      </c>
      <c r="M359" s="23" t="s">
        <v>1545</v>
      </c>
      <c r="N359" s="23" t="s">
        <v>1526</v>
      </c>
      <c r="O359" s="44" t="s">
        <v>1546</v>
      </c>
      <c r="P359" s="25" t="s">
        <v>78</v>
      </c>
      <c r="Q359" s="45" t="s">
        <v>26</v>
      </c>
      <c r="R359" s="45" t="s">
        <v>26</v>
      </c>
      <c r="S359" s="23"/>
      <c r="T359" s="23"/>
      <c r="U359" s="116"/>
    </row>
    <row r="360" spans="1:21" x14ac:dyDescent="0.25">
      <c r="A360" s="23" t="s">
        <v>1547</v>
      </c>
      <c r="B360" s="23" t="s">
        <v>3</v>
      </c>
      <c r="C360" s="23" t="s">
        <v>23</v>
      </c>
      <c r="D360" s="23" t="s">
        <v>76</v>
      </c>
      <c r="E360" s="23" t="s">
        <v>1519</v>
      </c>
      <c r="F360" s="23" t="s">
        <v>26</v>
      </c>
      <c r="G360" s="23" t="s">
        <v>1520</v>
      </c>
      <c r="H360" s="23" t="s">
        <v>78</v>
      </c>
      <c r="I360" s="114" t="s">
        <v>1548</v>
      </c>
      <c r="J360" s="5" t="s">
        <v>1549</v>
      </c>
      <c r="K360" s="5"/>
      <c r="L360" s="5" t="s">
        <v>1550</v>
      </c>
      <c r="M360" s="23" t="s">
        <v>1551</v>
      </c>
      <c r="N360" s="23" t="s">
        <v>1526</v>
      </c>
      <c r="O360" s="44" t="s">
        <v>1552</v>
      </c>
      <c r="P360" s="25" t="s">
        <v>78</v>
      </c>
      <c r="Q360" s="45" t="s">
        <v>26</v>
      </c>
      <c r="R360" s="45" t="s">
        <v>26</v>
      </c>
      <c r="S360" s="23"/>
      <c r="T360" s="23"/>
      <c r="U360" s="116"/>
    </row>
    <row r="361" spans="1:21" x14ac:dyDescent="0.25">
      <c r="A361" s="23" t="s">
        <v>1553</v>
      </c>
      <c r="B361" s="23" t="s">
        <v>3</v>
      </c>
      <c r="C361" s="23" t="s">
        <v>23</v>
      </c>
      <c r="D361" s="23" t="s">
        <v>76</v>
      </c>
      <c r="E361" s="23" t="s">
        <v>1519</v>
      </c>
      <c r="F361" s="23" t="s">
        <v>26</v>
      </c>
      <c r="G361" s="23" t="s">
        <v>1520</v>
      </c>
      <c r="H361" s="23" t="s">
        <v>78</v>
      </c>
      <c r="I361" s="114" t="s">
        <v>1554</v>
      </c>
      <c r="J361" s="5" t="s">
        <v>1555</v>
      </c>
      <c r="K361" s="5"/>
      <c r="L361" s="5" t="s">
        <v>1556</v>
      </c>
      <c r="M361" s="23" t="s">
        <v>1557</v>
      </c>
      <c r="N361" s="23" t="s">
        <v>1526</v>
      </c>
      <c r="O361" s="44" t="s">
        <v>1558</v>
      </c>
      <c r="P361" s="25" t="s">
        <v>78</v>
      </c>
      <c r="Q361" s="45" t="s">
        <v>26</v>
      </c>
      <c r="R361" s="45" t="s">
        <v>26</v>
      </c>
      <c r="S361" s="23"/>
      <c r="T361" s="23"/>
      <c r="U361" s="116"/>
    </row>
    <row r="362" spans="1:21" x14ac:dyDescent="0.25">
      <c r="A362" s="23" t="s">
        <v>1559</v>
      </c>
      <c r="B362" s="23" t="s">
        <v>3</v>
      </c>
      <c r="C362" s="23" t="s">
        <v>23</v>
      </c>
      <c r="D362" s="23" t="s">
        <v>76</v>
      </c>
      <c r="E362" s="23" t="s">
        <v>1519</v>
      </c>
      <c r="F362" s="23" t="s">
        <v>26</v>
      </c>
      <c r="G362" s="23" t="s">
        <v>1520</v>
      </c>
      <c r="H362" s="23" t="s">
        <v>78</v>
      </c>
      <c r="I362" s="114" t="s">
        <v>1560</v>
      </c>
      <c r="J362" s="5" t="s">
        <v>1561</v>
      </c>
      <c r="K362" s="5"/>
      <c r="L362" s="5" t="s">
        <v>1562</v>
      </c>
      <c r="M362" s="23" t="s">
        <v>1563</v>
      </c>
      <c r="N362" s="23" t="s">
        <v>1526</v>
      </c>
      <c r="O362" s="44" t="s">
        <v>1564</v>
      </c>
      <c r="P362" s="25" t="s">
        <v>78</v>
      </c>
      <c r="Q362" s="45" t="s">
        <v>26</v>
      </c>
      <c r="R362" s="45" t="s">
        <v>26</v>
      </c>
      <c r="S362" s="23" t="s">
        <v>78</v>
      </c>
      <c r="T362" s="23" t="s">
        <v>13023</v>
      </c>
      <c r="U362" s="116" t="s">
        <v>13503</v>
      </c>
    </row>
    <row r="363" spans="1:21" x14ac:dyDescent="0.25">
      <c r="A363" s="23" t="s">
        <v>1565</v>
      </c>
      <c r="B363" s="23" t="s">
        <v>3</v>
      </c>
      <c r="C363" s="23" t="s">
        <v>23</v>
      </c>
      <c r="D363" s="23" t="s">
        <v>76</v>
      </c>
      <c r="E363" s="23" t="s">
        <v>1519</v>
      </c>
      <c r="F363" s="23" t="s">
        <v>26</v>
      </c>
      <c r="G363" s="23" t="s">
        <v>1520</v>
      </c>
      <c r="H363" s="23" t="s">
        <v>1052</v>
      </c>
      <c r="I363" s="114" t="s">
        <v>1566</v>
      </c>
      <c r="J363" s="5" t="s">
        <v>1567</v>
      </c>
      <c r="K363" s="5"/>
      <c r="L363" s="5" t="s">
        <v>1562</v>
      </c>
      <c r="M363" s="23" t="s">
        <v>1563</v>
      </c>
      <c r="N363" s="23" t="s">
        <v>1526</v>
      </c>
      <c r="O363" s="44" t="s">
        <v>1564</v>
      </c>
      <c r="P363" s="25" t="s">
        <v>78</v>
      </c>
      <c r="Q363" s="45" t="s">
        <v>26</v>
      </c>
      <c r="R363" s="45" t="s">
        <v>26</v>
      </c>
      <c r="S363" s="23" t="s">
        <v>78</v>
      </c>
      <c r="T363" s="23" t="s">
        <v>13023</v>
      </c>
      <c r="U363" s="116" t="s">
        <v>13496</v>
      </c>
    </row>
    <row r="364" spans="1:21" x14ac:dyDescent="0.25">
      <c r="A364" s="23" t="s">
        <v>1568</v>
      </c>
      <c r="B364" s="23" t="s">
        <v>3</v>
      </c>
      <c r="C364" s="23" t="s">
        <v>23</v>
      </c>
      <c r="D364" s="23" t="s">
        <v>76</v>
      </c>
      <c r="E364" s="23" t="s">
        <v>1519</v>
      </c>
      <c r="F364" s="23" t="s">
        <v>26</v>
      </c>
      <c r="G364" s="23" t="s">
        <v>1520</v>
      </c>
      <c r="H364" s="23" t="s">
        <v>78</v>
      </c>
      <c r="I364" s="114" t="s">
        <v>1569</v>
      </c>
      <c r="J364" s="5" t="s">
        <v>1570</v>
      </c>
      <c r="K364" s="5"/>
      <c r="L364" s="5" t="s">
        <v>1571</v>
      </c>
      <c r="M364" s="23" t="s">
        <v>1572</v>
      </c>
      <c r="N364" s="23" t="s">
        <v>1526</v>
      </c>
      <c r="O364" s="44" t="s">
        <v>1573</v>
      </c>
      <c r="P364" s="25" t="s">
        <v>78</v>
      </c>
      <c r="Q364" s="45" t="s">
        <v>26</v>
      </c>
      <c r="R364" s="45" t="s">
        <v>26</v>
      </c>
      <c r="S364" s="23"/>
      <c r="T364" s="23"/>
      <c r="U364" s="116" t="s">
        <v>13497</v>
      </c>
    </row>
    <row r="365" spans="1:21" x14ac:dyDescent="0.25">
      <c r="A365" s="23" t="s">
        <v>1575</v>
      </c>
      <c r="B365" s="23" t="s">
        <v>3</v>
      </c>
      <c r="C365" s="23" t="s">
        <v>23</v>
      </c>
      <c r="D365" s="23" t="s">
        <v>76</v>
      </c>
      <c r="E365" s="23" t="s">
        <v>1519</v>
      </c>
      <c r="F365" s="23" t="s">
        <v>26</v>
      </c>
      <c r="G365" s="23" t="s">
        <v>1520</v>
      </c>
      <c r="H365" s="23" t="s">
        <v>1052</v>
      </c>
      <c r="I365" s="114" t="s">
        <v>1576</v>
      </c>
      <c r="J365" s="5" t="s">
        <v>1577</v>
      </c>
      <c r="K365" s="5"/>
      <c r="L365" s="5" t="s">
        <v>1571</v>
      </c>
      <c r="M365" s="23" t="s">
        <v>1572</v>
      </c>
      <c r="N365" s="23" t="s">
        <v>1526</v>
      </c>
      <c r="O365" s="44" t="s">
        <v>1573</v>
      </c>
      <c r="P365" s="25" t="s">
        <v>78</v>
      </c>
      <c r="Q365" s="45" t="s">
        <v>26</v>
      </c>
      <c r="R365" s="45" t="s">
        <v>26</v>
      </c>
      <c r="S365" s="23"/>
      <c r="T365" s="23"/>
      <c r="U365" s="116" t="s">
        <v>1578</v>
      </c>
    </row>
    <row r="366" spans="1:21" x14ac:dyDescent="0.25">
      <c r="A366" s="23" t="s">
        <v>1579</v>
      </c>
      <c r="B366" s="23" t="s">
        <v>3</v>
      </c>
      <c r="C366" s="23" t="s">
        <v>23</v>
      </c>
      <c r="D366" s="23" t="s">
        <v>76</v>
      </c>
      <c r="E366" s="23" t="s">
        <v>1519</v>
      </c>
      <c r="F366" s="23" t="s">
        <v>26</v>
      </c>
      <c r="G366" s="23" t="s">
        <v>1520</v>
      </c>
      <c r="H366" s="23" t="s">
        <v>78</v>
      </c>
      <c r="I366" s="114" t="s">
        <v>1580</v>
      </c>
      <c r="J366" s="5" t="s">
        <v>1581</v>
      </c>
      <c r="K366" s="5"/>
      <c r="L366" s="5" t="s">
        <v>1582</v>
      </c>
      <c r="M366" s="23" t="s">
        <v>1583</v>
      </c>
      <c r="N366" s="23" t="s">
        <v>1526</v>
      </c>
      <c r="O366" s="44" t="s">
        <v>1584</v>
      </c>
      <c r="P366" s="25" t="s">
        <v>78</v>
      </c>
      <c r="Q366" s="45" t="s">
        <v>26</v>
      </c>
      <c r="R366" s="45" t="s">
        <v>26</v>
      </c>
      <c r="S366" s="23"/>
      <c r="T366" s="23"/>
      <c r="U366" s="116"/>
    </row>
    <row r="367" spans="1:21" x14ac:dyDescent="0.25">
      <c r="A367" s="23" t="s">
        <v>1585</v>
      </c>
      <c r="B367" s="23" t="s">
        <v>3</v>
      </c>
      <c r="C367" s="23" t="s">
        <v>23</v>
      </c>
      <c r="D367" s="23" t="s">
        <v>76</v>
      </c>
      <c r="E367" s="23" t="s">
        <v>1519</v>
      </c>
      <c r="F367" s="23" t="s">
        <v>26</v>
      </c>
      <c r="G367" s="23" t="s">
        <v>1520</v>
      </c>
      <c r="H367" s="23" t="s">
        <v>78</v>
      </c>
      <c r="I367" s="114" t="s">
        <v>1586</v>
      </c>
      <c r="J367" s="5" t="s">
        <v>1587</v>
      </c>
      <c r="K367" s="5"/>
      <c r="L367" s="5" t="s">
        <v>1588</v>
      </c>
      <c r="M367" s="23" t="s">
        <v>1589</v>
      </c>
      <c r="N367" s="23" t="s">
        <v>1526</v>
      </c>
      <c r="O367" s="44" t="s">
        <v>1590</v>
      </c>
      <c r="P367" s="25" t="s">
        <v>78</v>
      </c>
      <c r="Q367" s="45" t="s">
        <v>26</v>
      </c>
      <c r="R367" s="45" t="s">
        <v>26</v>
      </c>
      <c r="S367" s="23" t="s">
        <v>78</v>
      </c>
      <c r="T367" s="23" t="s">
        <v>13024</v>
      </c>
      <c r="U367" s="116" t="s">
        <v>10748</v>
      </c>
    </row>
    <row r="368" spans="1:21" x14ac:dyDescent="0.25">
      <c r="A368" s="23" t="s">
        <v>1594</v>
      </c>
      <c r="B368" s="23" t="s">
        <v>3</v>
      </c>
      <c r="C368" s="23" t="s">
        <v>23</v>
      </c>
      <c r="D368" s="23" t="s">
        <v>76</v>
      </c>
      <c r="E368" s="23" t="s">
        <v>1592</v>
      </c>
      <c r="F368" s="23" t="s">
        <v>26</v>
      </c>
      <c r="G368" s="23" t="s">
        <v>1593</v>
      </c>
      <c r="H368" s="23" t="s">
        <v>78</v>
      </c>
      <c r="I368" s="114">
        <v>254233</v>
      </c>
      <c r="J368" s="5" t="s">
        <v>1595</v>
      </c>
      <c r="K368" s="5"/>
      <c r="L368" s="5" t="s">
        <v>1596</v>
      </c>
      <c r="M368" s="23" t="s">
        <v>1597</v>
      </c>
      <c r="N368" s="23" t="s">
        <v>1526</v>
      </c>
      <c r="O368" s="44" t="s">
        <v>1598</v>
      </c>
      <c r="P368" s="25" t="s">
        <v>78</v>
      </c>
      <c r="Q368" s="45" t="s">
        <v>26</v>
      </c>
      <c r="R368" s="45" t="s">
        <v>26</v>
      </c>
      <c r="S368" s="23" t="s">
        <v>78</v>
      </c>
      <c r="T368" s="23" t="s">
        <v>13023</v>
      </c>
      <c r="U368" s="116" t="s">
        <v>10749</v>
      </c>
    </row>
    <row r="369" spans="1:21" x14ac:dyDescent="0.25">
      <c r="A369" s="23" t="s">
        <v>1600</v>
      </c>
      <c r="B369" s="23" t="s">
        <v>3</v>
      </c>
      <c r="C369" s="23" t="s">
        <v>23</v>
      </c>
      <c r="D369" s="23" t="s">
        <v>76</v>
      </c>
      <c r="E369" s="23" t="s">
        <v>1592</v>
      </c>
      <c r="F369" s="23" t="s">
        <v>26</v>
      </c>
      <c r="G369" s="23" t="s">
        <v>1593</v>
      </c>
      <c r="H369" s="23" t="s">
        <v>78</v>
      </c>
      <c r="I369" s="114" t="s">
        <v>1601</v>
      </c>
      <c r="J369" s="5" t="s">
        <v>1602</v>
      </c>
      <c r="K369" s="5" t="s">
        <v>1603</v>
      </c>
      <c r="L369" s="5" t="s">
        <v>1604</v>
      </c>
      <c r="M369" s="23" t="s">
        <v>1605</v>
      </c>
      <c r="N369" s="23" t="s">
        <v>1526</v>
      </c>
      <c r="O369" s="44" t="s">
        <v>1606</v>
      </c>
      <c r="P369" s="25" t="s">
        <v>78</v>
      </c>
      <c r="Q369" s="45" t="s">
        <v>26</v>
      </c>
      <c r="R369" s="45" t="s">
        <v>26</v>
      </c>
      <c r="S369" s="23"/>
      <c r="T369" s="23"/>
      <c r="U369" s="116"/>
    </row>
    <row r="370" spans="1:21" x14ac:dyDescent="0.25">
      <c r="A370" s="23" t="s">
        <v>1607</v>
      </c>
      <c r="B370" s="23" t="s">
        <v>3</v>
      </c>
      <c r="C370" s="23" t="s">
        <v>23</v>
      </c>
      <c r="D370" s="23" t="s">
        <v>76</v>
      </c>
      <c r="E370" s="23" t="s">
        <v>1592</v>
      </c>
      <c r="F370" s="23" t="s">
        <v>26</v>
      </c>
      <c r="G370" s="23" t="s">
        <v>1593</v>
      </c>
      <c r="H370" s="23" t="s">
        <v>78</v>
      </c>
      <c r="I370" s="114" t="s">
        <v>1608</v>
      </c>
      <c r="J370" s="5" t="s">
        <v>1609</v>
      </c>
      <c r="K370" s="5"/>
      <c r="L370" s="5" t="s">
        <v>1610</v>
      </c>
      <c r="M370" s="23" t="s">
        <v>1611</v>
      </c>
      <c r="N370" s="23" t="s">
        <v>1526</v>
      </c>
      <c r="O370" s="44" t="s">
        <v>1612</v>
      </c>
      <c r="P370" s="25" t="s">
        <v>78</v>
      </c>
      <c r="Q370" s="45" t="s">
        <v>26</v>
      </c>
      <c r="R370" s="45" t="s">
        <v>26</v>
      </c>
      <c r="S370" s="23"/>
      <c r="T370" s="23"/>
      <c r="U370" s="116"/>
    </row>
    <row r="371" spans="1:21" x14ac:dyDescent="0.25">
      <c r="A371" s="23" t="s">
        <v>1613</v>
      </c>
      <c r="B371" s="23" t="s">
        <v>3</v>
      </c>
      <c r="C371" s="23" t="s">
        <v>23</v>
      </c>
      <c r="D371" s="23" t="s">
        <v>76</v>
      </c>
      <c r="E371" s="23" t="s">
        <v>1592</v>
      </c>
      <c r="F371" s="23" t="s">
        <v>26</v>
      </c>
      <c r="G371" s="23" t="s">
        <v>1593</v>
      </c>
      <c r="H371" s="23" t="s">
        <v>78</v>
      </c>
      <c r="I371" s="114" t="s">
        <v>1614</v>
      </c>
      <c r="J371" s="5" t="s">
        <v>1615</v>
      </c>
      <c r="K371" s="5"/>
      <c r="L371" s="5" t="s">
        <v>1616</v>
      </c>
      <c r="M371" s="23" t="s">
        <v>1611</v>
      </c>
      <c r="N371" s="23" t="s">
        <v>1526</v>
      </c>
      <c r="O371" s="44" t="s">
        <v>1617</v>
      </c>
      <c r="P371" s="25" t="s">
        <v>78</v>
      </c>
      <c r="Q371" s="45" t="s">
        <v>26</v>
      </c>
      <c r="R371" s="45" t="s">
        <v>26</v>
      </c>
      <c r="S371" s="23"/>
      <c r="T371" s="23"/>
      <c r="U371" s="116"/>
    </row>
    <row r="372" spans="1:21" x14ac:dyDescent="0.25">
      <c r="A372" s="23" t="s">
        <v>1618</v>
      </c>
      <c r="B372" s="23" t="s">
        <v>3</v>
      </c>
      <c r="C372" s="23" t="s">
        <v>23</v>
      </c>
      <c r="D372" s="23" t="s">
        <v>76</v>
      </c>
      <c r="E372" s="23" t="s">
        <v>1592</v>
      </c>
      <c r="F372" s="23" t="s">
        <v>26</v>
      </c>
      <c r="G372" s="23" t="s">
        <v>1593</v>
      </c>
      <c r="H372" s="23" t="s">
        <v>78</v>
      </c>
      <c r="I372" s="114" t="s">
        <v>1619</v>
      </c>
      <c r="J372" s="5" t="s">
        <v>1620</v>
      </c>
      <c r="K372" s="5"/>
      <c r="L372" s="5" t="s">
        <v>1621</v>
      </c>
      <c r="M372" s="23" t="s">
        <v>1622</v>
      </c>
      <c r="N372" s="23" t="s">
        <v>1526</v>
      </c>
      <c r="O372" s="44" t="s">
        <v>1623</v>
      </c>
      <c r="P372" s="25" t="s">
        <v>78</v>
      </c>
      <c r="Q372" s="45" t="s">
        <v>26</v>
      </c>
      <c r="R372" s="45" t="s">
        <v>26</v>
      </c>
      <c r="S372" s="23" t="s">
        <v>78</v>
      </c>
      <c r="T372" s="23" t="s">
        <v>13023</v>
      </c>
      <c r="U372" s="116" t="s">
        <v>10749</v>
      </c>
    </row>
    <row r="373" spans="1:21" x14ac:dyDescent="0.25">
      <c r="A373" s="23" t="s">
        <v>1624</v>
      </c>
      <c r="B373" s="23" t="s">
        <v>3</v>
      </c>
      <c r="C373" s="23" t="s">
        <v>23</v>
      </c>
      <c r="D373" s="23" t="s">
        <v>76</v>
      </c>
      <c r="E373" s="23" t="s">
        <v>1592</v>
      </c>
      <c r="F373" s="23" t="s">
        <v>26</v>
      </c>
      <c r="G373" s="23" t="s">
        <v>1593</v>
      </c>
      <c r="H373" s="23" t="s">
        <v>78</v>
      </c>
      <c r="I373" s="114">
        <v>167303</v>
      </c>
      <c r="J373" s="5" t="s">
        <v>1625</v>
      </c>
      <c r="K373" s="5"/>
      <c r="L373" s="5" t="s">
        <v>1626</v>
      </c>
      <c r="M373" s="23" t="s">
        <v>1622</v>
      </c>
      <c r="N373" s="23" t="s">
        <v>1526</v>
      </c>
      <c r="O373" s="44" t="s">
        <v>1627</v>
      </c>
      <c r="P373" s="25" t="s">
        <v>78</v>
      </c>
      <c r="Q373" s="45" t="s">
        <v>26</v>
      </c>
      <c r="R373" s="45" t="s">
        <v>26</v>
      </c>
      <c r="S373" s="23" t="s">
        <v>78</v>
      </c>
      <c r="T373" s="23" t="s">
        <v>13023</v>
      </c>
      <c r="U373" s="116" t="s">
        <v>10749</v>
      </c>
    </row>
    <row r="374" spans="1:21" x14ac:dyDescent="0.25">
      <c r="A374" s="23" t="s">
        <v>1639</v>
      </c>
      <c r="B374" s="23" t="s">
        <v>3</v>
      </c>
      <c r="C374" s="23" t="s">
        <v>23</v>
      </c>
      <c r="D374" s="23" t="s">
        <v>76</v>
      </c>
      <c r="E374" s="23" t="s">
        <v>1592</v>
      </c>
      <c r="F374" s="23" t="s">
        <v>26</v>
      </c>
      <c r="G374" s="23" t="s">
        <v>1593</v>
      </c>
      <c r="H374" s="23" t="s">
        <v>78</v>
      </c>
      <c r="I374" s="114" t="s">
        <v>1640</v>
      </c>
      <c r="J374" s="5" t="s">
        <v>1641</v>
      </c>
      <c r="K374" s="5"/>
      <c r="L374" s="5" t="s">
        <v>1642</v>
      </c>
      <c r="M374" s="23" t="s">
        <v>1643</v>
      </c>
      <c r="N374" s="23" t="s">
        <v>1526</v>
      </c>
      <c r="O374" s="44" t="s">
        <v>1644</v>
      </c>
      <c r="P374" s="25" t="s">
        <v>78</v>
      </c>
      <c r="Q374" s="45" t="s">
        <v>26</v>
      </c>
      <c r="R374" s="45" t="s">
        <v>26</v>
      </c>
      <c r="S374" s="23" t="s">
        <v>78</v>
      </c>
      <c r="T374" s="23" t="s">
        <v>13024</v>
      </c>
      <c r="U374" s="116" t="s">
        <v>13511</v>
      </c>
    </row>
    <row r="375" spans="1:21" x14ac:dyDescent="0.25">
      <c r="A375" s="23" t="s">
        <v>1645</v>
      </c>
      <c r="B375" s="23" t="s">
        <v>3</v>
      </c>
      <c r="C375" s="23" t="s">
        <v>23</v>
      </c>
      <c r="D375" s="23" t="s">
        <v>76</v>
      </c>
      <c r="E375" s="23" t="s">
        <v>1592</v>
      </c>
      <c r="F375" s="23" t="s">
        <v>26</v>
      </c>
      <c r="G375" s="23" t="s">
        <v>1593</v>
      </c>
      <c r="H375" s="23" t="s">
        <v>1052</v>
      </c>
      <c r="I375" s="114" t="s">
        <v>1646</v>
      </c>
      <c r="J375" s="5" t="s">
        <v>1647</v>
      </c>
      <c r="K375" s="5"/>
      <c r="L375" s="5" t="s">
        <v>1642</v>
      </c>
      <c r="M375" s="23" t="s">
        <v>1643</v>
      </c>
      <c r="N375" s="23" t="s">
        <v>1526</v>
      </c>
      <c r="O375" s="44" t="s">
        <v>1644</v>
      </c>
      <c r="P375" s="25" t="s">
        <v>78</v>
      </c>
      <c r="Q375" s="45" t="s">
        <v>26</v>
      </c>
      <c r="R375" s="45" t="s">
        <v>26</v>
      </c>
      <c r="S375" s="23" t="s">
        <v>78</v>
      </c>
      <c r="T375" s="23" t="s">
        <v>13024</v>
      </c>
      <c r="U375" s="116" t="s">
        <v>13512</v>
      </c>
    </row>
    <row r="376" spans="1:21" x14ac:dyDescent="0.25">
      <c r="A376" s="23" t="s">
        <v>1648</v>
      </c>
      <c r="B376" s="23" t="s">
        <v>3</v>
      </c>
      <c r="C376" s="23" t="s">
        <v>23</v>
      </c>
      <c r="D376" s="23" t="s">
        <v>76</v>
      </c>
      <c r="E376" s="23" t="s">
        <v>1592</v>
      </c>
      <c r="F376" s="23" t="s">
        <v>26</v>
      </c>
      <c r="G376" s="23" t="s">
        <v>1593</v>
      </c>
      <c r="H376" s="23" t="s">
        <v>78</v>
      </c>
      <c r="I376" s="114" t="s">
        <v>1649</v>
      </c>
      <c r="J376" s="5" t="s">
        <v>1650</v>
      </c>
      <c r="K376" s="5"/>
      <c r="L376" s="5" t="s">
        <v>1651</v>
      </c>
      <c r="M376" s="23" t="s">
        <v>1632</v>
      </c>
      <c r="N376" s="23" t="s">
        <v>1526</v>
      </c>
      <c r="O376" s="44" t="s">
        <v>1652</v>
      </c>
      <c r="P376" s="25" t="s">
        <v>78</v>
      </c>
      <c r="Q376" s="45" t="s">
        <v>26</v>
      </c>
      <c r="R376" s="45" t="s">
        <v>26</v>
      </c>
      <c r="S376" s="23"/>
      <c r="T376" s="23"/>
      <c r="U376" s="116"/>
    </row>
    <row r="377" spans="1:21" x14ac:dyDescent="0.25">
      <c r="A377" s="23" t="s">
        <v>1653</v>
      </c>
      <c r="B377" s="23" t="s">
        <v>3</v>
      </c>
      <c r="C377" s="23" t="s">
        <v>23</v>
      </c>
      <c r="D377" s="23" t="s">
        <v>76</v>
      </c>
      <c r="E377" s="23" t="s">
        <v>1592</v>
      </c>
      <c r="F377" s="23" t="s">
        <v>26</v>
      </c>
      <c r="G377" s="23" t="s">
        <v>1593</v>
      </c>
      <c r="H377" s="23" t="s">
        <v>78</v>
      </c>
      <c r="I377" s="114" t="s">
        <v>1654</v>
      </c>
      <c r="J377" s="5" t="s">
        <v>1655</v>
      </c>
      <c r="K377" s="5"/>
      <c r="L377" s="5" t="s">
        <v>1656</v>
      </c>
      <c r="M377" s="23" t="s">
        <v>1657</v>
      </c>
      <c r="N377" s="23" t="s">
        <v>1526</v>
      </c>
      <c r="O377" s="44" t="s">
        <v>1658</v>
      </c>
      <c r="P377" s="25" t="s">
        <v>78</v>
      </c>
      <c r="Q377" s="45" t="s">
        <v>26</v>
      </c>
      <c r="R377" s="45" t="s">
        <v>26</v>
      </c>
      <c r="S377" s="23"/>
      <c r="T377" s="23"/>
      <c r="U377" s="116"/>
    </row>
    <row r="378" spans="1:21" x14ac:dyDescent="0.25">
      <c r="A378" s="23" t="s">
        <v>1659</v>
      </c>
      <c r="B378" s="23" t="s">
        <v>3</v>
      </c>
      <c r="C378" s="23" t="s">
        <v>23</v>
      </c>
      <c r="D378" s="23" t="s">
        <v>76</v>
      </c>
      <c r="E378" s="23" t="s">
        <v>1592</v>
      </c>
      <c r="F378" s="23" t="s">
        <v>26</v>
      </c>
      <c r="G378" s="23" t="s">
        <v>1593</v>
      </c>
      <c r="H378" s="23" t="s">
        <v>78</v>
      </c>
      <c r="I378" s="114" t="s">
        <v>1660</v>
      </c>
      <c r="J378" s="5" t="s">
        <v>1661</v>
      </c>
      <c r="K378" s="5"/>
      <c r="L378" s="5" t="s">
        <v>1662</v>
      </c>
      <c r="M378" s="23" t="s">
        <v>1657</v>
      </c>
      <c r="N378" s="23" t="s">
        <v>1526</v>
      </c>
      <c r="O378" s="44" t="s">
        <v>1663</v>
      </c>
      <c r="P378" s="25" t="s">
        <v>78</v>
      </c>
      <c r="Q378" s="45" t="s">
        <v>26</v>
      </c>
      <c r="R378" s="45" t="s">
        <v>26</v>
      </c>
      <c r="S378" s="23" t="s">
        <v>78</v>
      </c>
      <c r="T378" s="23" t="s">
        <v>13023</v>
      </c>
      <c r="U378" s="116" t="s">
        <v>10749</v>
      </c>
    </row>
    <row r="379" spans="1:21" x14ac:dyDescent="0.25">
      <c r="A379" s="23" t="s">
        <v>1666</v>
      </c>
      <c r="B379" s="23" t="s">
        <v>3</v>
      </c>
      <c r="C379" s="23" t="s">
        <v>23</v>
      </c>
      <c r="D379" s="23" t="s">
        <v>76</v>
      </c>
      <c r="E379" s="23" t="s">
        <v>1664</v>
      </c>
      <c r="F379" s="23" t="s">
        <v>26</v>
      </c>
      <c r="G379" s="23" t="s">
        <v>1665</v>
      </c>
      <c r="H379" s="23" t="s">
        <v>78</v>
      </c>
      <c r="I379" s="114" t="s">
        <v>1667</v>
      </c>
      <c r="J379" s="5" t="s">
        <v>1668</v>
      </c>
      <c r="K379" s="5" t="s">
        <v>1669</v>
      </c>
      <c r="L379" s="5" t="s">
        <v>1670</v>
      </c>
      <c r="M379" s="23" t="s">
        <v>1671</v>
      </c>
      <c r="N379" s="23" t="s">
        <v>1526</v>
      </c>
      <c r="O379" s="44" t="s">
        <v>1672</v>
      </c>
      <c r="P379" s="25" t="s">
        <v>78</v>
      </c>
      <c r="Q379" s="45" t="s">
        <v>26</v>
      </c>
      <c r="R379" s="45" t="s">
        <v>26</v>
      </c>
      <c r="S379" s="23"/>
      <c r="T379" s="23"/>
      <c r="U379" s="116"/>
    </row>
    <row r="380" spans="1:21" x14ac:dyDescent="0.25">
      <c r="A380" s="23" t="s">
        <v>1684</v>
      </c>
      <c r="B380" s="23" t="s">
        <v>3</v>
      </c>
      <c r="C380" s="23" t="s">
        <v>23</v>
      </c>
      <c r="D380" s="23" t="s">
        <v>76</v>
      </c>
      <c r="E380" s="23" t="s">
        <v>1664</v>
      </c>
      <c r="F380" s="23" t="s">
        <v>26</v>
      </c>
      <c r="G380" s="23" t="s">
        <v>1665</v>
      </c>
      <c r="H380" s="23" t="s">
        <v>78</v>
      </c>
      <c r="I380" s="114" t="s">
        <v>1685</v>
      </c>
      <c r="J380" s="5" t="s">
        <v>1686</v>
      </c>
      <c r="K380" s="5"/>
      <c r="L380" s="5" t="s">
        <v>1687</v>
      </c>
      <c r="M380" s="23" t="s">
        <v>1671</v>
      </c>
      <c r="N380" s="23" t="s">
        <v>1526</v>
      </c>
      <c r="O380" s="44" t="s">
        <v>1688</v>
      </c>
      <c r="P380" s="25" t="s">
        <v>78</v>
      </c>
      <c r="Q380" s="45" t="s">
        <v>26</v>
      </c>
      <c r="R380" s="45" t="s">
        <v>26</v>
      </c>
      <c r="S380" s="23" t="s">
        <v>78</v>
      </c>
      <c r="T380" s="23" t="s">
        <v>13023</v>
      </c>
      <c r="U380" s="116" t="s">
        <v>13504</v>
      </c>
    </row>
    <row r="381" spans="1:21" x14ac:dyDescent="0.25">
      <c r="A381" s="23" t="s">
        <v>1689</v>
      </c>
      <c r="B381" s="23" t="s">
        <v>3</v>
      </c>
      <c r="C381" s="23" t="s">
        <v>23</v>
      </c>
      <c r="D381" s="23" t="s">
        <v>76</v>
      </c>
      <c r="E381" s="23" t="s">
        <v>1664</v>
      </c>
      <c r="F381" s="23" t="s">
        <v>26</v>
      </c>
      <c r="G381" s="23" t="s">
        <v>1665</v>
      </c>
      <c r="H381" s="23" t="s">
        <v>1052</v>
      </c>
      <c r="I381" s="114" t="s">
        <v>1690</v>
      </c>
      <c r="J381" s="5" t="s">
        <v>1691</v>
      </c>
      <c r="K381" s="5"/>
      <c r="L381" s="5" t="s">
        <v>1692</v>
      </c>
      <c r="M381" s="23" t="s">
        <v>1671</v>
      </c>
      <c r="N381" s="23" t="s">
        <v>1526</v>
      </c>
      <c r="O381" s="44" t="s">
        <v>1693</v>
      </c>
      <c r="P381" s="25" t="s">
        <v>78</v>
      </c>
      <c r="Q381" s="45" t="s">
        <v>26</v>
      </c>
      <c r="R381" s="45" t="s">
        <v>26</v>
      </c>
      <c r="S381" s="23"/>
      <c r="T381" s="23"/>
      <c r="U381" s="116" t="s">
        <v>1694</v>
      </c>
    </row>
    <row r="382" spans="1:21" x14ac:dyDescent="0.25">
      <c r="A382" s="23" t="s">
        <v>1695</v>
      </c>
      <c r="B382" s="23" t="s">
        <v>3</v>
      </c>
      <c r="C382" s="23" t="s">
        <v>23</v>
      </c>
      <c r="D382" s="23" t="s">
        <v>76</v>
      </c>
      <c r="E382" s="23" t="s">
        <v>1664</v>
      </c>
      <c r="F382" s="23" t="s">
        <v>26</v>
      </c>
      <c r="G382" s="23" t="s">
        <v>1665</v>
      </c>
      <c r="H382" s="23" t="s">
        <v>78</v>
      </c>
      <c r="I382" s="114" t="s">
        <v>1696</v>
      </c>
      <c r="J382" s="5" t="s">
        <v>1697</v>
      </c>
      <c r="K382" s="5"/>
      <c r="L382" s="5" t="s">
        <v>1698</v>
      </c>
      <c r="M382" s="23" t="s">
        <v>1699</v>
      </c>
      <c r="N382" s="23" t="s">
        <v>1526</v>
      </c>
      <c r="O382" s="44" t="s">
        <v>1700</v>
      </c>
      <c r="P382" s="25" t="s">
        <v>78</v>
      </c>
      <c r="Q382" s="45" t="s">
        <v>26</v>
      </c>
      <c r="R382" s="45" t="s">
        <v>26</v>
      </c>
      <c r="S382" s="23"/>
      <c r="T382" s="23"/>
      <c r="U382" s="116"/>
    </row>
    <row r="383" spans="1:21" x14ac:dyDescent="0.25">
      <c r="A383" s="23" t="s">
        <v>1701</v>
      </c>
      <c r="B383" s="23" t="s">
        <v>3</v>
      </c>
      <c r="C383" s="23" t="s">
        <v>23</v>
      </c>
      <c r="D383" s="23" t="s">
        <v>76</v>
      </c>
      <c r="E383" s="23" t="s">
        <v>1664</v>
      </c>
      <c r="F383" s="23" t="s">
        <v>26</v>
      </c>
      <c r="G383" s="23" t="s">
        <v>1665</v>
      </c>
      <c r="H383" s="23" t="s">
        <v>1052</v>
      </c>
      <c r="I383" s="114" t="s">
        <v>1702</v>
      </c>
      <c r="J383" s="5" t="s">
        <v>1703</v>
      </c>
      <c r="K383" s="5"/>
      <c r="L383" s="5" t="s">
        <v>1704</v>
      </c>
      <c r="M383" s="23" t="s">
        <v>1705</v>
      </c>
      <c r="N383" s="23" t="s">
        <v>1526</v>
      </c>
      <c r="O383" s="44" t="s">
        <v>1706</v>
      </c>
      <c r="P383" s="25" t="s">
        <v>78</v>
      </c>
      <c r="Q383" s="45" t="s">
        <v>26</v>
      </c>
      <c r="R383" s="45" t="s">
        <v>26</v>
      </c>
      <c r="S383" s="23"/>
      <c r="T383" s="23"/>
      <c r="U383" s="116" t="s">
        <v>1707</v>
      </c>
    </row>
    <row r="384" spans="1:21" x14ac:dyDescent="0.25">
      <c r="A384" s="23" t="s">
        <v>1708</v>
      </c>
      <c r="B384" s="23" t="s">
        <v>3</v>
      </c>
      <c r="C384" s="23" t="s">
        <v>23</v>
      </c>
      <c r="D384" s="23" t="s">
        <v>76</v>
      </c>
      <c r="E384" s="23" t="s">
        <v>1664</v>
      </c>
      <c r="F384" s="23" t="s">
        <v>26</v>
      </c>
      <c r="G384" s="23" t="s">
        <v>1665</v>
      </c>
      <c r="H384" s="23" t="s">
        <v>78</v>
      </c>
      <c r="I384" s="114">
        <v>173782</v>
      </c>
      <c r="J384" s="5" t="s">
        <v>1709</v>
      </c>
      <c r="K384" s="5"/>
      <c r="L384" s="5" t="s">
        <v>1704</v>
      </c>
      <c r="M384" s="23" t="s">
        <v>1705</v>
      </c>
      <c r="N384" s="23" t="s">
        <v>1526</v>
      </c>
      <c r="O384" s="44" t="s">
        <v>1706</v>
      </c>
      <c r="P384" s="25" t="s">
        <v>78</v>
      </c>
      <c r="Q384" s="45" t="s">
        <v>26</v>
      </c>
      <c r="R384" s="45" t="s">
        <v>26</v>
      </c>
      <c r="S384" s="23"/>
      <c r="T384" s="23"/>
      <c r="U384" s="116" t="s">
        <v>1710</v>
      </c>
    </row>
    <row r="385" spans="1:21" x14ac:dyDescent="0.25">
      <c r="A385" s="23" t="s">
        <v>1711</v>
      </c>
      <c r="B385" s="23" t="s">
        <v>3</v>
      </c>
      <c r="C385" s="23" t="s">
        <v>23</v>
      </c>
      <c r="D385" s="23" t="s">
        <v>76</v>
      </c>
      <c r="E385" s="23" t="s">
        <v>1664</v>
      </c>
      <c r="F385" s="23" t="s">
        <v>26</v>
      </c>
      <c r="G385" s="23" t="s">
        <v>1665</v>
      </c>
      <c r="H385" s="23" t="s">
        <v>78</v>
      </c>
      <c r="I385" s="114" t="s">
        <v>1712</v>
      </c>
      <c r="J385" s="5" t="s">
        <v>1713</v>
      </c>
      <c r="K385" s="5"/>
      <c r="L385" s="5" t="s">
        <v>1714</v>
      </c>
      <c r="M385" s="23" t="s">
        <v>1715</v>
      </c>
      <c r="N385" s="23" t="s">
        <v>1526</v>
      </c>
      <c r="O385" s="44" t="s">
        <v>1716</v>
      </c>
      <c r="P385" s="25" t="s">
        <v>78</v>
      </c>
      <c r="Q385" s="45" t="s">
        <v>26</v>
      </c>
      <c r="R385" s="45" t="s">
        <v>26</v>
      </c>
      <c r="S385" s="23"/>
      <c r="T385" s="23"/>
      <c r="U385" s="116"/>
    </row>
    <row r="386" spans="1:21" x14ac:dyDescent="0.25">
      <c r="A386" s="23" t="s">
        <v>1717</v>
      </c>
      <c r="B386" s="23" t="s">
        <v>3</v>
      </c>
      <c r="C386" s="23" t="s">
        <v>23</v>
      </c>
      <c r="D386" s="23" t="s">
        <v>76</v>
      </c>
      <c r="E386" s="23" t="s">
        <v>1664</v>
      </c>
      <c r="F386" s="23" t="s">
        <v>26</v>
      </c>
      <c r="G386" s="23" t="s">
        <v>1665</v>
      </c>
      <c r="H386" s="23" t="s">
        <v>78</v>
      </c>
      <c r="I386" s="114" t="s">
        <v>1718</v>
      </c>
      <c r="J386" s="5" t="s">
        <v>1719</v>
      </c>
      <c r="K386" s="5" t="s">
        <v>1720</v>
      </c>
      <c r="L386" s="5" t="s">
        <v>1721</v>
      </c>
      <c r="M386" s="23" t="s">
        <v>1722</v>
      </c>
      <c r="N386" s="23" t="s">
        <v>1526</v>
      </c>
      <c r="O386" s="44" t="s">
        <v>1723</v>
      </c>
      <c r="P386" s="25" t="s">
        <v>78</v>
      </c>
      <c r="Q386" s="45" t="s">
        <v>26</v>
      </c>
      <c r="R386" s="45" t="s">
        <v>26</v>
      </c>
      <c r="S386" s="23"/>
      <c r="T386" s="23"/>
      <c r="U386" s="116"/>
    </row>
    <row r="387" spans="1:21" x14ac:dyDescent="0.25">
      <c r="A387" s="23" t="s">
        <v>1724</v>
      </c>
      <c r="B387" s="23" t="s">
        <v>3</v>
      </c>
      <c r="C387" s="23" t="s">
        <v>23</v>
      </c>
      <c r="D387" s="23" t="s">
        <v>76</v>
      </c>
      <c r="E387" s="23" t="s">
        <v>1664</v>
      </c>
      <c r="F387" s="23" t="s">
        <v>26</v>
      </c>
      <c r="G387" s="23" t="s">
        <v>1665</v>
      </c>
      <c r="H387" s="23" t="s">
        <v>78</v>
      </c>
      <c r="I387" s="114" t="s">
        <v>1725</v>
      </c>
      <c r="J387" s="5" t="s">
        <v>1726</v>
      </c>
      <c r="K387" s="5"/>
      <c r="L387" s="5" t="s">
        <v>1727</v>
      </c>
      <c r="M387" s="23" t="s">
        <v>1728</v>
      </c>
      <c r="N387" s="23" t="s">
        <v>1526</v>
      </c>
      <c r="O387" s="44" t="s">
        <v>1729</v>
      </c>
      <c r="P387" s="25" t="s">
        <v>78</v>
      </c>
      <c r="Q387" s="45" t="s">
        <v>26</v>
      </c>
      <c r="R387" s="45" t="s">
        <v>26</v>
      </c>
      <c r="S387" s="23"/>
      <c r="T387" s="23"/>
      <c r="U387" s="116"/>
    </row>
    <row r="388" spans="1:21" x14ac:dyDescent="0.25">
      <c r="A388" s="23" t="s">
        <v>1730</v>
      </c>
      <c r="B388" s="23" t="s">
        <v>3</v>
      </c>
      <c r="C388" s="23" t="s">
        <v>23</v>
      </c>
      <c r="D388" s="23" t="s">
        <v>76</v>
      </c>
      <c r="E388" s="23" t="s">
        <v>1664</v>
      </c>
      <c r="F388" s="23" t="s">
        <v>26</v>
      </c>
      <c r="G388" s="23" t="s">
        <v>1665</v>
      </c>
      <c r="H388" s="23" t="s">
        <v>78</v>
      </c>
      <c r="I388" s="114" t="s">
        <v>1731</v>
      </c>
      <c r="J388" s="5" t="s">
        <v>1732</v>
      </c>
      <c r="K388" s="5"/>
      <c r="L388" s="5" t="s">
        <v>1733</v>
      </c>
      <c r="M388" s="23" t="s">
        <v>497</v>
      </c>
      <c r="N388" s="23" t="s">
        <v>1526</v>
      </c>
      <c r="O388" s="44" t="s">
        <v>1734</v>
      </c>
      <c r="P388" s="25" t="s">
        <v>78</v>
      </c>
      <c r="Q388" s="45" t="s">
        <v>26</v>
      </c>
      <c r="R388" s="45" t="s">
        <v>26</v>
      </c>
      <c r="S388" s="23"/>
      <c r="T388" s="23"/>
      <c r="U388" s="116"/>
    </row>
    <row r="389" spans="1:21" x14ac:dyDescent="0.25">
      <c r="A389" s="23" t="s">
        <v>1742</v>
      </c>
      <c r="B389" s="23" t="s">
        <v>3</v>
      </c>
      <c r="C389" s="23" t="s">
        <v>23</v>
      </c>
      <c r="D389" s="23" t="s">
        <v>76</v>
      </c>
      <c r="E389" s="23" t="s">
        <v>1664</v>
      </c>
      <c r="F389" s="23" t="s">
        <v>26</v>
      </c>
      <c r="G389" s="23" t="s">
        <v>1665</v>
      </c>
      <c r="H389" s="23" t="s">
        <v>78</v>
      </c>
      <c r="I389" s="114" t="s">
        <v>1743</v>
      </c>
      <c r="J389" s="5" t="s">
        <v>1744</v>
      </c>
      <c r="K389" s="5"/>
      <c r="L389" s="5" t="s">
        <v>1745</v>
      </c>
      <c r="M389" s="23" t="s">
        <v>1746</v>
      </c>
      <c r="N389" s="23" t="s">
        <v>1526</v>
      </c>
      <c r="O389" s="44" t="s">
        <v>1747</v>
      </c>
      <c r="P389" s="25" t="s">
        <v>78</v>
      </c>
      <c r="Q389" s="45" t="s">
        <v>26</v>
      </c>
      <c r="R389" s="45" t="s">
        <v>26</v>
      </c>
      <c r="S389" s="23"/>
      <c r="T389" s="23"/>
      <c r="U389" s="116" t="s">
        <v>1748</v>
      </c>
    </row>
    <row r="390" spans="1:21" x14ac:dyDescent="0.25">
      <c r="A390" s="23" t="s">
        <v>1749</v>
      </c>
      <c r="B390" s="23" t="s">
        <v>3</v>
      </c>
      <c r="C390" s="23" t="s">
        <v>23</v>
      </c>
      <c r="D390" s="23" t="s">
        <v>76</v>
      </c>
      <c r="E390" s="23" t="s">
        <v>1664</v>
      </c>
      <c r="F390" s="23" t="s">
        <v>26</v>
      </c>
      <c r="G390" s="23" t="s">
        <v>1665</v>
      </c>
      <c r="H390" s="23" t="s">
        <v>1052</v>
      </c>
      <c r="I390" s="114" t="s">
        <v>1750</v>
      </c>
      <c r="J390" s="5" t="s">
        <v>1751</v>
      </c>
      <c r="K390" s="5"/>
      <c r="L390" s="5" t="s">
        <v>1745</v>
      </c>
      <c r="M390" s="23" t="s">
        <v>1746</v>
      </c>
      <c r="N390" s="23" t="s">
        <v>1526</v>
      </c>
      <c r="O390" s="44" t="s">
        <v>1752</v>
      </c>
      <c r="P390" s="25" t="s">
        <v>78</v>
      </c>
      <c r="Q390" s="45" t="s">
        <v>26</v>
      </c>
      <c r="R390" s="45" t="s">
        <v>26</v>
      </c>
      <c r="S390" s="23"/>
      <c r="T390" s="23"/>
      <c r="U390" s="116" t="s">
        <v>1753</v>
      </c>
    </row>
    <row r="391" spans="1:21" x14ac:dyDescent="0.25">
      <c r="A391" s="23" t="s">
        <v>1754</v>
      </c>
      <c r="B391" s="23" t="s">
        <v>3</v>
      </c>
      <c r="C391" s="23" t="s">
        <v>23</v>
      </c>
      <c r="D391" s="23" t="s">
        <v>76</v>
      </c>
      <c r="E391" s="23" t="s">
        <v>1664</v>
      </c>
      <c r="F391" s="23" t="s">
        <v>26</v>
      </c>
      <c r="G391" s="23" t="s">
        <v>1665</v>
      </c>
      <c r="H391" s="23" t="s">
        <v>78</v>
      </c>
      <c r="I391" s="114" t="s">
        <v>1755</v>
      </c>
      <c r="J391" s="5" t="s">
        <v>1756</v>
      </c>
      <c r="K391" s="5" t="s">
        <v>1757</v>
      </c>
      <c r="L391" s="5" t="s">
        <v>1758</v>
      </c>
      <c r="M391" s="23" t="s">
        <v>1759</v>
      </c>
      <c r="N391" s="23" t="s">
        <v>1526</v>
      </c>
      <c r="O391" s="44" t="s">
        <v>1760</v>
      </c>
      <c r="P391" s="25" t="s">
        <v>78</v>
      </c>
      <c r="Q391" s="45">
        <v>44722</v>
      </c>
      <c r="R391" s="45" t="s">
        <v>26</v>
      </c>
      <c r="S391" s="23"/>
      <c r="T391" s="23"/>
      <c r="U391" s="116" t="s">
        <v>11888</v>
      </c>
    </row>
    <row r="392" spans="1:21" x14ac:dyDescent="0.25">
      <c r="A392" s="23" t="s">
        <v>1762</v>
      </c>
      <c r="B392" s="23" t="s">
        <v>3</v>
      </c>
      <c r="C392" s="23" t="s">
        <v>23</v>
      </c>
      <c r="D392" s="23" t="s">
        <v>76</v>
      </c>
      <c r="E392" s="23" t="s">
        <v>1664</v>
      </c>
      <c r="F392" s="23" t="s">
        <v>26</v>
      </c>
      <c r="G392" s="23" t="s">
        <v>1665</v>
      </c>
      <c r="H392" s="23" t="s">
        <v>78</v>
      </c>
      <c r="I392" s="114" t="s">
        <v>1763</v>
      </c>
      <c r="J392" s="5" t="s">
        <v>1764</v>
      </c>
      <c r="K392" s="5" t="s">
        <v>1765</v>
      </c>
      <c r="L392" s="5" t="s">
        <v>1766</v>
      </c>
      <c r="M392" s="23" t="s">
        <v>1767</v>
      </c>
      <c r="N392" s="23" t="s">
        <v>1526</v>
      </c>
      <c r="O392" s="44" t="s">
        <v>1768</v>
      </c>
      <c r="P392" s="25" t="s">
        <v>78</v>
      </c>
      <c r="Q392" s="45" t="s">
        <v>26</v>
      </c>
      <c r="R392" s="45" t="s">
        <v>26</v>
      </c>
      <c r="S392" s="23" t="s">
        <v>78</v>
      </c>
      <c r="T392" s="23" t="s">
        <v>13024</v>
      </c>
      <c r="U392" s="116" t="s">
        <v>11891</v>
      </c>
    </row>
    <row r="393" spans="1:21" x14ac:dyDescent="0.25">
      <c r="A393" s="23" t="s">
        <v>1769</v>
      </c>
      <c r="B393" s="23" t="s">
        <v>3</v>
      </c>
      <c r="C393" s="23" t="s">
        <v>23</v>
      </c>
      <c r="D393" s="23" t="s">
        <v>76</v>
      </c>
      <c r="E393" s="23" t="s">
        <v>1664</v>
      </c>
      <c r="F393" s="23" t="s">
        <v>26</v>
      </c>
      <c r="G393" s="23" t="s">
        <v>1665</v>
      </c>
      <c r="H393" s="23" t="s">
        <v>78</v>
      </c>
      <c r="I393" s="114" t="s">
        <v>1770</v>
      </c>
      <c r="J393" s="5" t="s">
        <v>1771</v>
      </c>
      <c r="K393" s="5"/>
      <c r="L393" s="5" t="s">
        <v>1772</v>
      </c>
      <c r="M393" s="23" t="s">
        <v>1705</v>
      </c>
      <c r="N393" s="23" t="s">
        <v>1526</v>
      </c>
      <c r="O393" s="44" t="s">
        <v>1773</v>
      </c>
      <c r="P393" s="25" t="s">
        <v>78</v>
      </c>
      <c r="Q393" s="45" t="s">
        <v>26</v>
      </c>
      <c r="R393" s="45" t="s">
        <v>26</v>
      </c>
      <c r="S393" s="23"/>
      <c r="T393" s="23"/>
      <c r="U393" s="116"/>
    </row>
    <row r="394" spans="1:21" x14ac:dyDescent="0.25">
      <c r="A394" s="23" t="s">
        <v>1774</v>
      </c>
      <c r="B394" s="23" t="s">
        <v>3</v>
      </c>
      <c r="C394" s="23" t="s">
        <v>23</v>
      </c>
      <c r="D394" s="23" t="s">
        <v>76</v>
      </c>
      <c r="E394" s="23" t="s">
        <v>1664</v>
      </c>
      <c r="F394" s="23" t="s">
        <v>26</v>
      </c>
      <c r="G394" s="23" t="s">
        <v>1665</v>
      </c>
      <c r="H394" s="23" t="s">
        <v>78</v>
      </c>
      <c r="I394" s="114" t="s">
        <v>1775</v>
      </c>
      <c r="J394" s="5" t="s">
        <v>1776</v>
      </c>
      <c r="K394" s="5"/>
      <c r="L394" s="5" t="s">
        <v>1777</v>
      </c>
      <c r="M394" s="23" t="s">
        <v>1778</v>
      </c>
      <c r="N394" s="23" t="s">
        <v>1526</v>
      </c>
      <c r="O394" s="44" t="s">
        <v>1779</v>
      </c>
      <c r="P394" s="25" t="s">
        <v>78</v>
      </c>
      <c r="Q394" s="45" t="s">
        <v>26</v>
      </c>
      <c r="R394" s="45" t="s">
        <v>26</v>
      </c>
      <c r="S394" s="23"/>
      <c r="T394" s="23"/>
      <c r="U394" s="116" t="s">
        <v>1780</v>
      </c>
    </row>
    <row r="395" spans="1:21" x14ac:dyDescent="0.25">
      <c r="A395" s="23" t="s">
        <v>1781</v>
      </c>
      <c r="B395" s="23" t="s">
        <v>3</v>
      </c>
      <c r="C395" s="23" t="s">
        <v>23</v>
      </c>
      <c r="D395" s="23" t="s">
        <v>76</v>
      </c>
      <c r="E395" s="23" t="s">
        <v>1664</v>
      </c>
      <c r="F395" s="23" t="s">
        <v>26</v>
      </c>
      <c r="G395" s="23" t="s">
        <v>1665</v>
      </c>
      <c r="H395" s="23" t="s">
        <v>1052</v>
      </c>
      <c r="I395" s="114">
        <v>193920</v>
      </c>
      <c r="J395" s="5" t="s">
        <v>1782</v>
      </c>
      <c r="K395" s="5"/>
      <c r="L395" s="5" t="s">
        <v>1777</v>
      </c>
      <c r="M395" s="23" t="s">
        <v>1778</v>
      </c>
      <c r="N395" s="23" t="s">
        <v>1526</v>
      </c>
      <c r="O395" s="44" t="s">
        <v>1779</v>
      </c>
      <c r="P395" s="25" t="s">
        <v>78</v>
      </c>
      <c r="Q395" s="45" t="s">
        <v>26</v>
      </c>
      <c r="R395" s="45" t="s">
        <v>26</v>
      </c>
      <c r="S395" s="23"/>
      <c r="T395" s="23"/>
      <c r="U395" s="116" t="s">
        <v>1783</v>
      </c>
    </row>
    <row r="396" spans="1:21" x14ac:dyDescent="0.25">
      <c r="A396" s="23" t="s">
        <v>1784</v>
      </c>
      <c r="B396" s="23" t="s">
        <v>3</v>
      </c>
      <c r="C396" s="23" t="s">
        <v>23</v>
      </c>
      <c r="D396" s="23" t="s">
        <v>76</v>
      </c>
      <c r="E396" s="23" t="s">
        <v>1664</v>
      </c>
      <c r="F396" s="23" t="s">
        <v>26</v>
      </c>
      <c r="G396" s="23" t="s">
        <v>1665</v>
      </c>
      <c r="H396" s="23" t="s">
        <v>78</v>
      </c>
      <c r="I396" s="114" t="s">
        <v>1785</v>
      </c>
      <c r="J396" s="5" t="s">
        <v>1786</v>
      </c>
      <c r="K396" s="5"/>
      <c r="L396" s="5" t="s">
        <v>1787</v>
      </c>
      <c r="M396" s="23" t="s">
        <v>1788</v>
      </c>
      <c r="N396" s="23" t="s">
        <v>1526</v>
      </c>
      <c r="O396" s="44" t="s">
        <v>1789</v>
      </c>
      <c r="P396" s="25" t="s">
        <v>78</v>
      </c>
      <c r="Q396" s="45" t="s">
        <v>26</v>
      </c>
      <c r="R396" s="45" t="s">
        <v>26</v>
      </c>
      <c r="S396" s="23"/>
      <c r="T396" s="23"/>
      <c r="U396" s="116"/>
    </row>
    <row r="397" spans="1:21" x14ac:dyDescent="0.25">
      <c r="A397" s="23" t="s">
        <v>1791</v>
      </c>
      <c r="B397" s="23" t="s">
        <v>3</v>
      </c>
      <c r="C397" s="23" t="s">
        <v>23</v>
      </c>
      <c r="D397" s="23" t="s">
        <v>76</v>
      </c>
      <c r="E397" s="23" t="s">
        <v>1846</v>
      </c>
      <c r="F397" s="23" t="s">
        <v>26</v>
      </c>
      <c r="G397" s="23" t="s">
        <v>11404</v>
      </c>
      <c r="H397" s="23" t="s">
        <v>78</v>
      </c>
      <c r="I397" s="114" t="s">
        <v>1792</v>
      </c>
      <c r="J397" s="5" t="s">
        <v>1793</v>
      </c>
      <c r="K397" s="5"/>
      <c r="L397" s="5" t="s">
        <v>1794</v>
      </c>
      <c r="M397" s="23" t="s">
        <v>1795</v>
      </c>
      <c r="N397" s="23" t="s">
        <v>1526</v>
      </c>
      <c r="O397" s="44" t="s">
        <v>1796</v>
      </c>
      <c r="P397" s="25" t="s">
        <v>78</v>
      </c>
      <c r="Q397" s="45" t="s">
        <v>26</v>
      </c>
      <c r="R397" s="45" t="s">
        <v>26</v>
      </c>
      <c r="S397" s="23"/>
      <c r="T397" s="23"/>
      <c r="U397" s="116" t="s">
        <v>1797</v>
      </c>
    </row>
    <row r="398" spans="1:21" x14ac:dyDescent="0.25">
      <c r="A398" s="23" t="s">
        <v>1798</v>
      </c>
      <c r="B398" s="23" t="s">
        <v>3</v>
      </c>
      <c r="C398" s="23" t="s">
        <v>23</v>
      </c>
      <c r="D398" s="23" t="s">
        <v>76</v>
      </c>
      <c r="E398" s="23" t="s">
        <v>1846</v>
      </c>
      <c r="F398" s="23" t="s">
        <v>26</v>
      </c>
      <c r="G398" s="23" t="s">
        <v>11404</v>
      </c>
      <c r="H398" s="23" t="s">
        <v>1052</v>
      </c>
      <c r="I398" s="114" t="s">
        <v>1799</v>
      </c>
      <c r="J398" s="5" t="s">
        <v>1800</v>
      </c>
      <c r="K398" s="5"/>
      <c r="L398" s="5" t="s">
        <v>1794</v>
      </c>
      <c r="M398" s="23" t="s">
        <v>1795</v>
      </c>
      <c r="N398" s="23" t="s">
        <v>1526</v>
      </c>
      <c r="O398" s="44" t="s">
        <v>1796</v>
      </c>
      <c r="P398" s="25" t="s">
        <v>78</v>
      </c>
      <c r="Q398" s="45" t="s">
        <v>26</v>
      </c>
      <c r="R398" s="45" t="s">
        <v>26</v>
      </c>
      <c r="S398" s="23"/>
      <c r="T398" s="23"/>
      <c r="U398" s="116" t="s">
        <v>1801</v>
      </c>
    </row>
    <row r="399" spans="1:21" x14ac:dyDescent="0.25">
      <c r="A399" s="23" t="s">
        <v>13054</v>
      </c>
      <c r="B399" s="23" t="s">
        <v>3</v>
      </c>
      <c r="C399" s="23" t="s">
        <v>23</v>
      </c>
      <c r="D399" s="23" t="s">
        <v>76</v>
      </c>
      <c r="E399" s="23" t="s">
        <v>1846</v>
      </c>
      <c r="F399" s="23" t="s">
        <v>26</v>
      </c>
      <c r="G399" s="23" t="s">
        <v>13128</v>
      </c>
      <c r="H399" s="23"/>
      <c r="I399" s="114" t="s">
        <v>13184</v>
      </c>
      <c r="J399" s="5" t="s">
        <v>13287</v>
      </c>
      <c r="K399" s="5"/>
      <c r="L399" s="5" t="s">
        <v>13288</v>
      </c>
      <c r="M399" s="23" t="s">
        <v>1622</v>
      </c>
      <c r="N399" s="23" t="s">
        <v>1526</v>
      </c>
      <c r="O399" s="44" t="s">
        <v>13289</v>
      </c>
      <c r="P399" s="25" t="s">
        <v>78</v>
      </c>
      <c r="Q399" s="45">
        <v>44798</v>
      </c>
      <c r="R399" s="45" t="s">
        <v>26</v>
      </c>
      <c r="S399" s="23"/>
      <c r="T399" s="23"/>
      <c r="U399" s="116"/>
    </row>
    <row r="400" spans="1:21" x14ac:dyDescent="0.25">
      <c r="A400" s="23" t="s">
        <v>1802</v>
      </c>
      <c r="B400" s="23" t="s">
        <v>3</v>
      </c>
      <c r="C400" s="23" t="s">
        <v>23</v>
      </c>
      <c r="D400" s="23" t="s">
        <v>76</v>
      </c>
      <c r="E400" s="23" t="s">
        <v>1846</v>
      </c>
      <c r="F400" s="23" t="s">
        <v>26</v>
      </c>
      <c r="G400" s="23" t="s">
        <v>11404</v>
      </c>
      <c r="H400" s="23" t="s">
        <v>78</v>
      </c>
      <c r="I400" s="114" t="s">
        <v>1803</v>
      </c>
      <c r="J400" s="5" t="s">
        <v>1804</v>
      </c>
      <c r="K400" s="5"/>
      <c r="L400" s="5" t="s">
        <v>1805</v>
      </c>
      <c r="M400" s="23" t="s">
        <v>1806</v>
      </c>
      <c r="N400" s="23" t="s">
        <v>1526</v>
      </c>
      <c r="O400" s="44" t="s">
        <v>1807</v>
      </c>
      <c r="P400" s="25" t="s">
        <v>78</v>
      </c>
      <c r="Q400" s="45" t="s">
        <v>26</v>
      </c>
      <c r="R400" s="45" t="s">
        <v>26</v>
      </c>
      <c r="S400" s="23"/>
      <c r="T400" s="23"/>
      <c r="U400" s="116"/>
    </row>
    <row r="401" spans="1:21" x14ac:dyDescent="0.25">
      <c r="A401" s="23" t="s">
        <v>1808</v>
      </c>
      <c r="B401" s="23" t="s">
        <v>3</v>
      </c>
      <c r="C401" s="23" t="s">
        <v>23</v>
      </c>
      <c r="D401" s="23" t="s">
        <v>76</v>
      </c>
      <c r="E401" s="23" t="s">
        <v>1846</v>
      </c>
      <c r="F401" s="23" t="s">
        <v>26</v>
      </c>
      <c r="G401" s="23" t="s">
        <v>11404</v>
      </c>
      <c r="H401" s="23" t="s">
        <v>78</v>
      </c>
      <c r="I401" s="114" t="s">
        <v>1809</v>
      </c>
      <c r="J401" s="5" t="s">
        <v>1810</v>
      </c>
      <c r="K401" s="5"/>
      <c r="L401" s="5" t="s">
        <v>1811</v>
      </c>
      <c r="M401" s="23" t="s">
        <v>1812</v>
      </c>
      <c r="N401" s="23" t="s">
        <v>1526</v>
      </c>
      <c r="O401" s="44" t="s">
        <v>1813</v>
      </c>
      <c r="P401" s="25" t="s">
        <v>78</v>
      </c>
      <c r="Q401" s="45" t="s">
        <v>26</v>
      </c>
      <c r="R401" s="45" t="s">
        <v>26</v>
      </c>
      <c r="S401" s="23"/>
      <c r="T401" s="23"/>
      <c r="U401" s="116"/>
    </row>
    <row r="402" spans="1:21" x14ac:dyDescent="0.25">
      <c r="A402" s="23" t="s">
        <v>1814</v>
      </c>
      <c r="B402" s="23" t="s">
        <v>3</v>
      </c>
      <c r="C402" s="23" t="s">
        <v>23</v>
      </c>
      <c r="D402" s="23" t="s">
        <v>76</v>
      </c>
      <c r="E402" s="23" t="s">
        <v>1846</v>
      </c>
      <c r="F402" s="23" t="s">
        <v>26</v>
      </c>
      <c r="G402" s="23" t="s">
        <v>11404</v>
      </c>
      <c r="H402" s="23" t="s">
        <v>78</v>
      </c>
      <c r="I402" s="114" t="s">
        <v>1815</v>
      </c>
      <c r="J402" s="5" t="s">
        <v>1816</v>
      </c>
      <c r="K402" s="5"/>
      <c r="L402" s="5" t="s">
        <v>1817</v>
      </c>
      <c r="M402" s="23" t="s">
        <v>1806</v>
      </c>
      <c r="N402" s="23" t="s">
        <v>1526</v>
      </c>
      <c r="O402" s="44" t="s">
        <v>1818</v>
      </c>
      <c r="P402" s="25" t="s">
        <v>78</v>
      </c>
      <c r="Q402" s="45" t="s">
        <v>26</v>
      </c>
      <c r="R402" s="45" t="s">
        <v>26</v>
      </c>
      <c r="S402" s="23"/>
      <c r="T402" s="23"/>
      <c r="U402" s="116"/>
    </row>
    <row r="403" spans="1:21" x14ac:dyDescent="0.25">
      <c r="A403" s="23" t="s">
        <v>1819</v>
      </c>
      <c r="B403" s="23" t="s">
        <v>3</v>
      </c>
      <c r="C403" s="23" t="s">
        <v>23</v>
      </c>
      <c r="D403" s="23" t="s">
        <v>76</v>
      </c>
      <c r="E403" s="23" t="s">
        <v>1846</v>
      </c>
      <c r="F403" s="23" t="s">
        <v>26</v>
      </c>
      <c r="G403" s="23" t="s">
        <v>11404</v>
      </c>
      <c r="H403" s="23" t="s">
        <v>78</v>
      </c>
      <c r="I403" s="114" t="s">
        <v>1820</v>
      </c>
      <c r="J403" s="5" t="s">
        <v>1821</v>
      </c>
      <c r="K403" s="5"/>
      <c r="L403" s="5" t="s">
        <v>1822</v>
      </c>
      <c r="M403" s="23" t="s">
        <v>1823</v>
      </c>
      <c r="N403" s="23" t="s">
        <v>1526</v>
      </c>
      <c r="O403" s="44" t="s">
        <v>1824</v>
      </c>
      <c r="P403" s="25" t="s">
        <v>78</v>
      </c>
      <c r="Q403" s="45" t="s">
        <v>26</v>
      </c>
      <c r="R403" s="45" t="s">
        <v>26</v>
      </c>
      <c r="S403" s="23"/>
      <c r="T403" s="23"/>
      <c r="U403" s="116"/>
    </row>
    <row r="404" spans="1:21" x14ac:dyDescent="0.25">
      <c r="A404" s="23" t="s">
        <v>1825</v>
      </c>
      <c r="B404" s="23" t="s">
        <v>3</v>
      </c>
      <c r="C404" s="23" t="s">
        <v>23</v>
      </c>
      <c r="D404" s="23" t="s">
        <v>76</v>
      </c>
      <c r="E404" s="23" t="s">
        <v>1846</v>
      </c>
      <c r="F404" s="23" t="s">
        <v>26</v>
      </c>
      <c r="G404" s="23" t="s">
        <v>11404</v>
      </c>
      <c r="H404" s="23" t="s">
        <v>78</v>
      </c>
      <c r="I404" s="114" t="s">
        <v>1826</v>
      </c>
      <c r="J404" s="5" t="s">
        <v>1827</v>
      </c>
      <c r="K404" s="5" t="s">
        <v>1828</v>
      </c>
      <c r="L404" s="5" t="s">
        <v>1829</v>
      </c>
      <c r="M404" s="23" t="s">
        <v>1806</v>
      </c>
      <c r="N404" s="23" t="s">
        <v>1526</v>
      </c>
      <c r="O404" s="44" t="s">
        <v>1830</v>
      </c>
      <c r="P404" s="25" t="s">
        <v>78</v>
      </c>
      <c r="Q404" s="45" t="s">
        <v>26</v>
      </c>
      <c r="R404" s="45" t="s">
        <v>26</v>
      </c>
      <c r="S404" s="23"/>
      <c r="T404" s="23"/>
      <c r="U404" s="116" t="s">
        <v>1831</v>
      </c>
    </row>
    <row r="405" spans="1:21" x14ac:dyDescent="0.25">
      <c r="A405" s="23" t="s">
        <v>1832</v>
      </c>
      <c r="B405" s="23" t="s">
        <v>3</v>
      </c>
      <c r="C405" s="23" t="s">
        <v>23</v>
      </c>
      <c r="D405" s="23" t="s">
        <v>76</v>
      </c>
      <c r="E405" s="23" t="s">
        <v>1846</v>
      </c>
      <c r="F405" s="23" t="s">
        <v>26</v>
      </c>
      <c r="G405" s="23" t="s">
        <v>11404</v>
      </c>
      <c r="H405" s="23" t="s">
        <v>1052</v>
      </c>
      <c r="I405" s="114">
        <v>193915</v>
      </c>
      <c r="J405" s="5" t="s">
        <v>1833</v>
      </c>
      <c r="K405" s="5" t="s">
        <v>1828</v>
      </c>
      <c r="L405" s="5" t="s">
        <v>1829</v>
      </c>
      <c r="M405" s="23" t="s">
        <v>1806</v>
      </c>
      <c r="N405" s="23" t="s">
        <v>1526</v>
      </c>
      <c r="O405" s="44" t="s">
        <v>1830</v>
      </c>
      <c r="P405" s="25" t="s">
        <v>78</v>
      </c>
      <c r="Q405" s="45" t="s">
        <v>26</v>
      </c>
      <c r="R405" s="45" t="s">
        <v>26</v>
      </c>
      <c r="S405" s="23"/>
      <c r="T405" s="23"/>
      <c r="U405" s="116" t="s">
        <v>1834</v>
      </c>
    </row>
    <row r="406" spans="1:21" x14ac:dyDescent="0.25">
      <c r="A406" s="23" t="s">
        <v>1852</v>
      </c>
      <c r="B406" s="23" t="s">
        <v>3</v>
      </c>
      <c r="C406" s="23" t="s">
        <v>23</v>
      </c>
      <c r="D406" s="23" t="s">
        <v>76</v>
      </c>
      <c r="E406" s="23" t="s">
        <v>1846</v>
      </c>
      <c r="F406" s="23" t="s">
        <v>26</v>
      </c>
      <c r="G406" s="23"/>
      <c r="H406" s="23"/>
      <c r="I406" s="114" t="s">
        <v>1853</v>
      </c>
      <c r="J406" s="5" t="s">
        <v>1854</v>
      </c>
      <c r="K406" s="5" t="s">
        <v>1855</v>
      </c>
      <c r="L406" s="5" t="s">
        <v>1856</v>
      </c>
      <c r="M406" s="23" t="s">
        <v>1534</v>
      </c>
      <c r="N406" s="23" t="s">
        <v>1526</v>
      </c>
      <c r="O406" s="44" t="s">
        <v>1535</v>
      </c>
      <c r="P406" s="25" t="s">
        <v>78</v>
      </c>
      <c r="Q406" s="45" t="s">
        <v>26</v>
      </c>
      <c r="R406" s="45" t="s">
        <v>26</v>
      </c>
      <c r="S406" s="23"/>
      <c r="T406" s="23"/>
      <c r="U406" s="116"/>
    </row>
    <row r="407" spans="1:21" x14ac:dyDescent="0.25">
      <c r="A407" s="23" t="s">
        <v>1835</v>
      </c>
      <c r="B407" s="23" t="s">
        <v>3</v>
      </c>
      <c r="C407" s="23" t="s">
        <v>23</v>
      </c>
      <c r="D407" s="23" t="s">
        <v>76</v>
      </c>
      <c r="E407" s="23" t="s">
        <v>1846</v>
      </c>
      <c r="F407" s="23" t="s">
        <v>26</v>
      </c>
      <c r="G407" s="23" t="s">
        <v>11404</v>
      </c>
      <c r="H407" s="23" t="s">
        <v>78</v>
      </c>
      <c r="I407" s="114" t="s">
        <v>1836</v>
      </c>
      <c r="J407" s="5" t="s">
        <v>1837</v>
      </c>
      <c r="K407" s="5"/>
      <c r="L407" s="5" t="s">
        <v>1838</v>
      </c>
      <c r="M407" s="23" t="s">
        <v>1839</v>
      </c>
      <c r="N407" s="23" t="s">
        <v>1526</v>
      </c>
      <c r="O407" s="44" t="s">
        <v>1840</v>
      </c>
      <c r="P407" s="25" t="s">
        <v>78</v>
      </c>
      <c r="Q407" s="45" t="s">
        <v>26</v>
      </c>
      <c r="R407" s="45" t="s">
        <v>26</v>
      </c>
      <c r="S407" s="23" t="s">
        <v>78</v>
      </c>
      <c r="T407" s="23" t="s">
        <v>13024</v>
      </c>
      <c r="U407" s="116" t="s">
        <v>13537</v>
      </c>
    </row>
    <row r="408" spans="1:21" x14ac:dyDescent="0.25">
      <c r="A408" s="23" t="s">
        <v>1841</v>
      </c>
      <c r="B408" s="23" t="s">
        <v>3</v>
      </c>
      <c r="C408" s="23" t="s">
        <v>23</v>
      </c>
      <c r="D408" s="23" t="s">
        <v>76</v>
      </c>
      <c r="E408" s="23" t="s">
        <v>1846</v>
      </c>
      <c r="F408" s="23" t="s">
        <v>26</v>
      </c>
      <c r="G408" s="23" t="s">
        <v>11404</v>
      </c>
      <c r="H408" s="23" t="s">
        <v>78</v>
      </c>
      <c r="I408" s="114" t="s">
        <v>1842</v>
      </c>
      <c r="J408" s="5" t="s">
        <v>1843</v>
      </c>
      <c r="K408" s="5"/>
      <c r="L408" s="5" t="s">
        <v>1844</v>
      </c>
      <c r="M408" s="23" t="s">
        <v>1294</v>
      </c>
      <c r="N408" s="23" t="s">
        <v>1526</v>
      </c>
      <c r="O408" s="44" t="s">
        <v>1845</v>
      </c>
      <c r="P408" s="25" t="s">
        <v>78</v>
      </c>
      <c r="Q408" s="45" t="s">
        <v>26</v>
      </c>
      <c r="R408" s="45" t="s">
        <v>26</v>
      </c>
      <c r="S408" s="23" t="s">
        <v>78</v>
      </c>
      <c r="T408" s="23" t="s">
        <v>13024</v>
      </c>
      <c r="U408" s="116" t="s">
        <v>11895</v>
      </c>
    </row>
    <row r="409" spans="1:21" x14ac:dyDescent="0.25">
      <c r="A409" s="46" t="s">
        <v>10964</v>
      </c>
      <c r="B409" s="46" t="s">
        <v>3</v>
      </c>
      <c r="C409" s="46" t="s">
        <v>23</v>
      </c>
      <c r="D409" s="46" t="s">
        <v>116</v>
      </c>
      <c r="E409" s="46" t="s">
        <v>1857</v>
      </c>
      <c r="F409" s="46" t="s">
        <v>26</v>
      </c>
      <c r="G409" s="46" t="s">
        <v>11405</v>
      </c>
      <c r="H409" s="46"/>
      <c r="I409" s="50" t="s">
        <v>10965</v>
      </c>
      <c r="J409" s="47" t="s">
        <v>10966</v>
      </c>
      <c r="K409" s="47"/>
      <c r="L409" s="47" t="s">
        <v>10967</v>
      </c>
      <c r="M409" s="46" t="s">
        <v>7646</v>
      </c>
      <c r="N409" s="46" t="s">
        <v>1864</v>
      </c>
      <c r="O409" s="48" t="s">
        <v>7647</v>
      </c>
      <c r="P409" s="118" t="s">
        <v>1055</v>
      </c>
      <c r="Q409" s="49" t="s">
        <v>26</v>
      </c>
      <c r="R409" s="49" t="s">
        <v>26</v>
      </c>
      <c r="S409" s="46" t="s">
        <v>1055</v>
      </c>
      <c r="T409" s="46" t="s">
        <v>13021</v>
      </c>
      <c r="U409" s="123" t="s">
        <v>13041</v>
      </c>
    </row>
    <row r="410" spans="1:21" x14ac:dyDescent="0.25">
      <c r="A410" s="23" t="s">
        <v>2097</v>
      </c>
      <c r="B410" s="23" t="s">
        <v>3</v>
      </c>
      <c r="C410" s="23" t="s">
        <v>58</v>
      </c>
      <c r="D410" s="23" t="s">
        <v>76</v>
      </c>
      <c r="E410" s="23" t="s">
        <v>10852</v>
      </c>
      <c r="F410" s="23" t="s">
        <v>26</v>
      </c>
      <c r="G410" s="23" t="s">
        <v>2096</v>
      </c>
      <c r="H410" s="23" t="s">
        <v>78</v>
      </c>
      <c r="I410" s="114" t="s">
        <v>2098</v>
      </c>
      <c r="J410" s="5" t="s">
        <v>2099</v>
      </c>
      <c r="K410" s="5"/>
      <c r="L410" s="5" t="s">
        <v>2100</v>
      </c>
      <c r="M410" s="23" t="s">
        <v>2101</v>
      </c>
      <c r="N410" s="23" t="s">
        <v>2102</v>
      </c>
      <c r="O410" s="44">
        <v>60084</v>
      </c>
      <c r="P410" s="25" t="s">
        <v>78</v>
      </c>
      <c r="Q410" s="45" t="s">
        <v>26</v>
      </c>
      <c r="R410" s="45" t="s">
        <v>26</v>
      </c>
      <c r="S410" s="23" t="s">
        <v>78</v>
      </c>
      <c r="T410" s="23" t="s">
        <v>13021</v>
      </c>
      <c r="U410" s="116" t="s">
        <v>11889</v>
      </c>
    </row>
    <row r="411" spans="1:21" x14ac:dyDescent="0.25">
      <c r="A411" s="23" t="s">
        <v>2103</v>
      </c>
      <c r="B411" s="23" t="s">
        <v>3</v>
      </c>
      <c r="C411" s="23" t="s">
        <v>58</v>
      </c>
      <c r="D411" s="23" t="s">
        <v>76</v>
      </c>
      <c r="E411" s="23" t="s">
        <v>10852</v>
      </c>
      <c r="F411" s="23" t="s">
        <v>26</v>
      </c>
      <c r="G411" s="23" t="s">
        <v>2096</v>
      </c>
      <c r="H411" s="23" t="s">
        <v>78</v>
      </c>
      <c r="I411" s="114" t="s">
        <v>2104</v>
      </c>
      <c r="J411" s="5" t="s">
        <v>2105</v>
      </c>
      <c r="K411" s="5"/>
      <c r="L411" s="5" t="s">
        <v>2106</v>
      </c>
      <c r="M411" s="23" t="s">
        <v>2107</v>
      </c>
      <c r="N411" s="23" t="s">
        <v>2102</v>
      </c>
      <c r="O411" s="44">
        <v>60014</v>
      </c>
      <c r="P411" s="25" t="s">
        <v>78</v>
      </c>
      <c r="Q411" s="45" t="s">
        <v>26</v>
      </c>
      <c r="R411" s="45" t="s">
        <v>26</v>
      </c>
      <c r="S411" s="23" t="s">
        <v>78</v>
      </c>
      <c r="T411" s="23" t="s">
        <v>13021</v>
      </c>
      <c r="U411" s="116" t="s">
        <v>11889</v>
      </c>
    </row>
    <row r="412" spans="1:21" x14ac:dyDescent="0.25">
      <c r="A412" s="23" t="s">
        <v>2108</v>
      </c>
      <c r="B412" s="23" t="s">
        <v>3</v>
      </c>
      <c r="C412" s="23" t="s">
        <v>58</v>
      </c>
      <c r="D412" s="23" t="s">
        <v>76</v>
      </c>
      <c r="E412" s="23" t="s">
        <v>10852</v>
      </c>
      <c r="F412" s="23" t="s">
        <v>26</v>
      </c>
      <c r="G412" s="23" t="s">
        <v>2096</v>
      </c>
      <c r="H412" s="23" t="s">
        <v>78</v>
      </c>
      <c r="I412" s="114">
        <v>176064</v>
      </c>
      <c r="J412" s="5" t="s">
        <v>2109</v>
      </c>
      <c r="K412" s="5"/>
      <c r="L412" s="5" t="s">
        <v>2110</v>
      </c>
      <c r="M412" s="23" t="s">
        <v>2111</v>
      </c>
      <c r="N412" s="23" t="s">
        <v>2102</v>
      </c>
      <c r="O412" s="44">
        <v>60002</v>
      </c>
      <c r="P412" s="25" t="s">
        <v>78</v>
      </c>
      <c r="Q412" s="45" t="s">
        <v>26</v>
      </c>
      <c r="R412" s="45" t="s">
        <v>26</v>
      </c>
      <c r="S412" s="23" t="s">
        <v>78</v>
      </c>
      <c r="T412" s="23" t="s">
        <v>13024</v>
      </c>
      <c r="U412" s="116" t="s">
        <v>10748</v>
      </c>
    </row>
    <row r="413" spans="1:21" x14ac:dyDescent="0.25">
      <c r="A413" s="23" t="s">
        <v>2112</v>
      </c>
      <c r="B413" s="23" t="s">
        <v>3</v>
      </c>
      <c r="C413" s="23" t="s">
        <v>58</v>
      </c>
      <c r="D413" s="23" t="s">
        <v>76</v>
      </c>
      <c r="E413" s="23" t="s">
        <v>10852</v>
      </c>
      <c r="F413" s="23" t="s">
        <v>26</v>
      </c>
      <c r="G413" s="23" t="s">
        <v>2096</v>
      </c>
      <c r="H413" s="23" t="s">
        <v>78</v>
      </c>
      <c r="I413" s="114" t="s">
        <v>2113</v>
      </c>
      <c r="J413" s="5" t="s">
        <v>2114</v>
      </c>
      <c r="K413" s="5"/>
      <c r="L413" s="5" t="s">
        <v>2115</v>
      </c>
      <c r="M413" s="23" t="s">
        <v>2116</v>
      </c>
      <c r="N413" s="23" t="s">
        <v>2102</v>
      </c>
      <c r="O413" s="44">
        <v>60118</v>
      </c>
      <c r="P413" s="25" t="s">
        <v>78</v>
      </c>
      <c r="Q413" s="45" t="s">
        <v>26</v>
      </c>
      <c r="R413" s="45" t="s">
        <v>26</v>
      </c>
      <c r="S413" s="23"/>
      <c r="T413" s="23"/>
      <c r="U413" s="116"/>
    </row>
    <row r="414" spans="1:21" x14ac:dyDescent="0.25">
      <c r="A414" s="23" t="s">
        <v>2117</v>
      </c>
      <c r="B414" s="23" t="s">
        <v>3</v>
      </c>
      <c r="C414" s="23" t="s">
        <v>58</v>
      </c>
      <c r="D414" s="23" t="s">
        <v>76</v>
      </c>
      <c r="E414" s="23" t="s">
        <v>10852</v>
      </c>
      <c r="F414" s="23" t="s">
        <v>26</v>
      </c>
      <c r="G414" s="23" t="s">
        <v>2096</v>
      </c>
      <c r="H414" s="23" t="s">
        <v>78</v>
      </c>
      <c r="I414" s="114" t="s">
        <v>2118</v>
      </c>
      <c r="J414" s="5" t="s">
        <v>2119</v>
      </c>
      <c r="K414" s="5"/>
      <c r="L414" s="5" t="s">
        <v>2120</v>
      </c>
      <c r="M414" s="23" t="s">
        <v>2121</v>
      </c>
      <c r="N414" s="23" t="s">
        <v>2102</v>
      </c>
      <c r="O414" s="44">
        <v>60445</v>
      </c>
      <c r="P414" s="25" t="s">
        <v>78</v>
      </c>
      <c r="Q414" s="45" t="s">
        <v>26</v>
      </c>
      <c r="R414" s="45" t="s">
        <v>26</v>
      </c>
      <c r="S414" s="23" t="s">
        <v>78</v>
      </c>
      <c r="T414" s="23" t="s">
        <v>13024</v>
      </c>
      <c r="U414" s="116" t="s">
        <v>10748</v>
      </c>
    </row>
    <row r="415" spans="1:21" x14ac:dyDescent="0.25">
      <c r="A415" s="23" t="s">
        <v>10996</v>
      </c>
      <c r="B415" s="23" t="s">
        <v>3</v>
      </c>
      <c r="C415" s="23" t="s">
        <v>58</v>
      </c>
      <c r="D415" s="23" t="s">
        <v>76</v>
      </c>
      <c r="E415" s="23" t="s">
        <v>10852</v>
      </c>
      <c r="F415" s="23" t="s">
        <v>26</v>
      </c>
      <c r="G415" s="23" t="s">
        <v>2096</v>
      </c>
      <c r="H415" s="23" t="s">
        <v>78</v>
      </c>
      <c r="I415" s="114" t="s">
        <v>10997</v>
      </c>
      <c r="J415" s="5" t="s">
        <v>10998</v>
      </c>
      <c r="K415" s="5"/>
      <c r="L415" s="5" t="s">
        <v>10999</v>
      </c>
      <c r="M415" s="23" t="s">
        <v>11000</v>
      </c>
      <c r="N415" s="23" t="s">
        <v>2102</v>
      </c>
      <c r="O415" s="44">
        <v>60025</v>
      </c>
      <c r="P415" s="25" t="s">
        <v>78</v>
      </c>
      <c r="Q415" s="45">
        <v>44673</v>
      </c>
      <c r="R415" s="45" t="s">
        <v>26</v>
      </c>
      <c r="S415" s="23" t="s">
        <v>78</v>
      </c>
      <c r="T415" s="23" t="s">
        <v>13021</v>
      </c>
      <c r="U415" s="116" t="s">
        <v>11889</v>
      </c>
    </row>
    <row r="416" spans="1:21" x14ac:dyDescent="0.25">
      <c r="A416" s="23" t="s">
        <v>2122</v>
      </c>
      <c r="B416" s="23" t="s">
        <v>3</v>
      </c>
      <c r="C416" s="23" t="s">
        <v>58</v>
      </c>
      <c r="D416" s="23" t="s">
        <v>76</v>
      </c>
      <c r="E416" s="23" t="s">
        <v>10852</v>
      </c>
      <c r="F416" s="23" t="s">
        <v>26</v>
      </c>
      <c r="G416" s="23" t="s">
        <v>2096</v>
      </c>
      <c r="H416" s="23" t="s">
        <v>78</v>
      </c>
      <c r="I416" s="114" t="s">
        <v>2123</v>
      </c>
      <c r="J416" s="5" t="s">
        <v>2124</v>
      </c>
      <c r="K416" s="5"/>
      <c r="L416" s="5" t="s">
        <v>2125</v>
      </c>
      <c r="M416" s="23" t="s">
        <v>2126</v>
      </c>
      <c r="N416" s="23" t="s">
        <v>2102</v>
      </c>
      <c r="O416" s="44">
        <v>60630</v>
      </c>
      <c r="P416" s="25" t="s">
        <v>78</v>
      </c>
      <c r="Q416" s="45" t="s">
        <v>26</v>
      </c>
      <c r="R416" s="45" t="s">
        <v>26</v>
      </c>
      <c r="S416" s="23"/>
      <c r="T416" s="23"/>
      <c r="U416" s="116"/>
    </row>
    <row r="417" spans="1:21" x14ac:dyDescent="0.25">
      <c r="A417" s="23" t="s">
        <v>2127</v>
      </c>
      <c r="B417" s="23" t="s">
        <v>3</v>
      </c>
      <c r="C417" s="23" t="s">
        <v>58</v>
      </c>
      <c r="D417" s="23" t="s">
        <v>76</v>
      </c>
      <c r="E417" s="23" t="s">
        <v>10852</v>
      </c>
      <c r="F417" s="23" t="s">
        <v>26</v>
      </c>
      <c r="G417" s="23" t="s">
        <v>2096</v>
      </c>
      <c r="H417" s="23" t="s">
        <v>78</v>
      </c>
      <c r="I417" s="114" t="s">
        <v>2128</v>
      </c>
      <c r="J417" s="5" t="s">
        <v>2129</v>
      </c>
      <c r="K417" s="5"/>
      <c r="L417" s="5" t="s">
        <v>2130</v>
      </c>
      <c r="M417" s="23" t="s">
        <v>2131</v>
      </c>
      <c r="N417" s="23" t="s">
        <v>2102</v>
      </c>
      <c r="O417" s="44">
        <v>60077</v>
      </c>
      <c r="P417" s="25" t="s">
        <v>78</v>
      </c>
      <c r="Q417" s="45" t="s">
        <v>26</v>
      </c>
      <c r="R417" s="45" t="s">
        <v>26</v>
      </c>
      <c r="S417" s="23" t="s">
        <v>78</v>
      </c>
      <c r="T417" s="23" t="s">
        <v>13021</v>
      </c>
      <c r="U417" s="116" t="s">
        <v>13499</v>
      </c>
    </row>
    <row r="418" spans="1:21" x14ac:dyDescent="0.25">
      <c r="A418" s="23" t="s">
        <v>2133</v>
      </c>
      <c r="B418" s="23" t="s">
        <v>3</v>
      </c>
      <c r="C418" s="23" t="s">
        <v>58</v>
      </c>
      <c r="D418" s="23" t="s">
        <v>76</v>
      </c>
      <c r="E418" s="23" t="s">
        <v>10852</v>
      </c>
      <c r="F418" s="23" t="s">
        <v>26</v>
      </c>
      <c r="G418" s="23" t="s">
        <v>2096</v>
      </c>
      <c r="H418" s="23" t="s">
        <v>78</v>
      </c>
      <c r="I418" s="114" t="s">
        <v>2134</v>
      </c>
      <c r="J418" s="5" t="s">
        <v>2135</v>
      </c>
      <c r="K418" s="5" t="s">
        <v>2136</v>
      </c>
      <c r="L418" s="5" t="s">
        <v>2137</v>
      </c>
      <c r="M418" s="23" t="s">
        <v>2138</v>
      </c>
      <c r="N418" s="23" t="s">
        <v>2102</v>
      </c>
      <c r="O418" s="44">
        <v>60090</v>
      </c>
      <c r="P418" s="25" t="s">
        <v>78</v>
      </c>
      <c r="Q418" s="45" t="s">
        <v>26</v>
      </c>
      <c r="R418" s="45" t="s">
        <v>26</v>
      </c>
      <c r="S418" s="23"/>
      <c r="T418" s="23"/>
      <c r="U418" s="116"/>
    </row>
    <row r="419" spans="1:21" x14ac:dyDescent="0.25">
      <c r="A419" s="23" t="s">
        <v>2139</v>
      </c>
      <c r="B419" s="23" t="s">
        <v>3</v>
      </c>
      <c r="C419" s="23" t="s">
        <v>58</v>
      </c>
      <c r="D419" s="23" t="s">
        <v>76</v>
      </c>
      <c r="E419" s="23" t="s">
        <v>10852</v>
      </c>
      <c r="F419" s="23" t="s">
        <v>26</v>
      </c>
      <c r="G419" s="23" t="s">
        <v>2096</v>
      </c>
      <c r="H419" s="23" t="s">
        <v>78</v>
      </c>
      <c r="I419" s="114" t="s">
        <v>2140</v>
      </c>
      <c r="J419" s="5" t="s">
        <v>2141</v>
      </c>
      <c r="K419" s="5"/>
      <c r="L419" s="5" t="s">
        <v>2142</v>
      </c>
      <c r="M419" s="23" t="s">
        <v>2143</v>
      </c>
      <c r="N419" s="23" t="s">
        <v>2102</v>
      </c>
      <c r="O419" s="44">
        <v>60188</v>
      </c>
      <c r="P419" s="25" t="s">
        <v>78</v>
      </c>
      <c r="Q419" s="45" t="s">
        <v>26</v>
      </c>
      <c r="R419" s="45" t="s">
        <v>26</v>
      </c>
      <c r="S419" s="23" t="s">
        <v>78</v>
      </c>
      <c r="T419" s="23" t="s">
        <v>13024</v>
      </c>
      <c r="U419" s="116" t="s">
        <v>10748</v>
      </c>
    </row>
    <row r="420" spans="1:21" x14ac:dyDescent="0.25">
      <c r="A420" s="23" t="s">
        <v>13055</v>
      </c>
      <c r="B420" s="23" t="s">
        <v>3</v>
      </c>
      <c r="C420" s="23" t="s">
        <v>58</v>
      </c>
      <c r="D420" s="23" t="s">
        <v>76</v>
      </c>
      <c r="E420" s="23" t="s">
        <v>13129</v>
      </c>
      <c r="F420" s="23" t="s">
        <v>26</v>
      </c>
      <c r="G420" s="23" t="s">
        <v>13132</v>
      </c>
      <c r="H420" s="23"/>
      <c r="I420" s="114" t="s">
        <v>13185</v>
      </c>
      <c r="J420" s="5" t="s">
        <v>13290</v>
      </c>
      <c r="K420" s="5"/>
      <c r="L420" s="5" t="s">
        <v>13291</v>
      </c>
      <c r="M420" s="23" t="s">
        <v>13292</v>
      </c>
      <c r="N420" s="23" t="s">
        <v>2102</v>
      </c>
      <c r="O420" s="44">
        <v>60008</v>
      </c>
      <c r="P420" s="25" t="s">
        <v>78</v>
      </c>
      <c r="Q420" s="45">
        <v>44792</v>
      </c>
      <c r="R420" s="45" t="s">
        <v>26</v>
      </c>
      <c r="S420" s="23" t="s">
        <v>78</v>
      </c>
      <c r="T420" s="23" t="s">
        <v>13024</v>
      </c>
      <c r="U420" s="116" t="s">
        <v>10748</v>
      </c>
    </row>
    <row r="421" spans="1:21" x14ac:dyDescent="0.25">
      <c r="A421" s="23" t="s">
        <v>13056</v>
      </c>
      <c r="B421" s="23" t="s">
        <v>3</v>
      </c>
      <c r="C421" s="23" t="s">
        <v>58</v>
      </c>
      <c r="D421" s="23" t="s">
        <v>76</v>
      </c>
      <c r="E421" s="23" t="s">
        <v>13130</v>
      </c>
      <c r="F421" s="23" t="s">
        <v>26</v>
      </c>
      <c r="G421" s="23" t="s">
        <v>13133</v>
      </c>
      <c r="H421" s="23"/>
      <c r="I421" s="114" t="s">
        <v>13186</v>
      </c>
      <c r="J421" s="5" t="s">
        <v>13293</v>
      </c>
      <c r="K421" s="5"/>
      <c r="L421" s="5"/>
      <c r="M421" s="23"/>
      <c r="N421" s="23"/>
      <c r="O421" s="44"/>
      <c r="P421" s="25" t="s">
        <v>78</v>
      </c>
      <c r="Q421" s="45">
        <v>44795</v>
      </c>
      <c r="R421" s="45" t="s">
        <v>26</v>
      </c>
      <c r="S421" s="23" t="s">
        <v>78</v>
      </c>
      <c r="T421" s="23" t="s">
        <v>13024</v>
      </c>
      <c r="U421" s="116" t="s">
        <v>10748</v>
      </c>
    </row>
    <row r="422" spans="1:21" x14ac:dyDescent="0.25">
      <c r="A422" s="23" t="s">
        <v>13057</v>
      </c>
      <c r="B422" s="23" t="s">
        <v>3</v>
      </c>
      <c r="C422" s="23" t="s">
        <v>58</v>
      </c>
      <c r="D422" s="23" t="s">
        <v>76</v>
      </c>
      <c r="E422" s="23" t="s">
        <v>13131</v>
      </c>
      <c r="F422" s="23" t="s">
        <v>26</v>
      </c>
      <c r="G422" s="23" t="s">
        <v>13134</v>
      </c>
      <c r="H422" s="23" t="s">
        <v>78</v>
      </c>
      <c r="I422" s="114" t="s">
        <v>13187</v>
      </c>
      <c r="J422" s="5" t="s">
        <v>13294</v>
      </c>
      <c r="K422" s="5"/>
      <c r="L422" s="5" t="s">
        <v>13295</v>
      </c>
      <c r="M422" s="23" t="s">
        <v>13296</v>
      </c>
      <c r="N422" s="23" t="s">
        <v>2102</v>
      </c>
      <c r="O422" s="44">
        <v>60107</v>
      </c>
      <c r="P422" s="25" t="s">
        <v>78</v>
      </c>
      <c r="Q422" s="45">
        <v>44788</v>
      </c>
      <c r="R422" s="45" t="s">
        <v>26</v>
      </c>
      <c r="S422" s="23" t="s">
        <v>78</v>
      </c>
      <c r="T422" s="23" t="s">
        <v>13024</v>
      </c>
      <c r="U422" s="116" t="s">
        <v>10748</v>
      </c>
    </row>
    <row r="423" spans="1:21" x14ac:dyDescent="0.25">
      <c r="A423" s="23" t="s">
        <v>11921</v>
      </c>
      <c r="B423" s="23" t="s">
        <v>3</v>
      </c>
      <c r="C423" s="23" t="s">
        <v>58</v>
      </c>
      <c r="D423" s="23" t="s">
        <v>76</v>
      </c>
      <c r="E423" s="23" t="s">
        <v>11975</v>
      </c>
      <c r="F423" s="23" t="s">
        <v>26</v>
      </c>
      <c r="G423" s="23" t="s">
        <v>11406</v>
      </c>
      <c r="H423" s="23"/>
      <c r="I423" s="114" t="s">
        <v>12052</v>
      </c>
      <c r="J423" s="5" t="s">
        <v>12170</v>
      </c>
      <c r="K423" s="5"/>
      <c r="L423" s="5" t="s">
        <v>12171</v>
      </c>
      <c r="M423" s="23" t="s">
        <v>12172</v>
      </c>
      <c r="N423" s="23" t="s">
        <v>2102</v>
      </c>
      <c r="O423" s="44">
        <v>60050</v>
      </c>
      <c r="P423" s="25" t="s">
        <v>78</v>
      </c>
      <c r="Q423" s="45">
        <v>44739</v>
      </c>
      <c r="R423" s="45" t="s">
        <v>26</v>
      </c>
      <c r="S423" s="23" t="s">
        <v>78</v>
      </c>
      <c r="T423" s="23" t="s">
        <v>13024</v>
      </c>
      <c r="U423" s="116" t="s">
        <v>10748</v>
      </c>
    </row>
    <row r="424" spans="1:21" x14ac:dyDescent="0.25">
      <c r="A424" s="23" t="s">
        <v>11317</v>
      </c>
      <c r="B424" s="23" t="s">
        <v>3</v>
      </c>
      <c r="C424" s="23" t="s">
        <v>58</v>
      </c>
      <c r="D424" s="23" t="s">
        <v>76</v>
      </c>
      <c r="E424" s="23" t="s">
        <v>11975</v>
      </c>
      <c r="F424" s="23" t="s">
        <v>26</v>
      </c>
      <c r="G424" s="23" t="s">
        <v>11406</v>
      </c>
      <c r="H424" s="23"/>
      <c r="I424" s="114" t="s">
        <v>11495</v>
      </c>
      <c r="J424" s="5" t="s">
        <v>11647</v>
      </c>
      <c r="K424" s="5"/>
      <c r="L424" s="5" t="s">
        <v>11648</v>
      </c>
      <c r="M424" s="23" t="s">
        <v>11649</v>
      </c>
      <c r="N424" s="23" t="s">
        <v>2102</v>
      </c>
      <c r="O424" s="44">
        <v>62694</v>
      </c>
      <c r="P424" s="25" t="s">
        <v>78</v>
      </c>
      <c r="Q424" s="45">
        <v>44727</v>
      </c>
      <c r="R424" s="45" t="s">
        <v>26</v>
      </c>
      <c r="S424" s="23" t="s">
        <v>78</v>
      </c>
      <c r="T424" s="23" t="s">
        <v>13024</v>
      </c>
      <c r="U424" s="116" t="s">
        <v>10748</v>
      </c>
    </row>
    <row r="425" spans="1:21" x14ac:dyDescent="0.25">
      <c r="A425" s="23" t="s">
        <v>13058</v>
      </c>
      <c r="B425" s="23" t="s">
        <v>3</v>
      </c>
      <c r="C425" s="23" t="s">
        <v>58</v>
      </c>
      <c r="D425" s="23" t="s">
        <v>76</v>
      </c>
      <c r="E425" s="23" t="s">
        <v>11975</v>
      </c>
      <c r="F425" s="23" t="s">
        <v>26</v>
      </c>
      <c r="G425" s="23" t="s">
        <v>11406</v>
      </c>
      <c r="H425" s="23"/>
      <c r="I425" s="114" t="s">
        <v>13188</v>
      </c>
      <c r="J425" s="5" t="s">
        <v>13297</v>
      </c>
      <c r="K425" s="5"/>
      <c r="L425" s="5" t="s">
        <v>13298</v>
      </c>
      <c r="M425" s="23" t="s">
        <v>13299</v>
      </c>
      <c r="N425" s="23" t="s">
        <v>2336</v>
      </c>
      <c r="O425" s="44" t="s">
        <v>13300</v>
      </c>
      <c r="P425" s="25" t="s">
        <v>78</v>
      </c>
      <c r="Q425" s="45">
        <v>44802</v>
      </c>
      <c r="R425" s="45" t="s">
        <v>26</v>
      </c>
      <c r="S425" s="23" t="s">
        <v>78</v>
      </c>
      <c r="T425" s="23" t="s">
        <v>13024</v>
      </c>
      <c r="U425" s="116" t="s">
        <v>10748</v>
      </c>
    </row>
    <row r="426" spans="1:21" x14ac:dyDescent="0.25">
      <c r="A426" s="23" t="s">
        <v>13059</v>
      </c>
      <c r="B426" s="23" t="s">
        <v>3</v>
      </c>
      <c r="C426" s="23" t="s">
        <v>58</v>
      </c>
      <c r="D426" s="23" t="s">
        <v>76</v>
      </c>
      <c r="E426" s="23" t="s">
        <v>11975</v>
      </c>
      <c r="F426" s="23" t="s">
        <v>26</v>
      </c>
      <c r="G426" s="23" t="s">
        <v>11406</v>
      </c>
      <c r="H426" s="23"/>
      <c r="I426" s="114" t="s">
        <v>13189</v>
      </c>
      <c r="J426" s="5" t="s">
        <v>13301</v>
      </c>
      <c r="K426" s="5" t="s">
        <v>13302</v>
      </c>
      <c r="L426" s="5" t="s">
        <v>13298</v>
      </c>
      <c r="M426" s="23" t="s">
        <v>13299</v>
      </c>
      <c r="N426" s="23" t="s">
        <v>2336</v>
      </c>
      <c r="O426" s="44" t="s">
        <v>13300</v>
      </c>
      <c r="P426" s="25" t="s">
        <v>78</v>
      </c>
      <c r="Q426" s="45">
        <v>44802</v>
      </c>
      <c r="R426" s="45" t="s">
        <v>26</v>
      </c>
      <c r="S426" s="23" t="s">
        <v>78</v>
      </c>
      <c r="T426" s="23" t="s">
        <v>13024</v>
      </c>
      <c r="U426" s="116" t="s">
        <v>10748</v>
      </c>
    </row>
    <row r="427" spans="1:21" x14ac:dyDescent="0.25">
      <c r="A427" s="23" t="s">
        <v>13060</v>
      </c>
      <c r="B427" s="23" t="s">
        <v>3</v>
      </c>
      <c r="C427" s="23" t="s">
        <v>58</v>
      </c>
      <c r="D427" s="23" t="s">
        <v>76</v>
      </c>
      <c r="E427" s="23" t="s">
        <v>11975</v>
      </c>
      <c r="F427" s="23" t="s">
        <v>26</v>
      </c>
      <c r="G427" s="23" t="s">
        <v>11406</v>
      </c>
      <c r="H427" s="23"/>
      <c r="I427" s="114" t="s">
        <v>13190</v>
      </c>
      <c r="J427" s="5" t="s">
        <v>13301</v>
      </c>
      <c r="K427" s="5" t="s">
        <v>13303</v>
      </c>
      <c r="L427" s="5" t="s">
        <v>13298</v>
      </c>
      <c r="M427" s="23" t="s">
        <v>13299</v>
      </c>
      <c r="N427" s="23" t="s">
        <v>2336</v>
      </c>
      <c r="O427" s="44" t="s">
        <v>13300</v>
      </c>
      <c r="P427" s="25" t="s">
        <v>78</v>
      </c>
      <c r="Q427" s="45">
        <v>44802</v>
      </c>
      <c r="R427" s="45" t="s">
        <v>26</v>
      </c>
      <c r="S427" s="23" t="s">
        <v>78</v>
      </c>
      <c r="T427" s="23" t="s">
        <v>13024</v>
      </c>
      <c r="U427" s="116" t="s">
        <v>10748</v>
      </c>
    </row>
    <row r="428" spans="1:21" x14ac:dyDescent="0.25">
      <c r="A428" s="23" t="s">
        <v>13061</v>
      </c>
      <c r="B428" s="23" t="s">
        <v>3</v>
      </c>
      <c r="C428" s="23" t="s">
        <v>58</v>
      </c>
      <c r="D428" s="23" t="s">
        <v>76</v>
      </c>
      <c r="E428" s="23" t="s">
        <v>11975</v>
      </c>
      <c r="F428" s="23" t="s">
        <v>26</v>
      </c>
      <c r="G428" s="23" t="s">
        <v>11406</v>
      </c>
      <c r="H428" s="23"/>
      <c r="I428" s="114" t="s">
        <v>13191</v>
      </c>
      <c r="J428" s="5" t="s">
        <v>13304</v>
      </c>
      <c r="K428" s="5" t="s">
        <v>13305</v>
      </c>
      <c r="L428" s="5" t="s">
        <v>13306</v>
      </c>
      <c r="M428" s="23" t="s">
        <v>13307</v>
      </c>
      <c r="N428" s="23" t="s">
        <v>2336</v>
      </c>
      <c r="O428" s="44" t="s">
        <v>13308</v>
      </c>
      <c r="P428" s="25" t="s">
        <v>78</v>
      </c>
      <c r="Q428" s="45">
        <v>44802</v>
      </c>
      <c r="R428" s="45" t="s">
        <v>26</v>
      </c>
      <c r="S428" s="23" t="s">
        <v>78</v>
      </c>
      <c r="T428" s="23" t="s">
        <v>13024</v>
      </c>
      <c r="U428" s="116" t="s">
        <v>10748</v>
      </c>
    </row>
    <row r="429" spans="1:21" x14ac:dyDescent="0.25">
      <c r="A429" s="23" t="s">
        <v>13062</v>
      </c>
      <c r="B429" s="23" t="s">
        <v>3</v>
      </c>
      <c r="C429" s="23" t="s">
        <v>58</v>
      </c>
      <c r="D429" s="23" t="s">
        <v>76</v>
      </c>
      <c r="E429" s="23" t="s">
        <v>11975</v>
      </c>
      <c r="F429" s="23" t="s">
        <v>26</v>
      </c>
      <c r="G429" s="23" t="s">
        <v>11406</v>
      </c>
      <c r="H429" s="23"/>
      <c r="I429" s="114" t="s">
        <v>13192</v>
      </c>
      <c r="J429" s="5" t="s">
        <v>13309</v>
      </c>
      <c r="K429" s="5"/>
      <c r="L429" s="5" t="s">
        <v>13298</v>
      </c>
      <c r="M429" s="23" t="s">
        <v>13299</v>
      </c>
      <c r="N429" s="23" t="s">
        <v>2336</v>
      </c>
      <c r="O429" s="44" t="s">
        <v>13300</v>
      </c>
      <c r="P429" s="25" t="s">
        <v>78</v>
      </c>
      <c r="Q429" s="45">
        <v>44802</v>
      </c>
      <c r="R429" s="45" t="s">
        <v>26</v>
      </c>
      <c r="S429" s="23" t="s">
        <v>78</v>
      </c>
      <c r="T429" s="23" t="s">
        <v>13024</v>
      </c>
      <c r="U429" s="116" t="s">
        <v>10748</v>
      </c>
    </row>
    <row r="430" spans="1:21" x14ac:dyDescent="0.25">
      <c r="A430" s="23" t="s">
        <v>2643</v>
      </c>
      <c r="B430" s="23" t="s">
        <v>3</v>
      </c>
      <c r="C430" s="23" t="s">
        <v>58</v>
      </c>
      <c r="D430" s="23" t="s">
        <v>76</v>
      </c>
      <c r="E430" s="23" t="s">
        <v>10702</v>
      </c>
      <c r="F430" s="23" t="s">
        <v>26</v>
      </c>
      <c r="G430" s="23" t="s">
        <v>2642</v>
      </c>
      <c r="H430" s="23" t="s">
        <v>78</v>
      </c>
      <c r="I430" s="114" t="s">
        <v>2644</v>
      </c>
      <c r="J430" s="5" t="s">
        <v>2645</v>
      </c>
      <c r="K430" s="5"/>
      <c r="L430" s="5" t="s">
        <v>2646</v>
      </c>
      <c r="M430" s="23" t="s">
        <v>2647</v>
      </c>
      <c r="N430" s="23" t="s">
        <v>2648</v>
      </c>
      <c r="O430" s="44">
        <v>75009</v>
      </c>
      <c r="P430" s="25" t="s">
        <v>78</v>
      </c>
      <c r="Q430" s="45" t="s">
        <v>26</v>
      </c>
      <c r="R430" s="45" t="s">
        <v>26</v>
      </c>
      <c r="S430" s="23"/>
      <c r="T430" s="23"/>
      <c r="U430" s="116"/>
    </row>
    <row r="431" spans="1:21" x14ac:dyDescent="0.25">
      <c r="A431" s="23" t="s">
        <v>2649</v>
      </c>
      <c r="B431" s="23" t="s">
        <v>3</v>
      </c>
      <c r="C431" s="23" t="s">
        <v>58</v>
      </c>
      <c r="D431" s="23" t="s">
        <v>76</v>
      </c>
      <c r="E431" s="23" t="s">
        <v>10702</v>
      </c>
      <c r="F431" s="23" t="s">
        <v>26</v>
      </c>
      <c r="G431" s="23" t="s">
        <v>2642</v>
      </c>
      <c r="H431" s="23" t="s">
        <v>78</v>
      </c>
      <c r="I431" s="114">
        <v>161030</v>
      </c>
      <c r="J431" s="5" t="s">
        <v>2650</v>
      </c>
      <c r="K431" s="5"/>
      <c r="L431" s="5" t="s">
        <v>2651</v>
      </c>
      <c r="M431" s="23" t="s">
        <v>2652</v>
      </c>
      <c r="N431" s="23" t="s">
        <v>2648</v>
      </c>
      <c r="O431" s="44">
        <v>75224</v>
      </c>
      <c r="P431" s="25" t="s">
        <v>78</v>
      </c>
      <c r="Q431" s="45" t="s">
        <v>26</v>
      </c>
      <c r="R431" s="45" t="s">
        <v>26</v>
      </c>
      <c r="S431" s="23" t="s">
        <v>78</v>
      </c>
      <c r="T431" s="23" t="s">
        <v>13024</v>
      </c>
      <c r="U431" s="116" t="s">
        <v>10748</v>
      </c>
    </row>
    <row r="432" spans="1:21" x14ac:dyDescent="0.25">
      <c r="A432" s="23" t="s">
        <v>2653</v>
      </c>
      <c r="B432" s="23" t="s">
        <v>3</v>
      </c>
      <c r="C432" s="23" t="s">
        <v>58</v>
      </c>
      <c r="D432" s="23" t="s">
        <v>76</v>
      </c>
      <c r="E432" s="23" t="s">
        <v>10702</v>
      </c>
      <c r="F432" s="23" t="s">
        <v>26</v>
      </c>
      <c r="G432" s="23" t="s">
        <v>2642</v>
      </c>
      <c r="H432" s="23" t="s">
        <v>78</v>
      </c>
      <c r="I432" s="114">
        <v>224210</v>
      </c>
      <c r="J432" s="5" t="s">
        <v>2654</v>
      </c>
      <c r="K432" s="5" t="s">
        <v>2655</v>
      </c>
      <c r="L432" s="5" t="s">
        <v>2656</v>
      </c>
      <c r="M432" s="23" t="s">
        <v>2657</v>
      </c>
      <c r="N432" s="23" t="s">
        <v>2658</v>
      </c>
      <c r="O432" s="44">
        <v>97208</v>
      </c>
      <c r="P432" s="25" t="s">
        <v>78</v>
      </c>
      <c r="Q432" s="45" t="s">
        <v>26</v>
      </c>
      <c r="R432" s="45" t="s">
        <v>26</v>
      </c>
      <c r="S432" s="23" t="s">
        <v>13020</v>
      </c>
      <c r="T432" s="23" t="s">
        <v>13023</v>
      </c>
      <c r="U432" s="116" t="s">
        <v>13507</v>
      </c>
    </row>
    <row r="433" spans="1:21" x14ac:dyDescent="0.25">
      <c r="A433" s="23" t="s">
        <v>2660</v>
      </c>
      <c r="B433" s="23" t="s">
        <v>3</v>
      </c>
      <c r="C433" s="23" t="s">
        <v>58</v>
      </c>
      <c r="D433" s="23" t="s">
        <v>76</v>
      </c>
      <c r="E433" s="23" t="s">
        <v>10702</v>
      </c>
      <c r="F433" s="23" t="s">
        <v>26</v>
      </c>
      <c r="G433" s="23" t="s">
        <v>2642</v>
      </c>
      <c r="H433" s="23" t="s">
        <v>78</v>
      </c>
      <c r="I433" s="114" t="s">
        <v>2661</v>
      </c>
      <c r="J433" s="5" t="s">
        <v>2662</v>
      </c>
      <c r="K433" s="5"/>
      <c r="L433" s="5" t="s">
        <v>2663</v>
      </c>
      <c r="M433" s="23" t="s">
        <v>2664</v>
      </c>
      <c r="N433" s="23" t="s">
        <v>2648</v>
      </c>
      <c r="O433" s="44">
        <v>76013</v>
      </c>
      <c r="P433" s="25" t="s">
        <v>78</v>
      </c>
      <c r="Q433" s="45" t="s">
        <v>26</v>
      </c>
      <c r="R433" s="45" t="s">
        <v>26</v>
      </c>
      <c r="S433" s="23"/>
      <c r="T433" s="23"/>
      <c r="U433" s="116"/>
    </row>
    <row r="434" spans="1:21" x14ac:dyDescent="0.25">
      <c r="A434" s="23" t="s">
        <v>2665</v>
      </c>
      <c r="B434" s="23" t="s">
        <v>3</v>
      </c>
      <c r="C434" s="23" t="s">
        <v>58</v>
      </c>
      <c r="D434" s="23" t="s">
        <v>76</v>
      </c>
      <c r="E434" s="23" t="s">
        <v>10702</v>
      </c>
      <c r="F434" s="23" t="s">
        <v>26</v>
      </c>
      <c r="G434" s="23" t="s">
        <v>2642</v>
      </c>
      <c r="H434" s="23" t="s">
        <v>78</v>
      </c>
      <c r="I434" s="114" t="s">
        <v>2666</v>
      </c>
      <c r="J434" s="5" t="s">
        <v>2667</v>
      </c>
      <c r="K434" s="5"/>
      <c r="L434" s="5" t="s">
        <v>2668</v>
      </c>
      <c r="M434" s="23" t="s">
        <v>2669</v>
      </c>
      <c r="N434" s="23" t="s">
        <v>2648</v>
      </c>
      <c r="O434" s="44">
        <v>76053</v>
      </c>
      <c r="P434" s="25" t="s">
        <v>78</v>
      </c>
      <c r="Q434" s="45" t="s">
        <v>26</v>
      </c>
      <c r="R434" s="45" t="s">
        <v>26</v>
      </c>
      <c r="S434" s="23" t="s">
        <v>78</v>
      </c>
      <c r="T434" s="23" t="s">
        <v>13024</v>
      </c>
      <c r="U434" s="116" t="s">
        <v>10748</v>
      </c>
    </row>
    <row r="435" spans="1:21" x14ac:dyDescent="0.25">
      <c r="A435" s="23" t="s">
        <v>2670</v>
      </c>
      <c r="B435" s="23" t="s">
        <v>3</v>
      </c>
      <c r="C435" s="23" t="s">
        <v>58</v>
      </c>
      <c r="D435" s="23" t="s">
        <v>76</v>
      </c>
      <c r="E435" s="23" t="s">
        <v>10702</v>
      </c>
      <c r="F435" s="23" t="s">
        <v>26</v>
      </c>
      <c r="G435" s="23" t="s">
        <v>2642</v>
      </c>
      <c r="H435" s="23" t="s">
        <v>78</v>
      </c>
      <c r="I435" s="114">
        <v>139324</v>
      </c>
      <c r="J435" s="5" t="s">
        <v>2671</v>
      </c>
      <c r="K435" s="5"/>
      <c r="L435" s="5" t="s">
        <v>2672</v>
      </c>
      <c r="M435" s="23" t="s">
        <v>2652</v>
      </c>
      <c r="N435" s="23" t="s">
        <v>2648</v>
      </c>
      <c r="O435" s="44">
        <v>75238</v>
      </c>
      <c r="P435" s="25" t="s">
        <v>78</v>
      </c>
      <c r="Q435" s="45" t="s">
        <v>26</v>
      </c>
      <c r="R435" s="45" t="s">
        <v>26</v>
      </c>
      <c r="S435" s="23" t="s">
        <v>78</v>
      </c>
      <c r="T435" s="23" t="s">
        <v>13024</v>
      </c>
      <c r="U435" s="116" t="s">
        <v>10748</v>
      </c>
    </row>
    <row r="436" spans="1:21" x14ac:dyDescent="0.25">
      <c r="A436" s="23" t="s">
        <v>2673</v>
      </c>
      <c r="B436" s="23" t="s">
        <v>3</v>
      </c>
      <c r="C436" s="23" t="s">
        <v>58</v>
      </c>
      <c r="D436" s="23" t="s">
        <v>76</v>
      </c>
      <c r="E436" s="23" t="s">
        <v>10702</v>
      </c>
      <c r="F436" s="23" t="s">
        <v>26</v>
      </c>
      <c r="G436" s="23" t="s">
        <v>2642</v>
      </c>
      <c r="H436" s="23" t="s">
        <v>78</v>
      </c>
      <c r="I436" s="114" t="s">
        <v>2674</v>
      </c>
      <c r="J436" s="5" t="s">
        <v>2675</v>
      </c>
      <c r="K436" s="5"/>
      <c r="L436" s="5" t="s">
        <v>2676</v>
      </c>
      <c r="M436" s="23" t="s">
        <v>2677</v>
      </c>
      <c r="N436" s="23" t="s">
        <v>2648</v>
      </c>
      <c r="O436" s="44">
        <v>79120</v>
      </c>
      <c r="P436" s="25" t="s">
        <v>78</v>
      </c>
      <c r="Q436" s="45" t="s">
        <v>26</v>
      </c>
      <c r="R436" s="45" t="s">
        <v>26</v>
      </c>
      <c r="S436" s="23"/>
      <c r="T436" s="23"/>
      <c r="U436" s="116"/>
    </row>
    <row r="437" spans="1:21" x14ac:dyDescent="0.25">
      <c r="A437" s="23" t="s">
        <v>2678</v>
      </c>
      <c r="B437" s="23" t="s">
        <v>3</v>
      </c>
      <c r="C437" s="23" t="s">
        <v>58</v>
      </c>
      <c r="D437" s="23" t="s">
        <v>76</v>
      </c>
      <c r="E437" s="23" t="s">
        <v>10702</v>
      </c>
      <c r="F437" s="23" t="s">
        <v>26</v>
      </c>
      <c r="G437" s="23" t="s">
        <v>2642</v>
      </c>
      <c r="H437" s="23" t="s">
        <v>78</v>
      </c>
      <c r="I437" s="114" t="s">
        <v>2679</v>
      </c>
      <c r="J437" s="5" t="s">
        <v>2680</v>
      </c>
      <c r="K437" s="5"/>
      <c r="L437" s="5" t="s">
        <v>2681</v>
      </c>
      <c r="M437" s="23" t="s">
        <v>2682</v>
      </c>
      <c r="N437" s="23" t="s">
        <v>2648</v>
      </c>
      <c r="O437" s="44">
        <v>75165</v>
      </c>
      <c r="P437" s="25" t="s">
        <v>78</v>
      </c>
      <c r="Q437" s="45" t="s">
        <v>26</v>
      </c>
      <c r="R437" s="45" t="s">
        <v>26</v>
      </c>
      <c r="S437" s="23"/>
      <c r="T437" s="23"/>
      <c r="U437" s="116"/>
    </row>
    <row r="438" spans="1:21" x14ac:dyDescent="0.25">
      <c r="A438" s="23" t="s">
        <v>2683</v>
      </c>
      <c r="B438" s="23" t="s">
        <v>3</v>
      </c>
      <c r="C438" s="23" t="s">
        <v>58</v>
      </c>
      <c r="D438" s="23" t="s">
        <v>76</v>
      </c>
      <c r="E438" s="23" t="s">
        <v>10702</v>
      </c>
      <c r="F438" s="23" t="s">
        <v>26</v>
      </c>
      <c r="G438" s="23" t="s">
        <v>2642</v>
      </c>
      <c r="H438" s="23" t="s">
        <v>78</v>
      </c>
      <c r="I438" s="114" t="s">
        <v>2684</v>
      </c>
      <c r="J438" s="5" t="s">
        <v>2685</v>
      </c>
      <c r="K438" s="5"/>
      <c r="L438" s="5" t="s">
        <v>2686</v>
      </c>
      <c r="M438" s="23" t="s">
        <v>2687</v>
      </c>
      <c r="N438" s="23" t="s">
        <v>2648</v>
      </c>
      <c r="O438" s="44">
        <v>76063</v>
      </c>
      <c r="P438" s="25" t="s">
        <v>78</v>
      </c>
      <c r="Q438" s="45" t="s">
        <v>26</v>
      </c>
      <c r="R438" s="45" t="s">
        <v>26</v>
      </c>
      <c r="S438" s="23"/>
      <c r="T438" s="23"/>
      <c r="U438" s="116"/>
    </row>
    <row r="439" spans="1:21" x14ac:dyDescent="0.25">
      <c r="A439" s="23" t="s">
        <v>2688</v>
      </c>
      <c r="B439" s="23" t="s">
        <v>3</v>
      </c>
      <c r="C439" s="23" t="s">
        <v>58</v>
      </c>
      <c r="D439" s="23" t="s">
        <v>76</v>
      </c>
      <c r="E439" s="23" t="s">
        <v>10702</v>
      </c>
      <c r="F439" s="23" t="s">
        <v>26</v>
      </c>
      <c r="G439" s="23" t="s">
        <v>2642</v>
      </c>
      <c r="H439" s="23" t="s">
        <v>78</v>
      </c>
      <c r="I439" s="114">
        <v>184362</v>
      </c>
      <c r="J439" s="5" t="s">
        <v>2689</v>
      </c>
      <c r="K439" s="5"/>
      <c r="L439" s="5" t="s">
        <v>2690</v>
      </c>
      <c r="M439" s="23" t="s">
        <v>2691</v>
      </c>
      <c r="N439" s="23" t="s">
        <v>2648</v>
      </c>
      <c r="O439" s="44">
        <v>75074</v>
      </c>
      <c r="P439" s="25" t="s">
        <v>78</v>
      </c>
      <c r="Q439" s="45" t="s">
        <v>26</v>
      </c>
      <c r="R439" s="45" t="s">
        <v>26</v>
      </c>
      <c r="S439" s="23" t="s">
        <v>78</v>
      </c>
      <c r="T439" s="23" t="s">
        <v>13024</v>
      </c>
      <c r="U439" s="116" t="s">
        <v>10748</v>
      </c>
    </row>
    <row r="440" spans="1:21" x14ac:dyDescent="0.25">
      <c r="A440" s="23" t="s">
        <v>2692</v>
      </c>
      <c r="B440" s="23" t="s">
        <v>3</v>
      </c>
      <c r="C440" s="23" t="s">
        <v>58</v>
      </c>
      <c r="D440" s="23" t="s">
        <v>76</v>
      </c>
      <c r="E440" s="23" t="s">
        <v>10702</v>
      </c>
      <c r="F440" s="23" t="s">
        <v>26</v>
      </c>
      <c r="G440" s="23" t="s">
        <v>2642</v>
      </c>
      <c r="H440" s="23" t="s">
        <v>1052</v>
      </c>
      <c r="I440" s="114">
        <v>200152</v>
      </c>
      <c r="J440" s="5" t="s">
        <v>2693</v>
      </c>
      <c r="K440" s="5" t="s">
        <v>2694</v>
      </c>
      <c r="L440" s="5" t="s">
        <v>2695</v>
      </c>
      <c r="M440" s="23" t="s">
        <v>2696</v>
      </c>
      <c r="N440" s="23" t="s">
        <v>2697</v>
      </c>
      <c r="O440" s="44">
        <v>55075</v>
      </c>
      <c r="P440" s="25" t="s">
        <v>78</v>
      </c>
      <c r="Q440" s="45" t="s">
        <v>26</v>
      </c>
      <c r="R440" s="45" t="s">
        <v>26</v>
      </c>
      <c r="S440" s="23"/>
      <c r="T440" s="23"/>
      <c r="U440" s="116" t="s">
        <v>2698</v>
      </c>
    </row>
    <row r="441" spans="1:21" x14ac:dyDescent="0.25">
      <c r="A441" s="23" t="s">
        <v>2699</v>
      </c>
      <c r="B441" s="23" t="s">
        <v>3</v>
      </c>
      <c r="C441" s="23" t="s">
        <v>58</v>
      </c>
      <c r="D441" s="23" t="s">
        <v>76</v>
      </c>
      <c r="E441" s="23" t="s">
        <v>10702</v>
      </c>
      <c r="F441" s="23" t="s">
        <v>26</v>
      </c>
      <c r="G441" s="23" t="s">
        <v>2642</v>
      </c>
      <c r="H441" s="23" t="s">
        <v>78</v>
      </c>
      <c r="I441" s="114" t="s">
        <v>2700</v>
      </c>
      <c r="J441" s="5" t="s">
        <v>2701</v>
      </c>
      <c r="K441" s="5"/>
      <c r="L441" s="5" t="s">
        <v>2702</v>
      </c>
      <c r="M441" s="23" t="s">
        <v>2652</v>
      </c>
      <c r="N441" s="23" t="s">
        <v>2648</v>
      </c>
      <c r="O441" s="44">
        <v>75218</v>
      </c>
      <c r="P441" s="25" t="s">
        <v>78</v>
      </c>
      <c r="Q441" s="45" t="s">
        <v>26</v>
      </c>
      <c r="R441" s="45" t="s">
        <v>26</v>
      </c>
      <c r="S441" s="23"/>
      <c r="T441" s="23"/>
      <c r="U441" s="116"/>
    </row>
    <row r="442" spans="1:21" x14ac:dyDescent="0.25">
      <c r="A442" s="23" t="s">
        <v>2703</v>
      </c>
      <c r="B442" s="23" t="s">
        <v>3</v>
      </c>
      <c r="C442" s="23" t="s">
        <v>58</v>
      </c>
      <c r="D442" s="23" t="s">
        <v>76</v>
      </c>
      <c r="E442" s="23" t="s">
        <v>10702</v>
      </c>
      <c r="F442" s="23" t="s">
        <v>26</v>
      </c>
      <c r="G442" s="23" t="s">
        <v>2642</v>
      </c>
      <c r="H442" s="23" t="s">
        <v>78</v>
      </c>
      <c r="I442" s="114" t="s">
        <v>2704</v>
      </c>
      <c r="J442" s="5" t="s">
        <v>2705</v>
      </c>
      <c r="K442" s="5" t="s">
        <v>2706</v>
      </c>
      <c r="L442" s="5" t="s">
        <v>2707</v>
      </c>
      <c r="M442" s="23" t="s">
        <v>2708</v>
      </c>
      <c r="N442" s="23" t="s">
        <v>2648</v>
      </c>
      <c r="O442" s="44">
        <v>76712</v>
      </c>
      <c r="P442" s="25" t="s">
        <v>78</v>
      </c>
      <c r="Q442" s="45" t="s">
        <v>26</v>
      </c>
      <c r="R442" s="45" t="s">
        <v>26</v>
      </c>
      <c r="S442" s="23" t="s">
        <v>78</v>
      </c>
      <c r="T442" s="23" t="s">
        <v>13023</v>
      </c>
      <c r="U442" s="116" t="s">
        <v>10749</v>
      </c>
    </row>
    <row r="443" spans="1:21" x14ac:dyDescent="0.25">
      <c r="A443" s="23" t="s">
        <v>2709</v>
      </c>
      <c r="B443" s="23" t="s">
        <v>3</v>
      </c>
      <c r="C443" s="23" t="s">
        <v>58</v>
      </c>
      <c r="D443" s="23" t="s">
        <v>76</v>
      </c>
      <c r="E443" s="23" t="s">
        <v>10702</v>
      </c>
      <c r="F443" s="23" t="s">
        <v>26</v>
      </c>
      <c r="G443" s="23" t="s">
        <v>2642</v>
      </c>
      <c r="H443" s="23" t="s">
        <v>78</v>
      </c>
      <c r="I443" s="114" t="s">
        <v>2710</v>
      </c>
      <c r="J443" s="5" t="s">
        <v>2711</v>
      </c>
      <c r="K443" s="5" t="s">
        <v>2712</v>
      </c>
      <c r="L443" s="5" t="s">
        <v>2713</v>
      </c>
      <c r="M443" s="23" t="s">
        <v>2714</v>
      </c>
      <c r="N443" s="23" t="s">
        <v>2648</v>
      </c>
      <c r="O443" s="44">
        <v>75115</v>
      </c>
      <c r="P443" s="25" t="s">
        <v>78</v>
      </c>
      <c r="Q443" s="45" t="s">
        <v>26</v>
      </c>
      <c r="R443" s="45" t="s">
        <v>26</v>
      </c>
      <c r="S443" s="23"/>
      <c r="T443" s="23"/>
      <c r="U443" s="116"/>
    </row>
    <row r="444" spans="1:21" x14ac:dyDescent="0.25">
      <c r="A444" s="23" t="s">
        <v>2715</v>
      </c>
      <c r="B444" s="23" t="s">
        <v>3</v>
      </c>
      <c r="C444" s="23" t="s">
        <v>58</v>
      </c>
      <c r="D444" s="23" t="s">
        <v>76</v>
      </c>
      <c r="E444" s="23" t="s">
        <v>10702</v>
      </c>
      <c r="F444" s="23" t="s">
        <v>26</v>
      </c>
      <c r="G444" s="23" t="s">
        <v>2642</v>
      </c>
      <c r="H444" s="23" t="s">
        <v>78</v>
      </c>
      <c r="I444" s="114" t="s">
        <v>2716</v>
      </c>
      <c r="J444" s="5" t="s">
        <v>2717</v>
      </c>
      <c r="K444" s="5"/>
      <c r="L444" s="5" t="s">
        <v>2718</v>
      </c>
      <c r="M444" s="23" t="s">
        <v>2677</v>
      </c>
      <c r="N444" s="23" t="s">
        <v>2648</v>
      </c>
      <c r="O444" s="44">
        <v>79110</v>
      </c>
      <c r="P444" s="25" t="s">
        <v>78</v>
      </c>
      <c r="Q444" s="45" t="s">
        <v>26</v>
      </c>
      <c r="R444" s="45" t="s">
        <v>26</v>
      </c>
      <c r="S444" s="23"/>
      <c r="T444" s="23"/>
      <c r="U444" s="116"/>
    </row>
    <row r="445" spans="1:21" x14ac:dyDescent="0.25">
      <c r="A445" s="23" t="s">
        <v>2719</v>
      </c>
      <c r="B445" s="23" t="s">
        <v>3</v>
      </c>
      <c r="C445" s="23" t="s">
        <v>58</v>
      </c>
      <c r="D445" s="23" t="s">
        <v>76</v>
      </c>
      <c r="E445" s="23" t="s">
        <v>10702</v>
      </c>
      <c r="F445" s="23" t="s">
        <v>26</v>
      </c>
      <c r="G445" s="23" t="s">
        <v>2642</v>
      </c>
      <c r="H445" s="23" t="s">
        <v>78</v>
      </c>
      <c r="I445" s="114">
        <v>183571</v>
      </c>
      <c r="J445" s="5" t="s">
        <v>2720</v>
      </c>
      <c r="K445" s="5"/>
      <c r="L445" s="5" t="s">
        <v>2721</v>
      </c>
      <c r="M445" s="23" t="s">
        <v>2722</v>
      </c>
      <c r="N445" s="23" t="s">
        <v>2648</v>
      </c>
      <c r="O445" s="44">
        <v>76308</v>
      </c>
      <c r="P445" s="25" t="s">
        <v>78</v>
      </c>
      <c r="Q445" s="45" t="s">
        <v>26</v>
      </c>
      <c r="R445" s="45" t="s">
        <v>26</v>
      </c>
      <c r="S445" s="23" t="s">
        <v>78</v>
      </c>
      <c r="T445" s="23" t="s">
        <v>13023</v>
      </c>
      <c r="U445" s="116" t="s">
        <v>10749</v>
      </c>
    </row>
    <row r="446" spans="1:21" x14ac:dyDescent="0.25">
      <c r="A446" s="23" t="s">
        <v>2723</v>
      </c>
      <c r="B446" s="23" t="s">
        <v>3</v>
      </c>
      <c r="C446" s="23" t="s">
        <v>58</v>
      </c>
      <c r="D446" s="23" t="s">
        <v>76</v>
      </c>
      <c r="E446" s="23" t="s">
        <v>10702</v>
      </c>
      <c r="F446" s="23" t="s">
        <v>26</v>
      </c>
      <c r="G446" s="23" t="s">
        <v>2642</v>
      </c>
      <c r="H446" s="23" t="s">
        <v>78</v>
      </c>
      <c r="I446" s="114" t="s">
        <v>2724</v>
      </c>
      <c r="J446" s="5" t="s">
        <v>2725</v>
      </c>
      <c r="K446" s="5" t="s">
        <v>2726</v>
      </c>
      <c r="L446" s="5" t="s">
        <v>2727</v>
      </c>
      <c r="M446" s="23" t="s">
        <v>2728</v>
      </c>
      <c r="N446" s="23" t="s">
        <v>2648</v>
      </c>
      <c r="O446" s="44">
        <v>76437</v>
      </c>
      <c r="P446" s="25" t="s">
        <v>78</v>
      </c>
      <c r="Q446" s="45" t="s">
        <v>26</v>
      </c>
      <c r="R446" s="45" t="s">
        <v>26</v>
      </c>
      <c r="S446" s="23"/>
      <c r="T446" s="23"/>
      <c r="U446" s="116"/>
    </row>
    <row r="447" spans="1:21" x14ac:dyDescent="0.25">
      <c r="A447" s="23" t="s">
        <v>2729</v>
      </c>
      <c r="B447" s="23" t="s">
        <v>3</v>
      </c>
      <c r="C447" s="23" t="s">
        <v>58</v>
      </c>
      <c r="D447" s="23" t="s">
        <v>76</v>
      </c>
      <c r="E447" s="23" t="s">
        <v>10702</v>
      </c>
      <c r="F447" s="23" t="s">
        <v>26</v>
      </c>
      <c r="G447" s="23" t="s">
        <v>2642</v>
      </c>
      <c r="H447" s="23" t="s">
        <v>78</v>
      </c>
      <c r="I447" s="114" t="s">
        <v>2730</v>
      </c>
      <c r="J447" s="5" t="s">
        <v>2731</v>
      </c>
      <c r="K447" s="5"/>
      <c r="L447" s="5" t="s">
        <v>2732</v>
      </c>
      <c r="M447" s="23" t="s">
        <v>2733</v>
      </c>
      <c r="N447" s="23" t="s">
        <v>2648</v>
      </c>
      <c r="O447" s="44">
        <v>76028</v>
      </c>
      <c r="P447" s="25" t="s">
        <v>78</v>
      </c>
      <c r="Q447" s="45" t="s">
        <v>26</v>
      </c>
      <c r="R447" s="45" t="s">
        <v>26</v>
      </c>
      <c r="S447" s="23"/>
      <c r="T447" s="23"/>
      <c r="U447" s="116"/>
    </row>
    <row r="448" spans="1:21" x14ac:dyDescent="0.25">
      <c r="A448" s="23" t="s">
        <v>2734</v>
      </c>
      <c r="B448" s="23" t="s">
        <v>3</v>
      </c>
      <c r="C448" s="23" t="s">
        <v>58</v>
      </c>
      <c r="D448" s="23" t="s">
        <v>76</v>
      </c>
      <c r="E448" s="23" t="s">
        <v>10702</v>
      </c>
      <c r="F448" s="23" t="s">
        <v>26</v>
      </c>
      <c r="G448" s="23" t="s">
        <v>2642</v>
      </c>
      <c r="H448" s="23" t="s">
        <v>78</v>
      </c>
      <c r="I448" s="114" t="s">
        <v>2735</v>
      </c>
      <c r="J448" s="5" t="s">
        <v>2736</v>
      </c>
      <c r="K448" s="5"/>
      <c r="L448" s="5" t="s">
        <v>2737</v>
      </c>
      <c r="M448" s="23" t="s">
        <v>2708</v>
      </c>
      <c r="N448" s="23" t="s">
        <v>2648</v>
      </c>
      <c r="O448" s="44">
        <v>76715</v>
      </c>
      <c r="P448" s="25" t="s">
        <v>78</v>
      </c>
      <c r="Q448" s="45" t="s">
        <v>26</v>
      </c>
      <c r="R448" s="45" t="s">
        <v>26</v>
      </c>
      <c r="S448" s="23" t="s">
        <v>78</v>
      </c>
      <c r="T448" s="23" t="s">
        <v>13023</v>
      </c>
      <c r="U448" s="116" t="s">
        <v>10749</v>
      </c>
    </row>
    <row r="449" spans="1:21" x14ac:dyDescent="0.25">
      <c r="A449" s="23" t="s">
        <v>2738</v>
      </c>
      <c r="B449" s="23" t="s">
        <v>3</v>
      </c>
      <c r="C449" s="23" t="s">
        <v>58</v>
      </c>
      <c r="D449" s="23" t="s">
        <v>76</v>
      </c>
      <c r="E449" s="23" t="s">
        <v>10702</v>
      </c>
      <c r="F449" s="23" t="s">
        <v>26</v>
      </c>
      <c r="G449" s="23" t="s">
        <v>2642</v>
      </c>
      <c r="H449" s="23" t="s">
        <v>78</v>
      </c>
      <c r="I449" s="114" t="s">
        <v>2739</v>
      </c>
      <c r="J449" s="5" t="s">
        <v>2740</v>
      </c>
      <c r="K449" s="5"/>
      <c r="L449" s="5" t="s">
        <v>2741</v>
      </c>
      <c r="M449" s="23" t="s">
        <v>2687</v>
      </c>
      <c r="N449" s="23" t="s">
        <v>2648</v>
      </c>
      <c r="O449" s="44">
        <v>76063</v>
      </c>
      <c r="P449" s="25" t="s">
        <v>78</v>
      </c>
      <c r="Q449" s="45" t="s">
        <v>26</v>
      </c>
      <c r="R449" s="45" t="s">
        <v>26</v>
      </c>
      <c r="S449" s="23"/>
      <c r="T449" s="23"/>
      <c r="U449" s="116"/>
    </row>
    <row r="450" spans="1:21" x14ac:dyDescent="0.25">
      <c r="A450" s="23" t="s">
        <v>13063</v>
      </c>
      <c r="B450" s="23" t="s">
        <v>3</v>
      </c>
      <c r="C450" s="23" t="s">
        <v>58</v>
      </c>
      <c r="D450" s="23" t="s">
        <v>76</v>
      </c>
      <c r="E450" s="23" t="s">
        <v>10702</v>
      </c>
      <c r="F450" s="23" t="s">
        <v>26</v>
      </c>
      <c r="G450" s="23" t="s">
        <v>2642</v>
      </c>
      <c r="H450" s="23"/>
      <c r="I450" s="114" t="s">
        <v>13193</v>
      </c>
      <c r="J450" s="5" t="s">
        <v>13310</v>
      </c>
      <c r="K450" s="5" t="s">
        <v>13311</v>
      </c>
      <c r="L450" s="5" t="s">
        <v>13312</v>
      </c>
      <c r="M450" s="23" t="s">
        <v>2746</v>
      </c>
      <c r="N450" s="23" t="s">
        <v>2648</v>
      </c>
      <c r="O450" s="44">
        <v>75081</v>
      </c>
      <c r="P450" s="25" t="s">
        <v>78</v>
      </c>
      <c r="Q450" s="45">
        <v>44796</v>
      </c>
      <c r="R450" s="45" t="s">
        <v>26</v>
      </c>
      <c r="S450" s="23"/>
      <c r="T450" s="23"/>
      <c r="U450" s="116"/>
    </row>
    <row r="451" spans="1:21" x14ac:dyDescent="0.25">
      <c r="A451" s="23" t="s">
        <v>2742</v>
      </c>
      <c r="B451" s="23" t="s">
        <v>3</v>
      </c>
      <c r="C451" s="23" t="s">
        <v>58</v>
      </c>
      <c r="D451" s="23" t="s">
        <v>76</v>
      </c>
      <c r="E451" s="23" t="s">
        <v>10702</v>
      </c>
      <c r="F451" s="23" t="s">
        <v>26</v>
      </c>
      <c r="G451" s="23" t="s">
        <v>2642</v>
      </c>
      <c r="H451" s="23" t="s">
        <v>78</v>
      </c>
      <c r="I451" s="114" t="s">
        <v>2743</v>
      </c>
      <c r="J451" s="5" t="s">
        <v>2744</v>
      </c>
      <c r="K451" s="5"/>
      <c r="L451" s="5" t="s">
        <v>2745</v>
      </c>
      <c r="M451" s="23" t="s">
        <v>2746</v>
      </c>
      <c r="N451" s="23" t="s">
        <v>2648</v>
      </c>
      <c r="O451" s="44">
        <v>75080</v>
      </c>
      <c r="P451" s="25" t="s">
        <v>78</v>
      </c>
      <c r="Q451" s="45" t="s">
        <v>26</v>
      </c>
      <c r="R451" s="45" t="s">
        <v>26</v>
      </c>
      <c r="S451" s="23"/>
      <c r="T451" s="23"/>
      <c r="U451" s="116"/>
    </row>
    <row r="452" spans="1:21" x14ac:dyDescent="0.25">
      <c r="A452" s="23" t="s">
        <v>2747</v>
      </c>
      <c r="B452" s="23" t="s">
        <v>3</v>
      </c>
      <c r="C452" s="23" t="s">
        <v>58</v>
      </c>
      <c r="D452" s="23" t="s">
        <v>76</v>
      </c>
      <c r="E452" s="23" t="s">
        <v>10702</v>
      </c>
      <c r="F452" s="23" t="s">
        <v>26</v>
      </c>
      <c r="G452" s="23" t="s">
        <v>2642</v>
      </c>
      <c r="H452" s="23" t="s">
        <v>78</v>
      </c>
      <c r="I452" s="114" t="s">
        <v>2748</v>
      </c>
      <c r="J452" s="5" t="s">
        <v>2749</v>
      </c>
      <c r="K452" s="5"/>
      <c r="L452" s="5" t="s">
        <v>2750</v>
      </c>
      <c r="M452" s="23" t="s">
        <v>2751</v>
      </c>
      <c r="N452" s="23" t="s">
        <v>2648</v>
      </c>
      <c r="O452" s="44">
        <v>75149</v>
      </c>
      <c r="P452" s="25" t="s">
        <v>78</v>
      </c>
      <c r="Q452" s="45" t="s">
        <v>26</v>
      </c>
      <c r="R452" s="45" t="s">
        <v>26</v>
      </c>
      <c r="S452" s="23"/>
      <c r="T452" s="23"/>
      <c r="U452" s="116"/>
    </row>
    <row r="453" spans="1:21" x14ac:dyDescent="0.25">
      <c r="A453" s="23" t="s">
        <v>2752</v>
      </c>
      <c r="B453" s="23" t="s">
        <v>3</v>
      </c>
      <c r="C453" s="23" t="s">
        <v>58</v>
      </c>
      <c r="D453" s="23" t="s">
        <v>76</v>
      </c>
      <c r="E453" s="23" t="s">
        <v>10702</v>
      </c>
      <c r="F453" s="23" t="s">
        <v>26</v>
      </c>
      <c r="G453" s="23" t="s">
        <v>2642</v>
      </c>
      <c r="H453" s="23" t="s">
        <v>78</v>
      </c>
      <c r="I453" s="114">
        <v>137012</v>
      </c>
      <c r="J453" s="5" t="s">
        <v>2753</v>
      </c>
      <c r="K453" s="5"/>
      <c r="L453" s="5" t="s">
        <v>2754</v>
      </c>
      <c r="M453" s="23" t="s">
        <v>2755</v>
      </c>
      <c r="N453" s="23" t="s">
        <v>2648</v>
      </c>
      <c r="O453" s="44">
        <v>76248</v>
      </c>
      <c r="P453" s="25" t="s">
        <v>78</v>
      </c>
      <c r="Q453" s="45" t="s">
        <v>26</v>
      </c>
      <c r="R453" s="45" t="s">
        <v>26</v>
      </c>
      <c r="S453" s="23"/>
      <c r="T453" s="23"/>
      <c r="U453" s="116"/>
    </row>
    <row r="454" spans="1:21" x14ac:dyDescent="0.25">
      <c r="A454" s="23" t="s">
        <v>2756</v>
      </c>
      <c r="B454" s="23" t="s">
        <v>3</v>
      </c>
      <c r="C454" s="23" t="s">
        <v>58</v>
      </c>
      <c r="D454" s="23" t="s">
        <v>76</v>
      </c>
      <c r="E454" s="23" t="s">
        <v>10702</v>
      </c>
      <c r="F454" s="23" t="s">
        <v>26</v>
      </c>
      <c r="G454" s="23" t="s">
        <v>2642</v>
      </c>
      <c r="H454" s="23" t="s">
        <v>78</v>
      </c>
      <c r="I454" s="114" t="s">
        <v>2757</v>
      </c>
      <c r="J454" s="5" t="s">
        <v>2758</v>
      </c>
      <c r="K454" s="5" t="s">
        <v>2759</v>
      </c>
      <c r="L454" s="5" t="s">
        <v>2760</v>
      </c>
      <c r="M454" s="23" t="s">
        <v>2677</v>
      </c>
      <c r="N454" s="23" t="s">
        <v>2648</v>
      </c>
      <c r="O454" s="44">
        <v>79120</v>
      </c>
      <c r="P454" s="25" t="s">
        <v>78</v>
      </c>
      <c r="Q454" s="45" t="s">
        <v>26</v>
      </c>
      <c r="R454" s="45" t="s">
        <v>26</v>
      </c>
      <c r="S454" s="23"/>
      <c r="T454" s="23"/>
      <c r="U454" s="116"/>
    </row>
    <row r="455" spans="1:21" x14ac:dyDescent="0.25">
      <c r="A455" s="23" t="s">
        <v>2761</v>
      </c>
      <c r="B455" s="23" t="s">
        <v>3</v>
      </c>
      <c r="C455" s="23" t="s">
        <v>58</v>
      </c>
      <c r="D455" s="23" t="s">
        <v>76</v>
      </c>
      <c r="E455" s="23" t="s">
        <v>10702</v>
      </c>
      <c r="F455" s="23" t="s">
        <v>26</v>
      </c>
      <c r="G455" s="23" t="s">
        <v>2642</v>
      </c>
      <c r="H455" s="23" t="s">
        <v>78</v>
      </c>
      <c r="I455" s="114" t="s">
        <v>2762</v>
      </c>
      <c r="J455" s="5" t="s">
        <v>2763</v>
      </c>
      <c r="K455" s="5"/>
      <c r="L455" s="5" t="s">
        <v>2764</v>
      </c>
      <c r="M455" s="23" t="s">
        <v>2765</v>
      </c>
      <c r="N455" s="23" t="s">
        <v>2648</v>
      </c>
      <c r="O455" s="44">
        <v>76205</v>
      </c>
      <c r="P455" s="25" t="s">
        <v>78</v>
      </c>
      <c r="Q455" s="45" t="s">
        <v>26</v>
      </c>
      <c r="R455" s="45" t="s">
        <v>26</v>
      </c>
      <c r="S455" s="23"/>
      <c r="T455" s="23"/>
      <c r="U455" s="116"/>
    </row>
    <row r="456" spans="1:21" x14ac:dyDescent="0.25">
      <c r="A456" s="23" t="s">
        <v>2766</v>
      </c>
      <c r="B456" s="23" t="s">
        <v>3</v>
      </c>
      <c r="C456" s="23" t="s">
        <v>58</v>
      </c>
      <c r="D456" s="23" t="s">
        <v>76</v>
      </c>
      <c r="E456" s="23" t="s">
        <v>10702</v>
      </c>
      <c r="F456" s="23" t="s">
        <v>26</v>
      </c>
      <c r="G456" s="23" t="s">
        <v>2642</v>
      </c>
      <c r="H456" s="23" t="s">
        <v>78</v>
      </c>
      <c r="I456" s="114">
        <v>140748</v>
      </c>
      <c r="J456" s="5" t="s">
        <v>2767</v>
      </c>
      <c r="K456" s="5"/>
      <c r="L456" s="5" t="s">
        <v>2768</v>
      </c>
      <c r="M456" s="23" t="s">
        <v>2769</v>
      </c>
      <c r="N456" s="23" t="s">
        <v>2648</v>
      </c>
      <c r="O456" s="44">
        <v>75182</v>
      </c>
      <c r="P456" s="25" t="s">
        <v>78</v>
      </c>
      <c r="Q456" s="45" t="s">
        <v>26</v>
      </c>
      <c r="R456" s="45" t="s">
        <v>26</v>
      </c>
      <c r="S456" s="23" t="s">
        <v>78</v>
      </c>
      <c r="T456" s="23" t="s">
        <v>13023</v>
      </c>
      <c r="U456" s="116" t="s">
        <v>10749</v>
      </c>
    </row>
    <row r="457" spans="1:21" x14ac:dyDescent="0.25">
      <c r="A457" s="23" t="s">
        <v>11922</v>
      </c>
      <c r="B457" s="23" t="s">
        <v>3</v>
      </c>
      <c r="C457" s="23" t="s">
        <v>58</v>
      </c>
      <c r="D457" s="23" t="s">
        <v>76</v>
      </c>
      <c r="E457" s="23" t="s">
        <v>11976</v>
      </c>
      <c r="F457" s="23" t="s">
        <v>26</v>
      </c>
      <c r="G457" s="23" t="s">
        <v>11977</v>
      </c>
      <c r="H457" s="23"/>
      <c r="I457" s="114" t="s">
        <v>12053</v>
      </c>
      <c r="J457" s="5" t="s">
        <v>12173</v>
      </c>
      <c r="K457" s="5"/>
      <c r="L457" s="5" t="s">
        <v>12174</v>
      </c>
      <c r="M457" s="23" t="s">
        <v>2815</v>
      </c>
      <c r="N457" s="23" t="s">
        <v>2648</v>
      </c>
      <c r="O457" s="44">
        <v>75007</v>
      </c>
      <c r="P457" s="25" t="s">
        <v>78</v>
      </c>
      <c r="Q457" s="45">
        <v>44740</v>
      </c>
      <c r="R457" s="45" t="s">
        <v>26</v>
      </c>
      <c r="S457" s="23" t="s">
        <v>78</v>
      </c>
      <c r="T457" s="23" t="s">
        <v>13023</v>
      </c>
      <c r="U457" s="116" t="s">
        <v>10749</v>
      </c>
    </row>
    <row r="458" spans="1:21" x14ac:dyDescent="0.25">
      <c r="A458" s="23" t="s">
        <v>11318</v>
      </c>
      <c r="B458" s="23" t="s">
        <v>3</v>
      </c>
      <c r="C458" s="23" t="s">
        <v>58</v>
      </c>
      <c r="D458" s="23" t="s">
        <v>76</v>
      </c>
      <c r="E458" s="23" t="s">
        <v>11407</v>
      </c>
      <c r="F458" s="23" t="s">
        <v>26</v>
      </c>
      <c r="G458" s="23" t="s">
        <v>11408</v>
      </c>
      <c r="H458" s="23"/>
      <c r="I458" s="114" t="s">
        <v>11496</v>
      </c>
      <c r="J458" s="5" t="s">
        <v>11650</v>
      </c>
      <c r="K458" s="5"/>
      <c r="L458" s="5" t="s">
        <v>11651</v>
      </c>
      <c r="M458" s="23" t="s">
        <v>11652</v>
      </c>
      <c r="N458" s="23" t="s">
        <v>2648</v>
      </c>
      <c r="O458" s="44">
        <v>75941</v>
      </c>
      <c r="P458" s="25" t="s">
        <v>78</v>
      </c>
      <c r="Q458" s="45">
        <v>44719</v>
      </c>
      <c r="R458" s="45" t="s">
        <v>26</v>
      </c>
      <c r="S458" s="23" t="s">
        <v>78</v>
      </c>
      <c r="T458" s="23" t="s">
        <v>13024</v>
      </c>
      <c r="U458" s="116" t="s">
        <v>10748</v>
      </c>
    </row>
    <row r="459" spans="1:21" x14ac:dyDescent="0.25">
      <c r="A459" s="23" t="s">
        <v>12306</v>
      </c>
      <c r="B459" s="23" t="s">
        <v>3</v>
      </c>
      <c r="C459" s="23" t="s">
        <v>58</v>
      </c>
      <c r="D459" s="23" t="s">
        <v>76</v>
      </c>
      <c r="E459" s="23" t="s">
        <v>12516</v>
      </c>
      <c r="F459" s="23" t="s">
        <v>26</v>
      </c>
      <c r="G459" s="23" t="s">
        <v>12517</v>
      </c>
      <c r="H459" s="23"/>
      <c r="I459" s="114" t="s">
        <v>12526</v>
      </c>
      <c r="J459" s="5" t="s">
        <v>12742</v>
      </c>
      <c r="K459" s="5"/>
      <c r="L459" s="5" t="s">
        <v>12743</v>
      </c>
      <c r="M459" s="23" t="s">
        <v>12744</v>
      </c>
      <c r="N459" s="23" t="s">
        <v>2648</v>
      </c>
      <c r="O459" s="44">
        <v>76226</v>
      </c>
      <c r="P459" s="25" t="s">
        <v>78</v>
      </c>
      <c r="Q459" s="45">
        <v>44764</v>
      </c>
      <c r="R459" s="45" t="s">
        <v>26</v>
      </c>
      <c r="S459" s="23" t="s">
        <v>78</v>
      </c>
      <c r="T459" s="23" t="s">
        <v>13023</v>
      </c>
      <c r="U459" s="116" t="s">
        <v>10749</v>
      </c>
    </row>
    <row r="460" spans="1:21" x14ac:dyDescent="0.25">
      <c r="A460" s="23" t="s">
        <v>2780</v>
      </c>
      <c r="B460" s="23" t="s">
        <v>3</v>
      </c>
      <c r="C460" s="23" t="s">
        <v>58</v>
      </c>
      <c r="D460" s="23" t="s">
        <v>76</v>
      </c>
      <c r="E460" s="23" t="s">
        <v>10703</v>
      </c>
      <c r="F460" s="23" t="s">
        <v>26</v>
      </c>
      <c r="G460" s="23" t="s">
        <v>2770</v>
      </c>
      <c r="H460" s="23" t="s">
        <v>78</v>
      </c>
      <c r="I460" s="114" t="s">
        <v>2781</v>
      </c>
      <c r="J460" s="5" t="s">
        <v>2782</v>
      </c>
      <c r="K460" s="5"/>
      <c r="L460" s="5" t="s">
        <v>2783</v>
      </c>
      <c r="M460" s="23" t="s">
        <v>2784</v>
      </c>
      <c r="N460" s="23" t="s">
        <v>2648</v>
      </c>
      <c r="O460" s="44">
        <v>76182</v>
      </c>
      <c r="P460" s="25" t="s">
        <v>78</v>
      </c>
      <c r="Q460" s="45" t="s">
        <v>26</v>
      </c>
      <c r="R460" s="45" t="s">
        <v>26</v>
      </c>
      <c r="S460" s="23"/>
      <c r="T460" s="23"/>
      <c r="U460" s="116"/>
    </row>
    <row r="461" spans="1:21" x14ac:dyDescent="0.25">
      <c r="A461" s="23" t="s">
        <v>2796</v>
      </c>
      <c r="B461" s="23" t="s">
        <v>3</v>
      </c>
      <c r="C461" s="23" t="s">
        <v>58</v>
      </c>
      <c r="D461" s="23" t="s">
        <v>76</v>
      </c>
      <c r="E461" s="23" t="s">
        <v>10703</v>
      </c>
      <c r="F461" s="23" t="s">
        <v>26</v>
      </c>
      <c r="G461" s="23" t="s">
        <v>2770</v>
      </c>
      <c r="H461" s="23" t="s">
        <v>78</v>
      </c>
      <c r="I461" s="114" t="s">
        <v>2797</v>
      </c>
      <c r="J461" s="5" t="s">
        <v>2798</v>
      </c>
      <c r="K461" s="5" t="s">
        <v>2799</v>
      </c>
      <c r="L461" s="5" t="s">
        <v>2800</v>
      </c>
      <c r="M461" s="23" t="s">
        <v>2765</v>
      </c>
      <c r="N461" s="23" t="s">
        <v>2648</v>
      </c>
      <c r="O461" s="44">
        <v>76205</v>
      </c>
      <c r="P461" s="25" t="s">
        <v>78</v>
      </c>
      <c r="Q461" s="45" t="s">
        <v>26</v>
      </c>
      <c r="R461" s="45" t="s">
        <v>26</v>
      </c>
      <c r="S461" s="23" t="s">
        <v>78</v>
      </c>
      <c r="T461" s="23" t="s">
        <v>13024</v>
      </c>
      <c r="U461" s="116" t="s">
        <v>10748</v>
      </c>
    </row>
    <row r="462" spans="1:21" x14ac:dyDescent="0.25">
      <c r="A462" s="23" t="s">
        <v>2808</v>
      </c>
      <c r="B462" s="23" t="s">
        <v>3</v>
      </c>
      <c r="C462" s="23" t="s">
        <v>58</v>
      </c>
      <c r="D462" s="23" t="s">
        <v>76</v>
      </c>
      <c r="E462" s="23" t="s">
        <v>10703</v>
      </c>
      <c r="F462" s="23" t="s">
        <v>26</v>
      </c>
      <c r="G462" s="23" t="s">
        <v>2770</v>
      </c>
      <c r="H462" s="23" t="s">
        <v>78</v>
      </c>
      <c r="I462" s="114" t="s">
        <v>2809</v>
      </c>
      <c r="J462" s="5" t="s">
        <v>2810</v>
      </c>
      <c r="K462" s="5"/>
      <c r="L462" s="5" t="s">
        <v>2811</v>
      </c>
      <c r="M462" s="23" t="s">
        <v>2652</v>
      </c>
      <c r="N462" s="23" t="s">
        <v>2648</v>
      </c>
      <c r="O462" s="44">
        <v>75243</v>
      </c>
      <c r="P462" s="25" t="s">
        <v>78</v>
      </c>
      <c r="Q462" s="45" t="s">
        <v>26</v>
      </c>
      <c r="R462" s="45" t="s">
        <v>26</v>
      </c>
      <c r="S462" s="23"/>
      <c r="T462" s="23"/>
      <c r="U462" s="116"/>
    </row>
    <row r="463" spans="1:21" x14ac:dyDescent="0.25">
      <c r="A463" s="23" t="s">
        <v>2812</v>
      </c>
      <c r="B463" s="23" t="s">
        <v>3</v>
      </c>
      <c r="C463" s="23" t="s">
        <v>58</v>
      </c>
      <c r="D463" s="23" t="s">
        <v>76</v>
      </c>
      <c r="E463" s="23" t="s">
        <v>10703</v>
      </c>
      <c r="F463" s="23" t="s">
        <v>26</v>
      </c>
      <c r="G463" s="23" t="s">
        <v>2770</v>
      </c>
      <c r="H463" s="23" t="s">
        <v>78</v>
      </c>
      <c r="I463" s="114">
        <v>201033</v>
      </c>
      <c r="J463" s="5" t="s">
        <v>2813</v>
      </c>
      <c r="K463" s="5"/>
      <c r="L463" s="5" t="s">
        <v>2814</v>
      </c>
      <c r="M463" s="23" t="s">
        <v>2815</v>
      </c>
      <c r="N463" s="23" t="s">
        <v>2648</v>
      </c>
      <c r="O463" s="44">
        <v>75006</v>
      </c>
      <c r="P463" s="25" t="s">
        <v>78</v>
      </c>
      <c r="Q463" s="45" t="s">
        <v>26</v>
      </c>
      <c r="R463" s="45" t="s">
        <v>26</v>
      </c>
      <c r="S463" s="23"/>
      <c r="T463" s="23"/>
      <c r="U463" s="116"/>
    </row>
    <row r="464" spans="1:21" x14ac:dyDescent="0.25">
      <c r="A464" s="23" t="s">
        <v>2816</v>
      </c>
      <c r="B464" s="23" t="s">
        <v>3</v>
      </c>
      <c r="C464" s="23" t="s">
        <v>58</v>
      </c>
      <c r="D464" s="23" t="s">
        <v>76</v>
      </c>
      <c r="E464" s="23" t="s">
        <v>10703</v>
      </c>
      <c r="F464" s="23" t="s">
        <v>26</v>
      </c>
      <c r="G464" s="23" t="s">
        <v>2770</v>
      </c>
      <c r="H464" s="23" t="s">
        <v>78</v>
      </c>
      <c r="I464" s="114">
        <v>202268</v>
      </c>
      <c r="J464" s="5" t="s">
        <v>2817</v>
      </c>
      <c r="K464" s="5"/>
      <c r="L464" s="5" t="s">
        <v>2818</v>
      </c>
      <c r="M464" s="23" t="s">
        <v>2819</v>
      </c>
      <c r="N464" s="23" t="s">
        <v>2648</v>
      </c>
      <c r="O464" s="44">
        <v>76401</v>
      </c>
      <c r="P464" s="25" t="s">
        <v>78</v>
      </c>
      <c r="Q464" s="45" t="s">
        <v>26</v>
      </c>
      <c r="R464" s="45" t="s">
        <v>26</v>
      </c>
      <c r="S464" s="23" t="s">
        <v>78</v>
      </c>
      <c r="T464" s="23" t="s">
        <v>13023</v>
      </c>
      <c r="U464" s="116" t="s">
        <v>10749</v>
      </c>
    </row>
    <row r="465" spans="1:21" x14ac:dyDescent="0.25">
      <c r="A465" s="23" t="s">
        <v>2827</v>
      </c>
      <c r="B465" s="23" t="s">
        <v>3</v>
      </c>
      <c r="C465" s="23" t="s">
        <v>58</v>
      </c>
      <c r="D465" s="23" t="s">
        <v>76</v>
      </c>
      <c r="E465" s="23" t="s">
        <v>10703</v>
      </c>
      <c r="F465" s="23" t="s">
        <v>26</v>
      </c>
      <c r="G465" s="23" t="s">
        <v>2770</v>
      </c>
      <c r="H465" s="23" t="s">
        <v>78</v>
      </c>
      <c r="I465" s="114" t="s">
        <v>2828</v>
      </c>
      <c r="J465" s="5" t="s">
        <v>2829</v>
      </c>
      <c r="K465" s="5"/>
      <c r="L465" s="5" t="s">
        <v>2830</v>
      </c>
      <c r="M465" s="23" t="s">
        <v>2831</v>
      </c>
      <c r="N465" s="23" t="s">
        <v>2648</v>
      </c>
      <c r="O465" s="44">
        <v>77360</v>
      </c>
      <c r="P465" s="25" t="s">
        <v>78</v>
      </c>
      <c r="Q465" s="45" t="s">
        <v>26</v>
      </c>
      <c r="R465" s="45" t="s">
        <v>26</v>
      </c>
      <c r="S465" s="23" t="s">
        <v>78</v>
      </c>
      <c r="T465" s="23" t="s">
        <v>13023</v>
      </c>
      <c r="U465" s="116" t="s">
        <v>10749</v>
      </c>
    </row>
    <row r="466" spans="1:21" x14ac:dyDescent="0.25">
      <c r="A466" s="23" t="s">
        <v>2832</v>
      </c>
      <c r="B466" s="23" t="s">
        <v>3</v>
      </c>
      <c r="C466" s="23" t="s">
        <v>58</v>
      </c>
      <c r="D466" s="23" t="s">
        <v>76</v>
      </c>
      <c r="E466" s="23" t="s">
        <v>10703</v>
      </c>
      <c r="F466" s="23" t="s">
        <v>26</v>
      </c>
      <c r="G466" s="23" t="s">
        <v>2770</v>
      </c>
      <c r="H466" s="23" t="s">
        <v>78</v>
      </c>
      <c r="I466" s="114">
        <v>191985</v>
      </c>
      <c r="J466" s="5" t="s">
        <v>2833</v>
      </c>
      <c r="K466" s="5"/>
      <c r="L466" s="5" t="s">
        <v>2834</v>
      </c>
      <c r="M466" s="23" t="s">
        <v>2652</v>
      </c>
      <c r="N466" s="23" t="s">
        <v>2648</v>
      </c>
      <c r="O466" s="44">
        <v>75205</v>
      </c>
      <c r="P466" s="25" t="s">
        <v>78</v>
      </c>
      <c r="Q466" s="45" t="s">
        <v>26</v>
      </c>
      <c r="R466" s="45" t="s">
        <v>26</v>
      </c>
      <c r="S466" s="23" t="s">
        <v>78</v>
      </c>
      <c r="T466" s="23" t="s">
        <v>13024</v>
      </c>
      <c r="U466" s="116" t="s">
        <v>10748</v>
      </c>
    </row>
    <row r="467" spans="1:21" x14ac:dyDescent="0.25">
      <c r="A467" s="23" t="s">
        <v>2841</v>
      </c>
      <c r="B467" s="23" t="s">
        <v>3</v>
      </c>
      <c r="C467" s="23" t="s">
        <v>58</v>
      </c>
      <c r="D467" s="23" t="s">
        <v>76</v>
      </c>
      <c r="E467" s="23" t="s">
        <v>10703</v>
      </c>
      <c r="F467" s="23" t="s">
        <v>26</v>
      </c>
      <c r="G467" s="23" t="s">
        <v>2770</v>
      </c>
      <c r="H467" s="23" t="s">
        <v>78</v>
      </c>
      <c r="I467" s="114" t="s">
        <v>2842</v>
      </c>
      <c r="J467" s="5" t="s">
        <v>2843</v>
      </c>
      <c r="K467" s="5"/>
      <c r="L467" s="5" t="s">
        <v>2844</v>
      </c>
      <c r="M467" s="23" t="s">
        <v>2845</v>
      </c>
      <c r="N467" s="23" t="s">
        <v>2648</v>
      </c>
      <c r="O467" s="44">
        <v>76117</v>
      </c>
      <c r="P467" s="25" t="s">
        <v>78</v>
      </c>
      <c r="Q467" s="45" t="s">
        <v>26</v>
      </c>
      <c r="R467" s="45" t="s">
        <v>26</v>
      </c>
      <c r="S467" s="23" t="s">
        <v>78</v>
      </c>
      <c r="T467" s="23" t="s">
        <v>13024</v>
      </c>
      <c r="U467" s="116" t="s">
        <v>10748</v>
      </c>
    </row>
    <row r="468" spans="1:21" x14ac:dyDescent="0.25">
      <c r="A468" s="23" t="s">
        <v>2846</v>
      </c>
      <c r="B468" s="23" t="s">
        <v>3</v>
      </c>
      <c r="C468" s="23" t="s">
        <v>58</v>
      </c>
      <c r="D468" s="23" t="s">
        <v>76</v>
      </c>
      <c r="E468" s="23" t="s">
        <v>10703</v>
      </c>
      <c r="F468" s="23" t="s">
        <v>26</v>
      </c>
      <c r="G468" s="23" t="s">
        <v>2770</v>
      </c>
      <c r="H468" s="23" t="s">
        <v>78</v>
      </c>
      <c r="I468" s="114">
        <v>202554</v>
      </c>
      <c r="J468" s="5" t="s">
        <v>2847</v>
      </c>
      <c r="K468" s="5"/>
      <c r="L468" s="5" t="s">
        <v>2848</v>
      </c>
      <c r="M468" s="23" t="s">
        <v>2805</v>
      </c>
      <c r="N468" s="23" t="s">
        <v>2648</v>
      </c>
      <c r="O468" s="44">
        <v>76016</v>
      </c>
      <c r="P468" s="25" t="s">
        <v>78</v>
      </c>
      <c r="Q468" s="45" t="s">
        <v>26</v>
      </c>
      <c r="R468" s="45" t="s">
        <v>26</v>
      </c>
      <c r="S468" s="23"/>
      <c r="T468" s="23"/>
      <c r="U468" s="116"/>
    </row>
    <row r="469" spans="1:21" x14ac:dyDescent="0.25">
      <c r="A469" s="23" t="s">
        <v>2849</v>
      </c>
      <c r="B469" s="23" t="s">
        <v>3</v>
      </c>
      <c r="C469" s="23" t="s">
        <v>58</v>
      </c>
      <c r="D469" s="23" t="s">
        <v>76</v>
      </c>
      <c r="E469" s="23" t="s">
        <v>10703</v>
      </c>
      <c r="F469" s="23" t="s">
        <v>26</v>
      </c>
      <c r="G469" s="23" t="s">
        <v>2770</v>
      </c>
      <c r="H469" s="23" t="s">
        <v>78</v>
      </c>
      <c r="I469" s="114" t="s">
        <v>2850</v>
      </c>
      <c r="J469" s="5" t="s">
        <v>2851</v>
      </c>
      <c r="K469" s="5"/>
      <c r="L469" s="5" t="s">
        <v>2852</v>
      </c>
      <c r="M469" s="23" t="s">
        <v>2853</v>
      </c>
      <c r="N469" s="23" t="s">
        <v>2854</v>
      </c>
      <c r="O469" s="44">
        <v>73401</v>
      </c>
      <c r="P469" s="25" t="s">
        <v>78</v>
      </c>
      <c r="Q469" s="45" t="s">
        <v>26</v>
      </c>
      <c r="R469" s="45" t="s">
        <v>26</v>
      </c>
      <c r="S469" s="23"/>
      <c r="T469" s="23"/>
      <c r="U469" s="116"/>
    </row>
    <row r="470" spans="1:21" x14ac:dyDescent="0.25">
      <c r="A470" s="23" t="s">
        <v>2855</v>
      </c>
      <c r="B470" s="23" t="s">
        <v>3</v>
      </c>
      <c r="C470" s="23" t="s">
        <v>58</v>
      </c>
      <c r="D470" s="23" t="s">
        <v>76</v>
      </c>
      <c r="E470" s="23" t="s">
        <v>10703</v>
      </c>
      <c r="F470" s="23" t="s">
        <v>26</v>
      </c>
      <c r="G470" s="23" t="s">
        <v>2770</v>
      </c>
      <c r="H470" s="23" t="s">
        <v>78</v>
      </c>
      <c r="I470" s="114" t="s">
        <v>2856</v>
      </c>
      <c r="J470" s="5" t="s">
        <v>2857</v>
      </c>
      <c r="K470" s="5"/>
      <c r="L470" s="5" t="s">
        <v>2858</v>
      </c>
      <c r="M470" s="23" t="s">
        <v>2859</v>
      </c>
      <c r="N470" s="23" t="s">
        <v>2648</v>
      </c>
      <c r="O470" s="44">
        <v>75402</v>
      </c>
      <c r="P470" s="25" t="s">
        <v>78</v>
      </c>
      <c r="Q470" s="45" t="s">
        <v>26</v>
      </c>
      <c r="R470" s="45" t="s">
        <v>26</v>
      </c>
      <c r="S470" s="23" t="s">
        <v>78</v>
      </c>
      <c r="T470" s="23" t="s">
        <v>13023</v>
      </c>
      <c r="U470" s="116" t="s">
        <v>13026</v>
      </c>
    </row>
    <row r="471" spans="1:21" x14ac:dyDescent="0.25">
      <c r="A471" s="23" t="s">
        <v>2864</v>
      </c>
      <c r="B471" s="23" t="s">
        <v>3</v>
      </c>
      <c r="C471" s="23" t="s">
        <v>58</v>
      </c>
      <c r="D471" s="23" t="s">
        <v>76</v>
      </c>
      <c r="E471" s="23" t="s">
        <v>10703</v>
      </c>
      <c r="F471" s="23" t="s">
        <v>26</v>
      </c>
      <c r="G471" s="23" t="s">
        <v>2770</v>
      </c>
      <c r="H471" s="23" t="s">
        <v>78</v>
      </c>
      <c r="I471" s="114" t="s">
        <v>2865</v>
      </c>
      <c r="J471" s="5" t="s">
        <v>2866</v>
      </c>
      <c r="K471" s="5"/>
      <c r="L471" s="5" t="s">
        <v>2867</v>
      </c>
      <c r="M471" s="23" t="s">
        <v>2669</v>
      </c>
      <c r="N471" s="23" t="s">
        <v>2648</v>
      </c>
      <c r="O471" s="44">
        <v>76053</v>
      </c>
      <c r="P471" s="25" t="s">
        <v>78</v>
      </c>
      <c r="Q471" s="45" t="s">
        <v>26</v>
      </c>
      <c r="R471" s="45" t="s">
        <v>26</v>
      </c>
      <c r="S471" s="23" t="s">
        <v>78</v>
      </c>
      <c r="T471" s="23" t="s">
        <v>13024</v>
      </c>
      <c r="U471" s="116" t="s">
        <v>10748</v>
      </c>
    </row>
    <row r="472" spans="1:21" x14ac:dyDescent="0.25">
      <c r="A472" s="23" t="s">
        <v>2868</v>
      </c>
      <c r="B472" s="23" t="s">
        <v>3</v>
      </c>
      <c r="C472" s="23" t="s">
        <v>58</v>
      </c>
      <c r="D472" s="23" t="s">
        <v>76</v>
      </c>
      <c r="E472" s="23" t="s">
        <v>10703</v>
      </c>
      <c r="F472" s="23" t="s">
        <v>26</v>
      </c>
      <c r="G472" s="23" t="s">
        <v>2770</v>
      </c>
      <c r="H472" s="23" t="s">
        <v>78</v>
      </c>
      <c r="I472" s="114" t="s">
        <v>2869</v>
      </c>
      <c r="J472" s="5" t="s">
        <v>2870</v>
      </c>
      <c r="K472" s="5" t="s">
        <v>2871</v>
      </c>
      <c r="L472" s="5" t="s">
        <v>2872</v>
      </c>
      <c r="M472" s="23" t="s">
        <v>2873</v>
      </c>
      <c r="N472" s="23" t="s">
        <v>2648</v>
      </c>
      <c r="O472" s="44">
        <v>75092</v>
      </c>
      <c r="P472" s="25" t="s">
        <v>78</v>
      </c>
      <c r="Q472" s="45" t="s">
        <v>26</v>
      </c>
      <c r="R472" s="45" t="s">
        <v>26</v>
      </c>
      <c r="S472" s="23"/>
      <c r="T472" s="23"/>
      <c r="U472" s="116"/>
    </row>
    <row r="473" spans="1:21" x14ac:dyDescent="0.25">
      <c r="A473" s="23" t="s">
        <v>2874</v>
      </c>
      <c r="B473" s="23" t="s">
        <v>3</v>
      </c>
      <c r="C473" s="23" t="s">
        <v>58</v>
      </c>
      <c r="D473" s="23" t="s">
        <v>76</v>
      </c>
      <c r="E473" s="23" t="s">
        <v>10703</v>
      </c>
      <c r="F473" s="23" t="s">
        <v>26</v>
      </c>
      <c r="G473" s="23" t="s">
        <v>2770</v>
      </c>
      <c r="H473" s="23" t="s">
        <v>78</v>
      </c>
      <c r="I473" s="114" t="s">
        <v>2875</v>
      </c>
      <c r="J473" s="5" t="s">
        <v>2876</v>
      </c>
      <c r="K473" s="5"/>
      <c r="L473" s="5" t="s">
        <v>2877</v>
      </c>
      <c r="M473" s="23" t="s">
        <v>2878</v>
      </c>
      <c r="N473" s="23" t="s">
        <v>2648</v>
      </c>
      <c r="O473" s="44" t="s">
        <v>2879</v>
      </c>
      <c r="P473" s="25" t="s">
        <v>78</v>
      </c>
      <c r="Q473" s="45" t="s">
        <v>26</v>
      </c>
      <c r="R473" s="45" t="s">
        <v>26</v>
      </c>
      <c r="S473" s="23"/>
      <c r="T473" s="23"/>
      <c r="U473" s="116"/>
    </row>
    <row r="474" spans="1:21" x14ac:dyDescent="0.25">
      <c r="A474" s="23" t="s">
        <v>2880</v>
      </c>
      <c r="B474" s="23" t="s">
        <v>3</v>
      </c>
      <c r="C474" s="23" t="s">
        <v>58</v>
      </c>
      <c r="D474" s="23" t="s">
        <v>76</v>
      </c>
      <c r="E474" s="23" t="s">
        <v>10703</v>
      </c>
      <c r="F474" s="23" t="s">
        <v>26</v>
      </c>
      <c r="G474" s="23" t="s">
        <v>2770</v>
      </c>
      <c r="H474" s="23" t="s">
        <v>78</v>
      </c>
      <c r="I474" s="114" t="s">
        <v>2881</v>
      </c>
      <c r="J474" s="5" t="s">
        <v>2882</v>
      </c>
      <c r="K474" s="5"/>
      <c r="L474" s="5" t="s">
        <v>2883</v>
      </c>
      <c r="M474" s="23" t="s">
        <v>2839</v>
      </c>
      <c r="N474" s="23" t="s">
        <v>2648</v>
      </c>
      <c r="O474" s="44">
        <v>76020</v>
      </c>
      <c r="P474" s="25" t="s">
        <v>78</v>
      </c>
      <c r="Q474" s="45" t="s">
        <v>26</v>
      </c>
      <c r="R474" s="45" t="s">
        <v>26</v>
      </c>
      <c r="S474" s="23" t="s">
        <v>78</v>
      </c>
      <c r="T474" s="23" t="s">
        <v>13024</v>
      </c>
      <c r="U474" s="116" t="s">
        <v>10748</v>
      </c>
    </row>
    <row r="475" spans="1:21" x14ac:dyDescent="0.25">
      <c r="A475" s="23" t="s">
        <v>11020</v>
      </c>
      <c r="B475" s="23" t="s">
        <v>3</v>
      </c>
      <c r="C475" s="23" t="s">
        <v>58</v>
      </c>
      <c r="D475" s="23" t="s">
        <v>76</v>
      </c>
      <c r="E475" s="23" t="s">
        <v>10703</v>
      </c>
      <c r="F475" s="23" t="s">
        <v>26</v>
      </c>
      <c r="G475" s="23" t="s">
        <v>2770</v>
      </c>
      <c r="H475" s="23"/>
      <c r="I475" s="114" t="s">
        <v>11021</v>
      </c>
      <c r="J475" s="5" t="s">
        <v>11022</v>
      </c>
      <c r="K475" s="5"/>
      <c r="L475" s="5" t="s">
        <v>11023</v>
      </c>
      <c r="M475" s="23" t="s">
        <v>2878</v>
      </c>
      <c r="N475" s="23" t="s">
        <v>2648</v>
      </c>
      <c r="O475" s="44">
        <v>75234</v>
      </c>
      <c r="P475" s="25" t="s">
        <v>78</v>
      </c>
      <c r="Q475" s="45">
        <v>44670</v>
      </c>
      <c r="R475" s="45" t="s">
        <v>26</v>
      </c>
      <c r="S475" s="23" t="s">
        <v>78</v>
      </c>
      <c r="T475" s="23" t="s">
        <v>13023</v>
      </c>
      <c r="U475" s="116" t="s">
        <v>10749</v>
      </c>
    </row>
    <row r="476" spans="1:21" x14ac:dyDescent="0.25">
      <c r="A476" s="23" t="s">
        <v>2884</v>
      </c>
      <c r="B476" s="23" t="s">
        <v>3</v>
      </c>
      <c r="C476" s="23" t="s">
        <v>58</v>
      </c>
      <c r="D476" s="23" t="s">
        <v>76</v>
      </c>
      <c r="E476" s="23" t="s">
        <v>10703</v>
      </c>
      <c r="F476" s="23" t="s">
        <v>26</v>
      </c>
      <c r="G476" s="23" t="s">
        <v>2770</v>
      </c>
      <c r="H476" s="23" t="s">
        <v>78</v>
      </c>
      <c r="I476" s="114">
        <v>178895</v>
      </c>
      <c r="J476" s="5" t="s">
        <v>2885</v>
      </c>
      <c r="K476" s="5" t="s">
        <v>2886</v>
      </c>
      <c r="L476" s="5" t="s">
        <v>2887</v>
      </c>
      <c r="M476" s="23" t="s">
        <v>2815</v>
      </c>
      <c r="N476" s="23" t="s">
        <v>2648</v>
      </c>
      <c r="O476" s="44">
        <v>75006</v>
      </c>
      <c r="P476" s="25" t="s">
        <v>78</v>
      </c>
      <c r="Q476" s="45" t="s">
        <v>26</v>
      </c>
      <c r="R476" s="45" t="s">
        <v>26</v>
      </c>
      <c r="S476" s="23" t="s">
        <v>78</v>
      </c>
      <c r="T476" s="23" t="s">
        <v>13023</v>
      </c>
      <c r="U476" s="116" t="s">
        <v>10749</v>
      </c>
    </row>
    <row r="477" spans="1:21" x14ac:dyDescent="0.25">
      <c r="A477" s="23" t="s">
        <v>2888</v>
      </c>
      <c r="B477" s="23" t="s">
        <v>3</v>
      </c>
      <c r="C477" s="23" t="s">
        <v>58</v>
      </c>
      <c r="D477" s="23" t="s">
        <v>76</v>
      </c>
      <c r="E477" s="23" t="s">
        <v>10703</v>
      </c>
      <c r="F477" s="23" t="s">
        <v>26</v>
      </c>
      <c r="G477" s="23" t="s">
        <v>2770</v>
      </c>
      <c r="H477" s="23" t="s">
        <v>78</v>
      </c>
      <c r="I477" s="114" t="s">
        <v>2889</v>
      </c>
      <c r="J477" s="5" t="s">
        <v>2890</v>
      </c>
      <c r="K477" s="5"/>
      <c r="L477" s="5" t="s">
        <v>2891</v>
      </c>
      <c r="M477" s="23" t="s">
        <v>2892</v>
      </c>
      <c r="N477" s="23" t="s">
        <v>2648</v>
      </c>
      <c r="O477" s="44">
        <v>76182</v>
      </c>
      <c r="P477" s="25" t="s">
        <v>78</v>
      </c>
      <c r="Q477" s="45" t="s">
        <v>26</v>
      </c>
      <c r="R477" s="45" t="s">
        <v>26</v>
      </c>
      <c r="S477" s="23" t="s">
        <v>78</v>
      </c>
      <c r="T477" s="23" t="s">
        <v>13023</v>
      </c>
      <c r="U477" s="116" t="s">
        <v>10749</v>
      </c>
    </row>
    <row r="478" spans="1:21" x14ac:dyDescent="0.25">
      <c r="A478" s="23" t="s">
        <v>2893</v>
      </c>
      <c r="B478" s="23" t="s">
        <v>3</v>
      </c>
      <c r="C478" s="23" t="s">
        <v>58</v>
      </c>
      <c r="D478" s="23" t="s">
        <v>76</v>
      </c>
      <c r="E478" s="23" t="s">
        <v>10703</v>
      </c>
      <c r="F478" s="23" t="s">
        <v>26</v>
      </c>
      <c r="G478" s="23" t="s">
        <v>2770</v>
      </c>
      <c r="H478" s="23" t="s">
        <v>78</v>
      </c>
      <c r="I478" s="114" t="s">
        <v>2894</v>
      </c>
      <c r="J478" s="5" t="s">
        <v>2895</v>
      </c>
      <c r="K478" s="5" t="s">
        <v>2896</v>
      </c>
      <c r="L478" s="5" t="s">
        <v>2804</v>
      </c>
      <c r="M478" s="23" t="s">
        <v>2805</v>
      </c>
      <c r="N478" s="23" t="s">
        <v>2648</v>
      </c>
      <c r="O478" s="44" t="s">
        <v>2806</v>
      </c>
      <c r="P478" s="25" t="s">
        <v>78</v>
      </c>
      <c r="Q478" s="45" t="s">
        <v>26</v>
      </c>
      <c r="R478" s="45" t="s">
        <v>26</v>
      </c>
      <c r="S478" s="23"/>
      <c r="T478" s="23"/>
      <c r="U478" s="116" t="s">
        <v>2897</v>
      </c>
    </row>
    <row r="479" spans="1:21" x14ac:dyDescent="0.25">
      <c r="A479" s="23" t="s">
        <v>2898</v>
      </c>
      <c r="B479" s="23" t="s">
        <v>3</v>
      </c>
      <c r="C479" s="23" t="s">
        <v>58</v>
      </c>
      <c r="D479" s="23" t="s">
        <v>76</v>
      </c>
      <c r="E479" s="23" t="s">
        <v>10703</v>
      </c>
      <c r="F479" s="23" t="s">
        <v>26</v>
      </c>
      <c r="G479" s="23" t="s">
        <v>2770</v>
      </c>
      <c r="H479" s="23" t="s">
        <v>78</v>
      </c>
      <c r="I479" s="114" t="s">
        <v>2899</v>
      </c>
      <c r="J479" s="5" t="s">
        <v>2900</v>
      </c>
      <c r="K479" s="5"/>
      <c r="L479" s="5" t="s">
        <v>2901</v>
      </c>
      <c r="M479" s="23" t="s">
        <v>2652</v>
      </c>
      <c r="N479" s="23" t="s">
        <v>2648</v>
      </c>
      <c r="O479" s="44">
        <v>75226</v>
      </c>
      <c r="P479" s="25" t="s">
        <v>78</v>
      </c>
      <c r="Q479" s="45" t="s">
        <v>26</v>
      </c>
      <c r="R479" s="45" t="s">
        <v>26</v>
      </c>
      <c r="S479" s="23" t="s">
        <v>78</v>
      </c>
      <c r="T479" s="23" t="s">
        <v>13021</v>
      </c>
      <c r="U479" s="116" t="s">
        <v>13527</v>
      </c>
    </row>
    <row r="480" spans="1:21" x14ac:dyDescent="0.25">
      <c r="A480" s="23" t="s">
        <v>2902</v>
      </c>
      <c r="B480" s="23" t="s">
        <v>3</v>
      </c>
      <c r="C480" s="23" t="s">
        <v>58</v>
      </c>
      <c r="D480" s="23" t="s">
        <v>76</v>
      </c>
      <c r="E480" s="23" t="s">
        <v>10703</v>
      </c>
      <c r="F480" s="23" t="s">
        <v>26</v>
      </c>
      <c r="G480" s="23" t="s">
        <v>2770</v>
      </c>
      <c r="H480" s="23" t="s">
        <v>78</v>
      </c>
      <c r="I480" s="114" t="s">
        <v>2903</v>
      </c>
      <c r="J480" s="5" t="s">
        <v>2904</v>
      </c>
      <c r="K480" s="5"/>
      <c r="L480" s="5" t="s">
        <v>2905</v>
      </c>
      <c r="M480" s="23" t="s">
        <v>2906</v>
      </c>
      <c r="N480" s="23" t="s">
        <v>2648</v>
      </c>
      <c r="O480" s="44">
        <v>76266</v>
      </c>
      <c r="P480" s="25" t="s">
        <v>78</v>
      </c>
      <c r="Q480" s="45" t="s">
        <v>26</v>
      </c>
      <c r="R480" s="45" t="s">
        <v>26</v>
      </c>
      <c r="S480" s="23" t="s">
        <v>78</v>
      </c>
      <c r="T480" s="23" t="s">
        <v>13024</v>
      </c>
      <c r="U480" s="116" t="s">
        <v>10748</v>
      </c>
    </row>
    <row r="481" spans="1:21" x14ac:dyDescent="0.25">
      <c r="A481" s="23" t="s">
        <v>11024</v>
      </c>
      <c r="B481" s="23" t="s">
        <v>3</v>
      </c>
      <c r="C481" s="23" t="s">
        <v>58</v>
      </c>
      <c r="D481" s="23" t="s">
        <v>76</v>
      </c>
      <c r="E481" s="23" t="s">
        <v>10703</v>
      </c>
      <c r="F481" s="23" t="s">
        <v>26</v>
      </c>
      <c r="G481" s="23" t="s">
        <v>2770</v>
      </c>
      <c r="H481" s="23" t="s">
        <v>78</v>
      </c>
      <c r="I481" s="114" t="s">
        <v>11025</v>
      </c>
      <c r="J481" s="5" t="s">
        <v>11026</v>
      </c>
      <c r="K481" s="5"/>
      <c r="L481" s="5" t="s">
        <v>11027</v>
      </c>
      <c r="M481" s="23" t="s">
        <v>11028</v>
      </c>
      <c r="N481" s="23" t="s">
        <v>2648</v>
      </c>
      <c r="O481" s="44">
        <v>76044</v>
      </c>
      <c r="P481" s="25" t="s">
        <v>78</v>
      </c>
      <c r="Q481" s="45">
        <v>44672</v>
      </c>
      <c r="R481" s="45" t="s">
        <v>26</v>
      </c>
      <c r="S481" s="23" t="s">
        <v>78</v>
      </c>
      <c r="T481" s="23" t="s">
        <v>13023</v>
      </c>
      <c r="U481" s="116" t="s">
        <v>10749</v>
      </c>
    </row>
    <row r="482" spans="1:21" x14ac:dyDescent="0.25">
      <c r="A482" s="23" t="s">
        <v>2907</v>
      </c>
      <c r="B482" s="23" t="s">
        <v>3</v>
      </c>
      <c r="C482" s="23" t="s">
        <v>58</v>
      </c>
      <c r="D482" s="23" t="s">
        <v>76</v>
      </c>
      <c r="E482" s="23" t="s">
        <v>10703</v>
      </c>
      <c r="F482" s="23" t="s">
        <v>26</v>
      </c>
      <c r="G482" s="23" t="s">
        <v>2770</v>
      </c>
      <c r="H482" s="23" t="s">
        <v>78</v>
      </c>
      <c r="I482" s="114" t="s">
        <v>2908</v>
      </c>
      <c r="J482" s="5" t="s">
        <v>2909</v>
      </c>
      <c r="K482" s="5"/>
      <c r="L482" s="5" t="s">
        <v>2910</v>
      </c>
      <c r="M482" s="23" t="s">
        <v>2911</v>
      </c>
      <c r="N482" s="23" t="s">
        <v>2648</v>
      </c>
      <c r="O482" s="44">
        <v>76244</v>
      </c>
      <c r="P482" s="25" t="s">
        <v>78</v>
      </c>
      <c r="Q482" s="45" t="s">
        <v>26</v>
      </c>
      <c r="R482" s="45" t="s">
        <v>26</v>
      </c>
      <c r="S482" s="23"/>
      <c r="T482" s="23"/>
      <c r="U482" s="116"/>
    </row>
    <row r="483" spans="1:21" x14ac:dyDescent="0.25">
      <c r="A483" s="23" t="s">
        <v>11923</v>
      </c>
      <c r="B483" s="23" t="s">
        <v>3</v>
      </c>
      <c r="C483" s="23" t="s">
        <v>58</v>
      </c>
      <c r="D483" s="23" t="s">
        <v>76</v>
      </c>
      <c r="E483" s="23" t="s">
        <v>11978</v>
      </c>
      <c r="F483" s="23" t="s">
        <v>26</v>
      </c>
      <c r="G483" s="23" t="s">
        <v>11979</v>
      </c>
      <c r="H483" s="23"/>
      <c r="I483" s="114" t="s">
        <v>12054</v>
      </c>
      <c r="J483" s="5" t="s">
        <v>12175</v>
      </c>
      <c r="K483" s="5"/>
      <c r="L483" s="5" t="s">
        <v>12176</v>
      </c>
      <c r="M483" s="23" t="s">
        <v>12177</v>
      </c>
      <c r="N483" s="23" t="s">
        <v>2648</v>
      </c>
      <c r="O483" s="44">
        <v>79603</v>
      </c>
      <c r="P483" s="25" t="s">
        <v>78</v>
      </c>
      <c r="Q483" s="45">
        <v>44741</v>
      </c>
      <c r="R483" s="45" t="s">
        <v>26</v>
      </c>
      <c r="S483" s="23"/>
      <c r="T483" s="23"/>
      <c r="U483" s="116"/>
    </row>
    <row r="484" spans="1:21" x14ac:dyDescent="0.25">
      <c r="A484" s="23" t="s">
        <v>13064</v>
      </c>
      <c r="B484" s="23" t="s">
        <v>3</v>
      </c>
      <c r="C484" s="23" t="s">
        <v>58</v>
      </c>
      <c r="D484" s="23" t="s">
        <v>76</v>
      </c>
      <c r="E484" s="23" t="s">
        <v>11978</v>
      </c>
      <c r="F484" s="23" t="s">
        <v>26</v>
      </c>
      <c r="G484" s="23" t="s">
        <v>11979</v>
      </c>
      <c r="H484" s="23"/>
      <c r="I484" s="114" t="s">
        <v>13194</v>
      </c>
      <c r="J484" s="5" t="s">
        <v>13313</v>
      </c>
      <c r="K484" s="5"/>
      <c r="L484" s="5" t="s">
        <v>13314</v>
      </c>
      <c r="M484" s="23" t="s">
        <v>13315</v>
      </c>
      <c r="N484" s="23" t="s">
        <v>2648</v>
      </c>
      <c r="O484" s="44">
        <v>79701</v>
      </c>
      <c r="P484" s="25" t="s">
        <v>78</v>
      </c>
      <c r="Q484" s="45">
        <v>44788</v>
      </c>
      <c r="R484" s="45" t="s">
        <v>26</v>
      </c>
      <c r="S484" s="23"/>
      <c r="T484" s="23"/>
      <c r="U484" s="116"/>
    </row>
    <row r="485" spans="1:21" x14ac:dyDescent="0.25">
      <c r="A485" s="23" t="s">
        <v>11319</v>
      </c>
      <c r="B485" s="23" t="s">
        <v>3</v>
      </c>
      <c r="C485" s="23" t="s">
        <v>58</v>
      </c>
      <c r="D485" s="23" t="s">
        <v>76</v>
      </c>
      <c r="E485" s="23" t="s">
        <v>11409</v>
      </c>
      <c r="F485" s="23" t="s">
        <v>26</v>
      </c>
      <c r="G485" s="23" t="s">
        <v>11410</v>
      </c>
      <c r="H485" s="23"/>
      <c r="I485" s="114" t="s">
        <v>11497</v>
      </c>
      <c r="J485" s="5" t="s">
        <v>11653</v>
      </c>
      <c r="K485" s="5" t="s">
        <v>11654</v>
      </c>
      <c r="L485" s="5" t="s">
        <v>11655</v>
      </c>
      <c r="M485" s="23" t="s">
        <v>3071</v>
      </c>
      <c r="N485" s="23" t="s">
        <v>2648</v>
      </c>
      <c r="O485" s="44">
        <v>77433</v>
      </c>
      <c r="P485" s="25" t="s">
        <v>78</v>
      </c>
      <c r="Q485" s="45">
        <v>44715</v>
      </c>
      <c r="R485" s="45" t="s">
        <v>26</v>
      </c>
      <c r="S485" s="23"/>
      <c r="T485" s="23"/>
      <c r="U485" s="116"/>
    </row>
    <row r="486" spans="1:21" x14ac:dyDescent="0.25">
      <c r="A486" s="23" t="s">
        <v>3034</v>
      </c>
      <c r="B486" s="23" t="s">
        <v>3</v>
      </c>
      <c r="C486" s="23" t="s">
        <v>58</v>
      </c>
      <c r="D486" s="23" t="s">
        <v>76</v>
      </c>
      <c r="E486" s="23" t="s">
        <v>11409</v>
      </c>
      <c r="F486" s="23" t="s">
        <v>26</v>
      </c>
      <c r="G486" s="23" t="s">
        <v>11410</v>
      </c>
      <c r="H486" s="23" t="s">
        <v>78</v>
      </c>
      <c r="I486" s="114">
        <v>195061</v>
      </c>
      <c r="J486" s="5" t="s">
        <v>3035</v>
      </c>
      <c r="K486" s="5" t="s">
        <v>3036</v>
      </c>
      <c r="L486" s="5" t="s">
        <v>3037</v>
      </c>
      <c r="M486" s="23" t="s">
        <v>2922</v>
      </c>
      <c r="N486" s="23" t="s">
        <v>2648</v>
      </c>
      <c r="O486" s="44">
        <v>77084</v>
      </c>
      <c r="P486" s="25" t="s">
        <v>78</v>
      </c>
      <c r="Q486" s="45" t="s">
        <v>26</v>
      </c>
      <c r="R486" s="45" t="s">
        <v>26</v>
      </c>
      <c r="S486" s="23" t="s">
        <v>78</v>
      </c>
      <c r="T486" s="23" t="s">
        <v>13024</v>
      </c>
      <c r="U486" s="116" t="s">
        <v>10748</v>
      </c>
    </row>
    <row r="487" spans="1:21" x14ac:dyDescent="0.25">
      <c r="A487" s="23" t="s">
        <v>13065</v>
      </c>
      <c r="B487" s="23" t="s">
        <v>3</v>
      </c>
      <c r="C487" s="23" t="s">
        <v>58</v>
      </c>
      <c r="D487" s="23" t="s">
        <v>76</v>
      </c>
      <c r="E487" s="23" t="s">
        <v>13135</v>
      </c>
      <c r="F487" s="23" t="s">
        <v>26</v>
      </c>
      <c r="G487" s="23" t="s">
        <v>13136</v>
      </c>
      <c r="H487" s="23"/>
      <c r="I487" s="114" t="s">
        <v>13195</v>
      </c>
      <c r="J487" s="5" t="s">
        <v>13316</v>
      </c>
      <c r="K487" s="5"/>
      <c r="L487" s="5" t="s">
        <v>13317</v>
      </c>
      <c r="M487" s="23" t="s">
        <v>13318</v>
      </c>
      <c r="N487" s="23" t="s">
        <v>2648</v>
      </c>
      <c r="O487" s="44">
        <v>77354</v>
      </c>
      <c r="P487" s="25" t="s">
        <v>78</v>
      </c>
      <c r="Q487" s="45">
        <v>44781</v>
      </c>
      <c r="R487" s="45" t="s">
        <v>26</v>
      </c>
      <c r="S487" s="23" t="s">
        <v>78</v>
      </c>
      <c r="T487" s="23" t="s">
        <v>13023</v>
      </c>
      <c r="U487" s="116" t="s">
        <v>10749</v>
      </c>
    </row>
    <row r="488" spans="1:21" x14ac:dyDescent="0.25">
      <c r="A488" s="23" t="s">
        <v>2919</v>
      </c>
      <c r="B488" s="23" t="s">
        <v>3</v>
      </c>
      <c r="C488" s="23" t="s">
        <v>58</v>
      </c>
      <c r="D488" s="23" t="s">
        <v>76</v>
      </c>
      <c r="E488" s="23" t="s">
        <v>10699</v>
      </c>
      <c r="F488" s="23" t="s">
        <v>26</v>
      </c>
      <c r="G488" s="23" t="s">
        <v>2918</v>
      </c>
      <c r="H488" s="23" t="s">
        <v>78</v>
      </c>
      <c r="I488" s="114">
        <v>196051</v>
      </c>
      <c r="J488" s="5" t="s">
        <v>2920</v>
      </c>
      <c r="K488" s="5"/>
      <c r="L488" s="5" t="s">
        <v>2921</v>
      </c>
      <c r="M488" s="23" t="s">
        <v>2922</v>
      </c>
      <c r="N488" s="23" t="s">
        <v>2648</v>
      </c>
      <c r="O488" s="44">
        <v>77007</v>
      </c>
      <c r="P488" s="25" t="s">
        <v>78</v>
      </c>
      <c r="Q488" s="45" t="s">
        <v>26</v>
      </c>
      <c r="R488" s="45" t="s">
        <v>26</v>
      </c>
      <c r="S488" s="23" t="s">
        <v>78</v>
      </c>
      <c r="T488" s="23" t="s">
        <v>13023</v>
      </c>
      <c r="U488" s="116" t="s">
        <v>10749</v>
      </c>
    </row>
    <row r="489" spans="1:21" x14ac:dyDescent="0.25">
      <c r="A489" s="23" t="s">
        <v>2923</v>
      </c>
      <c r="B489" s="23" t="s">
        <v>3</v>
      </c>
      <c r="C489" s="23" t="s">
        <v>58</v>
      </c>
      <c r="D489" s="23" t="s">
        <v>76</v>
      </c>
      <c r="E489" s="23" t="s">
        <v>10699</v>
      </c>
      <c r="F489" s="23" t="s">
        <v>26</v>
      </c>
      <c r="G489" s="23" t="s">
        <v>2918</v>
      </c>
      <c r="H489" s="23" t="s">
        <v>78</v>
      </c>
      <c r="I489" s="114" t="s">
        <v>2924</v>
      </c>
      <c r="J489" s="5" t="s">
        <v>2925</v>
      </c>
      <c r="K489" s="5"/>
      <c r="L489" s="5" t="s">
        <v>2926</v>
      </c>
      <c r="M489" s="23" t="s">
        <v>2922</v>
      </c>
      <c r="N489" s="23" t="s">
        <v>2648</v>
      </c>
      <c r="O489" s="44">
        <v>77081</v>
      </c>
      <c r="P489" s="25" t="s">
        <v>78</v>
      </c>
      <c r="Q489" s="45" t="s">
        <v>26</v>
      </c>
      <c r="R489" s="45" t="s">
        <v>26</v>
      </c>
      <c r="S489" s="23"/>
      <c r="T489" s="23"/>
      <c r="U489" s="116"/>
    </row>
    <row r="490" spans="1:21" x14ac:dyDescent="0.25">
      <c r="A490" s="23" t="s">
        <v>3238</v>
      </c>
      <c r="B490" s="23" t="s">
        <v>3</v>
      </c>
      <c r="C490" s="23" t="s">
        <v>58</v>
      </c>
      <c r="D490" s="23" t="s">
        <v>76</v>
      </c>
      <c r="E490" s="23" t="s">
        <v>10699</v>
      </c>
      <c r="F490" s="23" t="s">
        <v>26</v>
      </c>
      <c r="G490" s="23" t="s">
        <v>2918</v>
      </c>
      <c r="H490" s="23"/>
      <c r="I490" s="114" t="s">
        <v>3239</v>
      </c>
      <c r="J490" s="5" t="s">
        <v>3240</v>
      </c>
      <c r="K490" s="5"/>
      <c r="L490" s="5" t="s">
        <v>10775</v>
      </c>
      <c r="M490" s="23" t="s">
        <v>3182</v>
      </c>
      <c r="N490" s="23" t="s">
        <v>2648</v>
      </c>
      <c r="O490" s="44">
        <v>77588</v>
      </c>
      <c r="P490" s="25" t="s">
        <v>78</v>
      </c>
      <c r="Q490" s="45" t="s">
        <v>26</v>
      </c>
      <c r="R490" s="45" t="s">
        <v>26</v>
      </c>
      <c r="S490" s="23" t="s">
        <v>78</v>
      </c>
      <c r="T490" s="23" t="s">
        <v>13023</v>
      </c>
      <c r="U490" s="116" t="s">
        <v>10749</v>
      </c>
    </row>
    <row r="491" spans="1:21" x14ac:dyDescent="0.25">
      <c r="A491" s="23" t="s">
        <v>12955</v>
      </c>
      <c r="B491" s="23" t="s">
        <v>3</v>
      </c>
      <c r="C491" s="23" t="s">
        <v>58</v>
      </c>
      <c r="D491" s="23" t="s">
        <v>76</v>
      </c>
      <c r="E491" s="23" t="s">
        <v>10699</v>
      </c>
      <c r="F491" s="23" t="s">
        <v>26</v>
      </c>
      <c r="G491" s="23" t="s">
        <v>2918</v>
      </c>
      <c r="H491" s="23"/>
      <c r="I491" s="114" t="s">
        <v>12970</v>
      </c>
      <c r="J491" s="5" t="s">
        <v>12983</v>
      </c>
      <c r="K491" s="5"/>
      <c r="L491" s="5" t="s">
        <v>12984</v>
      </c>
      <c r="M491" s="23" t="s">
        <v>3292</v>
      </c>
      <c r="N491" s="23" t="s">
        <v>2364</v>
      </c>
      <c r="O491" s="44">
        <v>71405</v>
      </c>
      <c r="P491" s="25" t="s">
        <v>78</v>
      </c>
      <c r="Q491" s="45">
        <v>44767</v>
      </c>
      <c r="R491" s="45" t="s">
        <v>26</v>
      </c>
      <c r="S491" s="23"/>
      <c r="T491" s="23"/>
      <c r="U491" s="116"/>
    </row>
    <row r="492" spans="1:21" x14ac:dyDescent="0.25">
      <c r="A492" s="23" t="s">
        <v>12956</v>
      </c>
      <c r="B492" s="23" t="s">
        <v>3</v>
      </c>
      <c r="C492" s="23" t="s">
        <v>58</v>
      </c>
      <c r="D492" s="23" t="s">
        <v>76</v>
      </c>
      <c r="E492" s="23" t="s">
        <v>10699</v>
      </c>
      <c r="F492" s="23" t="s">
        <v>26</v>
      </c>
      <c r="G492" s="23" t="s">
        <v>2918</v>
      </c>
      <c r="H492" s="23"/>
      <c r="I492" s="114" t="s">
        <v>12971</v>
      </c>
      <c r="J492" s="5" t="s">
        <v>12985</v>
      </c>
      <c r="K492" s="5"/>
      <c r="L492" s="5" t="s">
        <v>12984</v>
      </c>
      <c r="M492" s="23" t="s">
        <v>3292</v>
      </c>
      <c r="N492" s="23" t="s">
        <v>2364</v>
      </c>
      <c r="O492" s="44">
        <v>71405</v>
      </c>
      <c r="P492" s="25" t="s">
        <v>78</v>
      </c>
      <c r="Q492" s="45">
        <v>44767</v>
      </c>
      <c r="R492" s="45" t="s">
        <v>26</v>
      </c>
      <c r="S492" s="23"/>
      <c r="T492" s="23"/>
      <c r="U492" s="116"/>
    </row>
    <row r="493" spans="1:21" x14ac:dyDescent="0.25">
      <c r="A493" s="23" t="s">
        <v>12957</v>
      </c>
      <c r="B493" s="23" t="s">
        <v>3</v>
      </c>
      <c r="C493" s="23" t="s">
        <v>58</v>
      </c>
      <c r="D493" s="23" t="s">
        <v>76</v>
      </c>
      <c r="E493" s="23" t="s">
        <v>10699</v>
      </c>
      <c r="F493" s="23" t="s">
        <v>26</v>
      </c>
      <c r="G493" s="23" t="s">
        <v>2918</v>
      </c>
      <c r="H493" s="23"/>
      <c r="I493" s="114" t="s">
        <v>12972</v>
      </c>
      <c r="J493" s="5" t="s">
        <v>12986</v>
      </c>
      <c r="K493" s="5"/>
      <c r="L493" s="5" t="s">
        <v>12984</v>
      </c>
      <c r="M493" s="23" t="s">
        <v>3292</v>
      </c>
      <c r="N493" s="23" t="s">
        <v>2364</v>
      </c>
      <c r="O493" s="44">
        <v>71405</v>
      </c>
      <c r="P493" s="25" t="s">
        <v>78</v>
      </c>
      <c r="Q493" s="45">
        <v>44767</v>
      </c>
      <c r="R493" s="45" t="s">
        <v>26</v>
      </c>
      <c r="S493" s="23"/>
      <c r="T493" s="23"/>
      <c r="U493" s="116"/>
    </row>
    <row r="494" spans="1:21" x14ac:dyDescent="0.25">
      <c r="A494" s="23" t="s">
        <v>12958</v>
      </c>
      <c r="B494" s="23" t="s">
        <v>3</v>
      </c>
      <c r="C494" s="23" t="s">
        <v>58</v>
      </c>
      <c r="D494" s="23" t="s">
        <v>76</v>
      </c>
      <c r="E494" s="23" t="s">
        <v>10699</v>
      </c>
      <c r="F494" s="23" t="s">
        <v>26</v>
      </c>
      <c r="G494" s="23" t="s">
        <v>2918</v>
      </c>
      <c r="H494" s="23"/>
      <c r="I494" s="114" t="s">
        <v>12973</v>
      </c>
      <c r="J494" s="5" t="s">
        <v>12987</v>
      </c>
      <c r="K494" s="5"/>
      <c r="L494" s="5" t="s">
        <v>12984</v>
      </c>
      <c r="M494" s="23" t="s">
        <v>3292</v>
      </c>
      <c r="N494" s="23" t="s">
        <v>2364</v>
      </c>
      <c r="O494" s="44">
        <v>71405</v>
      </c>
      <c r="P494" s="25" t="s">
        <v>78</v>
      </c>
      <c r="Q494" s="45">
        <v>44767</v>
      </c>
      <c r="R494" s="45" t="s">
        <v>26</v>
      </c>
      <c r="S494" s="23"/>
      <c r="T494" s="23"/>
      <c r="U494" s="116"/>
    </row>
    <row r="495" spans="1:21" x14ac:dyDescent="0.25">
      <c r="A495" s="23" t="s">
        <v>12959</v>
      </c>
      <c r="B495" s="23" t="s">
        <v>3</v>
      </c>
      <c r="C495" s="23" t="s">
        <v>58</v>
      </c>
      <c r="D495" s="23" t="s">
        <v>76</v>
      </c>
      <c r="E495" s="23" t="s">
        <v>10699</v>
      </c>
      <c r="F495" s="23" t="s">
        <v>26</v>
      </c>
      <c r="G495" s="23" t="s">
        <v>2918</v>
      </c>
      <c r="H495" s="23"/>
      <c r="I495" s="114" t="s">
        <v>12974</v>
      </c>
      <c r="J495" s="5" t="s">
        <v>12988</v>
      </c>
      <c r="K495" s="5"/>
      <c r="L495" s="5" t="s">
        <v>12984</v>
      </c>
      <c r="M495" s="23" t="s">
        <v>3292</v>
      </c>
      <c r="N495" s="23" t="s">
        <v>2364</v>
      </c>
      <c r="O495" s="44">
        <v>71405</v>
      </c>
      <c r="P495" s="25" t="s">
        <v>78</v>
      </c>
      <c r="Q495" s="45">
        <v>44767</v>
      </c>
      <c r="R495" s="45" t="s">
        <v>26</v>
      </c>
      <c r="S495" s="23"/>
      <c r="T495" s="23"/>
      <c r="U495" s="116"/>
    </row>
    <row r="496" spans="1:21" x14ac:dyDescent="0.25">
      <c r="A496" s="23" t="s">
        <v>2927</v>
      </c>
      <c r="B496" s="23" t="s">
        <v>3</v>
      </c>
      <c r="C496" s="23" t="s">
        <v>58</v>
      </c>
      <c r="D496" s="23" t="s">
        <v>76</v>
      </c>
      <c r="E496" s="23" t="s">
        <v>10699</v>
      </c>
      <c r="F496" s="23" t="s">
        <v>26</v>
      </c>
      <c r="G496" s="23" t="s">
        <v>2918</v>
      </c>
      <c r="H496" s="23" t="s">
        <v>78</v>
      </c>
      <c r="I496" s="114" t="s">
        <v>2928</v>
      </c>
      <c r="J496" s="5" t="s">
        <v>2929</v>
      </c>
      <c r="K496" s="5"/>
      <c r="L496" s="5" t="s">
        <v>2930</v>
      </c>
      <c r="M496" s="23" t="s">
        <v>2922</v>
      </c>
      <c r="N496" s="23" t="s">
        <v>2648</v>
      </c>
      <c r="O496" s="44">
        <v>77086</v>
      </c>
      <c r="P496" s="25" t="s">
        <v>78</v>
      </c>
      <c r="Q496" s="45" t="s">
        <v>26</v>
      </c>
      <c r="R496" s="45" t="s">
        <v>26</v>
      </c>
      <c r="S496" s="23"/>
      <c r="T496" s="23"/>
      <c r="U496" s="116"/>
    </row>
    <row r="497" spans="1:21" x14ac:dyDescent="0.25">
      <c r="A497" s="46" t="s">
        <v>2931</v>
      </c>
      <c r="B497" s="46" t="s">
        <v>3</v>
      </c>
      <c r="C497" s="46" t="s">
        <v>58</v>
      </c>
      <c r="D497" s="46" t="s">
        <v>116</v>
      </c>
      <c r="E497" s="46" t="s">
        <v>10699</v>
      </c>
      <c r="F497" s="46" t="s">
        <v>26</v>
      </c>
      <c r="G497" s="46" t="s">
        <v>2918</v>
      </c>
      <c r="H497" s="46" t="s">
        <v>78</v>
      </c>
      <c r="I497" s="50" t="s">
        <v>2932</v>
      </c>
      <c r="J497" s="47" t="s">
        <v>2933</v>
      </c>
      <c r="K497" s="47"/>
      <c r="L497" s="47" t="s">
        <v>2934</v>
      </c>
      <c r="M497" s="46" t="s">
        <v>2935</v>
      </c>
      <c r="N497" s="46" t="s">
        <v>2648</v>
      </c>
      <c r="O497" s="48">
        <v>77493</v>
      </c>
      <c r="P497" s="118" t="s">
        <v>78</v>
      </c>
      <c r="Q497" s="49" t="s">
        <v>26</v>
      </c>
      <c r="R497" s="49">
        <v>44784</v>
      </c>
      <c r="S497" s="46"/>
      <c r="T497" s="46"/>
      <c r="U497" s="123" t="s">
        <v>13485</v>
      </c>
    </row>
    <row r="498" spans="1:21" x14ac:dyDescent="0.25">
      <c r="A498" s="23" t="s">
        <v>2948</v>
      </c>
      <c r="B498" s="23" t="s">
        <v>3</v>
      </c>
      <c r="C498" s="23" t="s">
        <v>58</v>
      </c>
      <c r="D498" s="23" t="s">
        <v>76</v>
      </c>
      <c r="E498" s="23" t="s">
        <v>10699</v>
      </c>
      <c r="F498" s="23" t="s">
        <v>26</v>
      </c>
      <c r="G498" s="23" t="s">
        <v>2918</v>
      </c>
      <c r="H498" s="23" t="s">
        <v>78</v>
      </c>
      <c r="I498" s="114" t="s">
        <v>2949</v>
      </c>
      <c r="J498" s="5" t="s">
        <v>2950</v>
      </c>
      <c r="K498" s="5" t="s">
        <v>2951</v>
      </c>
      <c r="L498" s="5" t="s">
        <v>2952</v>
      </c>
      <c r="M498" s="23" t="s">
        <v>2947</v>
      </c>
      <c r="N498" s="23" t="s">
        <v>2648</v>
      </c>
      <c r="O498" s="44">
        <v>77303</v>
      </c>
      <c r="P498" s="25" t="s">
        <v>78</v>
      </c>
      <c r="Q498" s="45" t="s">
        <v>26</v>
      </c>
      <c r="R498" s="45" t="s">
        <v>26</v>
      </c>
      <c r="S498" s="23"/>
      <c r="T498" s="23"/>
      <c r="U498" s="116"/>
    </row>
    <row r="499" spans="1:21" x14ac:dyDescent="0.25">
      <c r="A499" s="23" t="s">
        <v>2960</v>
      </c>
      <c r="B499" s="23" t="s">
        <v>3</v>
      </c>
      <c r="C499" s="23" t="s">
        <v>58</v>
      </c>
      <c r="D499" s="23" t="s">
        <v>76</v>
      </c>
      <c r="E499" s="23" t="s">
        <v>10699</v>
      </c>
      <c r="F499" s="23" t="s">
        <v>26</v>
      </c>
      <c r="G499" s="23" t="s">
        <v>2918</v>
      </c>
      <c r="H499" s="23" t="s">
        <v>78</v>
      </c>
      <c r="I499" s="114" t="s">
        <v>2961</v>
      </c>
      <c r="J499" s="5" t="s">
        <v>2962</v>
      </c>
      <c r="K499" s="5"/>
      <c r="L499" s="5" t="s">
        <v>2963</v>
      </c>
      <c r="M499" s="23" t="s">
        <v>2922</v>
      </c>
      <c r="N499" s="23" t="s">
        <v>2648</v>
      </c>
      <c r="O499" s="44">
        <v>77018</v>
      </c>
      <c r="P499" s="25" t="s">
        <v>78</v>
      </c>
      <c r="Q499" s="45" t="s">
        <v>26</v>
      </c>
      <c r="R499" s="45" t="s">
        <v>26</v>
      </c>
      <c r="S499" s="23"/>
      <c r="T499" s="23"/>
      <c r="U499" s="116"/>
    </row>
    <row r="500" spans="1:21" x14ac:dyDescent="0.25">
      <c r="A500" s="23" t="s">
        <v>2970</v>
      </c>
      <c r="B500" s="23" t="s">
        <v>3</v>
      </c>
      <c r="C500" s="23" t="s">
        <v>58</v>
      </c>
      <c r="D500" s="23" t="s">
        <v>76</v>
      </c>
      <c r="E500" s="23" t="s">
        <v>10699</v>
      </c>
      <c r="F500" s="23" t="s">
        <v>26</v>
      </c>
      <c r="G500" s="23" t="s">
        <v>2918</v>
      </c>
      <c r="H500" s="23" t="s">
        <v>78</v>
      </c>
      <c r="I500" s="114">
        <v>200665</v>
      </c>
      <c r="J500" s="5" t="s">
        <v>2971</v>
      </c>
      <c r="K500" s="5"/>
      <c r="L500" s="5" t="s">
        <v>2972</v>
      </c>
      <c r="M500" s="23" t="s">
        <v>2973</v>
      </c>
      <c r="N500" s="23" t="s">
        <v>2648</v>
      </c>
      <c r="O500" s="44">
        <v>77064</v>
      </c>
      <c r="P500" s="25" t="s">
        <v>78</v>
      </c>
      <c r="Q500" s="45" t="s">
        <v>26</v>
      </c>
      <c r="R500" s="45" t="s">
        <v>26</v>
      </c>
      <c r="S500" s="23" t="s">
        <v>78</v>
      </c>
      <c r="T500" s="23" t="s">
        <v>13023</v>
      </c>
      <c r="U500" s="116" t="s">
        <v>10749</v>
      </c>
    </row>
    <row r="501" spans="1:21" x14ac:dyDescent="0.25">
      <c r="A501" s="23" t="s">
        <v>2981</v>
      </c>
      <c r="B501" s="23" t="s">
        <v>3</v>
      </c>
      <c r="C501" s="23" t="s">
        <v>58</v>
      </c>
      <c r="D501" s="23" t="s">
        <v>76</v>
      </c>
      <c r="E501" s="23" t="s">
        <v>10699</v>
      </c>
      <c r="F501" s="23" t="s">
        <v>26</v>
      </c>
      <c r="G501" s="23" t="s">
        <v>2918</v>
      </c>
      <c r="H501" s="23" t="s">
        <v>78</v>
      </c>
      <c r="I501" s="114">
        <v>221508</v>
      </c>
      <c r="J501" s="5" t="s">
        <v>2982</v>
      </c>
      <c r="K501" s="5"/>
      <c r="L501" s="5" t="s">
        <v>2983</v>
      </c>
      <c r="M501" s="23" t="s">
        <v>2984</v>
      </c>
      <c r="N501" s="23" t="s">
        <v>2648</v>
      </c>
      <c r="O501" s="44" t="s">
        <v>2985</v>
      </c>
      <c r="P501" s="25" t="s">
        <v>78</v>
      </c>
      <c r="Q501" s="45" t="s">
        <v>26</v>
      </c>
      <c r="R501" s="45" t="s">
        <v>26</v>
      </c>
      <c r="S501" s="23"/>
      <c r="T501" s="23"/>
      <c r="U501" s="116"/>
    </row>
    <row r="502" spans="1:21" x14ac:dyDescent="0.25">
      <c r="A502" s="23" t="s">
        <v>2986</v>
      </c>
      <c r="B502" s="23" t="s">
        <v>3</v>
      </c>
      <c r="C502" s="23" t="s">
        <v>58</v>
      </c>
      <c r="D502" s="23" t="s">
        <v>76</v>
      </c>
      <c r="E502" s="23" t="s">
        <v>10699</v>
      </c>
      <c r="F502" s="23" t="s">
        <v>26</v>
      </c>
      <c r="G502" s="23" t="s">
        <v>2918</v>
      </c>
      <c r="H502" s="23" t="s">
        <v>78</v>
      </c>
      <c r="I502" s="114" t="s">
        <v>2987</v>
      </c>
      <c r="J502" s="5" t="s">
        <v>2988</v>
      </c>
      <c r="K502" s="5"/>
      <c r="L502" s="5" t="s">
        <v>2989</v>
      </c>
      <c r="M502" s="23" t="s">
        <v>1294</v>
      </c>
      <c r="N502" s="23" t="s">
        <v>2648</v>
      </c>
      <c r="O502" s="44">
        <v>77320</v>
      </c>
      <c r="P502" s="25" t="s">
        <v>78</v>
      </c>
      <c r="Q502" s="45" t="s">
        <v>26</v>
      </c>
      <c r="R502" s="45" t="s">
        <v>26</v>
      </c>
      <c r="S502" s="23"/>
      <c r="T502" s="23"/>
      <c r="U502" s="116"/>
    </row>
    <row r="503" spans="1:21" x14ac:dyDescent="0.25">
      <c r="A503" s="23" t="s">
        <v>2994</v>
      </c>
      <c r="B503" s="23" t="s">
        <v>3</v>
      </c>
      <c r="C503" s="23" t="s">
        <v>58</v>
      </c>
      <c r="D503" s="23" t="s">
        <v>76</v>
      </c>
      <c r="E503" s="23" t="s">
        <v>10699</v>
      </c>
      <c r="F503" s="23" t="s">
        <v>26</v>
      </c>
      <c r="G503" s="23" t="s">
        <v>2918</v>
      </c>
      <c r="H503" s="23" t="s">
        <v>78</v>
      </c>
      <c r="I503" s="114" t="s">
        <v>2995</v>
      </c>
      <c r="J503" s="5" t="s">
        <v>2996</v>
      </c>
      <c r="K503" s="5" t="s">
        <v>2997</v>
      </c>
      <c r="L503" s="5" t="s">
        <v>2998</v>
      </c>
      <c r="M503" s="23" t="s">
        <v>2999</v>
      </c>
      <c r="N503" s="23" t="s">
        <v>2648</v>
      </c>
      <c r="O503" s="44">
        <v>77386</v>
      </c>
      <c r="P503" s="25" t="s">
        <v>78</v>
      </c>
      <c r="Q503" s="45" t="s">
        <v>26</v>
      </c>
      <c r="R503" s="45" t="s">
        <v>26</v>
      </c>
      <c r="S503" s="23"/>
      <c r="T503" s="23"/>
      <c r="U503" s="116"/>
    </row>
    <row r="504" spans="1:21" x14ac:dyDescent="0.25">
      <c r="A504" s="23" t="s">
        <v>3000</v>
      </c>
      <c r="B504" s="23" t="s">
        <v>3</v>
      </c>
      <c r="C504" s="23" t="s">
        <v>58</v>
      </c>
      <c r="D504" s="23" t="s">
        <v>76</v>
      </c>
      <c r="E504" s="23" t="s">
        <v>10699</v>
      </c>
      <c r="F504" s="23" t="s">
        <v>26</v>
      </c>
      <c r="G504" s="23" t="s">
        <v>2918</v>
      </c>
      <c r="H504" s="23" t="s">
        <v>78</v>
      </c>
      <c r="I504" s="114" t="s">
        <v>3001</v>
      </c>
      <c r="J504" s="5" t="s">
        <v>3002</v>
      </c>
      <c r="K504" s="5" t="s">
        <v>3003</v>
      </c>
      <c r="L504" s="5" t="s">
        <v>3004</v>
      </c>
      <c r="M504" s="23" t="s">
        <v>3005</v>
      </c>
      <c r="N504" s="23" t="s">
        <v>2648</v>
      </c>
      <c r="O504" s="44">
        <v>77008</v>
      </c>
      <c r="P504" s="25" t="s">
        <v>78</v>
      </c>
      <c r="Q504" s="45" t="s">
        <v>26</v>
      </c>
      <c r="R504" s="45" t="s">
        <v>26</v>
      </c>
      <c r="S504" s="23"/>
      <c r="T504" s="23"/>
      <c r="U504" s="116"/>
    </row>
    <row r="505" spans="1:21" x14ac:dyDescent="0.25">
      <c r="A505" s="23" t="s">
        <v>3006</v>
      </c>
      <c r="B505" s="23" t="s">
        <v>3</v>
      </c>
      <c r="C505" s="23" t="s">
        <v>58</v>
      </c>
      <c r="D505" s="23" t="s">
        <v>76</v>
      </c>
      <c r="E505" s="23" t="s">
        <v>10699</v>
      </c>
      <c r="F505" s="23" t="s">
        <v>26</v>
      </c>
      <c r="G505" s="23" t="s">
        <v>2918</v>
      </c>
      <c r="H505" s="23" t="s">
        <v>78</v>
      </c>
      <c r="I505" s="114" t="s">
        <v>3007</v>
      </c>
      <c r="J505" s="5" t="s">
        <v>3008</v>
      </c>
      <c r="K505" s="5"/>
      <c r="L505" s="5" t="s">
        <v>3009</v>
      </c>
      <c r="M505" s="23" t="s">
        <v>2922</v>
      </c>
      <c r="N505" s="23" t="s">
        <v>2648</v>
      </c>
      <c r="O505" s="44">
        <v>77064</v>
      </c>
      <c r="P505" s="25" t="s">
        <v>78</v>
      </c>
      <c r="Q505" s="45" t="s">
        <v>26</v>
      </c>
      <c r="R505" s="45" t="s">
        <v>26</v>
      </c>
      <c r="S505" s="23"/>
      <c r="T505" s="23"/>
      <c r="U505" s="116" t="s">
        <v>3010</v>
      </c>
    </row>
    <row r="506" spans="1:21" x14ac:dyDescent="0.25">
      <c r="A506" s="23" t="s">
        <v>3016</v>
      </c>
      <c r="B506" s="23" t="s">
        <v>3</v>
      </c>
      <c r="C506" s="23" t="s">
        <v>58</v>
      </c>
      <c r="D506" s="23" t="s">
        <v>76</v>
      </c>
      <c r="E506" s="23" t="s">
        <v>10699</v>
      </c>
      <c r="F506" s="23" t="s">
        <v>26</v>
      </c>
      <c r="G506" s="23" t="s">
        <v>2918</v>
      </c>
      <c r="H506" s="23" t="s">
        <v>78</v>
      </c>
      <c r="I506" s="114" t="s">
        <v>3017</v>
      </c>
      <c r="J506" s="5" t="s">
        <v>3018</v>
      </c>
      <c r="K506" s="5"/>
      <c r="L506" s="5" t="s">
        <v>3019</v>
      </c>
      <c r="M506" s="23" t="s">
        <v>2999</v>
      </c>
      <c r="N506" s="23" t="s">
        <v>2648</v>
      </c>
      <c r="O506" s="44">
        <v>77379</v>
      </c>
      <c r="P506" s="25" t="s">
        <v>78</v>
      </c>
      <c r="Q506" s="45" t="s">
        <v>26</v>
      </c>
      <c r="R506" s="45" t="s">
        <v>26</v>
      </c>
      <c r="S506" s="23"/>
      <c r="T506" s="23"/>
      <c r="U506" s="116"/>
    </row>
    <row r="507" spans="1:21" x14ac:dyDescent="0.25">
      <c r="A507" s="46" t="s">
        <v>3025</v>
      </c>
      <c r="B507" s="46" t="s">
        <v>3</v>
      </c>
      <c r="C507" s="46" t="s">
        <v>58</v>
      </c>
      <c r="D507" s="46" t="s">
        <v>116</v>
      </c>
      <c r="E507" s="46" t="s">
        <v>10699</v>
      </c>
      <c r="F507" s="46" t="s">
        <v>26</v>
      </c>
      <c r="G507" s="46" t="s">
        <v>2918</v>
      </c>
      <c r="H507" s="46" t="s">
        <v>78</v>
      </c>
      <c r="I507" s="50" t="s">
        <v>3026</v>
      </c>
      <c r="J507" s="47" t="s">
        <v>3027</v>
      </c>
      <c r="K507" s="47"/>
      <c r="L507" s="47" t="s">
        <v>3028</v>
      </c>
      <c r="M507" s="46" t="s">
        <v>2999</v>
      </c>
      <c r="N507" s="46" t="s">
        <v>2648</v>
      </c>
      <c r="O507" s="48">
        <v>77379</v>
      </c>
      <c r="P507" s="118" t="s">
        <v>78</v>
      </c>
      <c r="Q507" s="49" t="s">
        <v>26</v>
      </c>
      <c r="R507" s="49">
        <v>44784</v>
      </c>
      <c r="S507" s="46"/>
      <c r="T507" s="46"/>
      <c r="U507" s="123"/>
    </row>
    <row r="508" spans="1:21" x14ac:dyDescent="0.25">
      <c r="A508" s="46" t="s">
        <v>3029</v>
      </c>
      <c r="B508" s="46" t="s">
        <v>3</v>
      </c>
      <c r="C508" s="46" t="s">
        <v>58</v>
      </c>
      <c r="D508" s="46" t="s">
        <v>116</v>
      </c>
      <c r="E508" s="46" t="s">
        <v>10699</v>
      </c>
      <c r="F508" s="46" t="s">
        <v>26</v>
      </c>
      <c r="G508" s="46" t="s">
        <v>2918</v>
      </c>
      <c r="H508" s="46" t="s">
        <v>78</v>
      </c>
      <c r="I508" s="50" t="s">
        <v>3030</v>
      </c>
      <c r="J508" s="47" t="s">
        <v>3031</v>
      </c>
      <c r="K508" s="47"/>
      <c r="L508" s="47" t="s">
        <v>3032</v>
      </c>
      <c r="M508" s="46" t="s">
        <v>3033</v>
      </c>
      <c r="N508" s="46" t="s">
        <v>2648</v>
      </c>
      <c r="O508" s="48">
        <v>77517</v>
      </c>
      <c r="P508" s="118" t="s">
        <v>78</v>
      </c>
      <c r="Q508" s="49" t="s">
        <v>26</v>
      </c>
      <c r="R508" s="49">
        <v>44784</v>
      </c>
      <c r="S508" s="46"/>
      <c r="T508" s="46"/>
      <c r="U508" s="123"/>
    </row>
    <row r="509" spans="1:21" x14ac:dyDescent="0.25">
      <c r="A509" s="23" t="s">
        <v>11029</v>
      </c>
      <c r="B509" s="23" t="s">
        <v>3</v>
      </c>
      <c r="C509" s="23" t="s">
        <v>58</v>
      </c>
      <c r="D509" s="23" t="s">
        <v>76</v>
      </c>
      <c r="E509" s="23" t="s">
        <v>10699</v>
      </c>
      <c r="F509" s="23" t="s">
        <v>26</v>
      </c>
      <c r="G509" s="23" t="s">
        <v>2918</v>
      </c>
      <c r="H509" s="23"/>
      <c r="I509" s="114" t="s">
        <v>11030</v>
      </c>
      <c r="J509" s="5" t="s">
        <v>11031</v>
      </c>
      <c r="K509" s="5"/>
      <c r="L509" s="5" t="s">
        <v>11032</v>
      </c>
      <c r="M509" s="23" t="s">
        <v>11033</v>
      </c>
      <c r="N509" s="23" t="s">
        <v>2364</v>
      </c>
      <c r="O509" s="44">
        <v>71360</v>
      </c>
      <c r="P509" s="25" t="s">
        <v>78</v>
      </c>
      <c r="Q509" s="45">
        <v>44659</v>
      </c>
      <c r="R509" s="45" t="s">
        <v>26</v>
      </c>
      <c r="S509" s="23"/>
      <c r="T509" s="23"/>
      <c r="U509" s="116"/>
    </row>
    <row r="510" spans="1:21" x14ac:dyDescent="0.25">
      <c r="A510" s="46" t="s">
        <v>3050</v>
      </c>
      <c r="B510" s="46" t="s">
        <v>3</v>
      </c>
      <c r="C510" s="46" t="s">
        <v>58</v>
      </c>
      <c r="D510" s="46" t="s">
        <v>116</v>
      </c>
      <c r="E510" s="46" t="s">
        <v>10699</v>
      </c>
      <c r="F510" s="46" t="s">
        <v>26</v>
      </c>
      <c r="G510" s="46" t="s">
        <v>2918</v>
      </c>
      <c r="H510" s="46" t="s">
        <v>78</v>
      </c>
      <c r="I510" s="50" t="s">
        <v>3051</v>
      </c>
      <c r="J510" s="47" t="s">
        <v>3052</v>
      </c>
      <c r="K510" s="47"/>
      <c r="L510" s="47" t="s">
        <v>3053</v>
      </c>
      <c r="M510" s="46" t="s">
        <v>3054</v>
      </c>
      <c r="N510" s="46" t="s">
        <v>2648</v>
      </c>
      <c r="O510" s="48">
        <v>77331</v>
      </c>
      <c r="P510" s="118" t="s">
        <v>78</v>
      </c>
      <c r="Q510" s="49" t="s">
        <v>26</v>
      </c>
      <c r="R510" s="49">
        <v>44784</v>
      </c>
      <c r="S510" s="46"/>
      <c r="T510" s="46"/>
      <c r="U510" s="123"/>
    </row>
    <row r="511" spans="1:21" x14ac:dyDescent="0.25">
      <c r="A511" s="23" t="s">
        <v>2956</v>
      </c>
      <c r="B511" s="23" t="s">
        <v>3</v>
      </c>
      <c r="C511" s="23" t="s">
        <v>58</v>
      </c>
      <c r="D511" s="23" t="s">
        <v>76</v>
      </c>
      <c r="E511" s="23" t="s">
        <v>13137</v>
      </c>
      <c r="F511" s="23" t="s">
        <v>26</v>
      </c>
      <c r="G511" s="23"/>
      <c r="H511" s="23" t="s">
        <v>78</v>
      </c>
      <c r="I511" s="114">
        <v>129222</v>
      </c>
      <c r="J511" s="5" t="s">
        <v>2957</v>
      </c>
      <c r="K511" s="5"/>
      <c r="L511" s="5" t="s">
        <v>2958</v>
      </c>
      <c r="M511" s="23" t="s">
        <v>2959</v>
      </c>
      <c r="N511" s="23" t="s">
        <v>2648</v>
      </c>
      <c r="O511" s="44">
        <v>77531</v>
      </c>
      <c r="P511" s="25" t="s">
        <v>78</v>
      </c>
      <c r="Q511" s="45" t="s">
        <v>26</v>
      </c>
      <c r="R511" s="45" t="s">
        <v>26</v>
      </c>
      <c r="S511" s="23" t="s">
        <v>78</v>
      </c>
      <c r="T511" s="23" t="s">
        <v>13023</v>
      </c>
      <c r="U511" s="116" t="s">
        <v>10749</v>
      </c>
    </row>
    <row r="512" spans="1:21" x14ac:dyDescent="0.25">
      <c r="A512" s="23" t="s">
        <v>3250</v>
      </c>
      <c r="B512" s="23" t="s">
        <v>3</v>
      </c>
      <c r="C512" s="23" t="s">
        <v>58</v>
      </c>
      <c r="D512" s="23" t="s">
        <v>76</v>
      </c>
      <c r="E512" s="23" t="s">
        <v>13137</v>
      </c>
      <c r="F512" s="23" t="s">
        <v>26</v>
      </c>
      <c r="G512" s="23" t="s">
        <v>13144</v>
      </c>
      <c r="H512" s="23" t="s">
        <v>78</v>
      </c>
      <c r="I512" s="114" t="s">
        <v>3251</v>
      </c>
      <c r="J512" s="5" t="s">
        <v>3252</v>
      </c>
      <c r="K512" s="5"/>
      <c r="L512" s="5" t="s">
        <v>3253</v>
      </c>
      <c r="M512" s="23" t="s">
        <v>2922</v>
      </c>
      <c r="N512" s="23" t="s">
        <v>2648</v>
      </c>
      <c r="O512" s="44" t="s">
        <v>3254</v>
      </c>
      <c r="P512" s="25" t="s">
        <v>78</v>
      </c>
      <c r="Q512" s="45" t="s">
        <v>26</v>
      </c>
      <c r="R512" s="45" t="s">
        <v>26</v>
      </c>
      <c r="S512" s="23" t="s">
        <v>78</v>
      </c>
      <c r="T512" s="23" t="s">
        <v>13024</v>
      </c>
      <c r="U512" s="116" t="s">
        <v>10748</v>
      </c>
    </row>
    <row r="513" spans="1:21" x14ac:dyDescent="0.25">
      <c r="A513" s="23" t="s">
        <v>2978</v>
      </c>
      <c r="B513" s="23" t="s">
        <v>3</v>
      </c>
      <c r="C513" s="23" t="s">
        <v>58</v>
      </c>
      <c r="D513" s="23" t="s">
        <v>76</v>
      </c>
      <c r="E513" s="23" t="s">
        <v>13138</v>
      </c>
      <c r="F513" s="23" t="s">
        <v>26</v>
      </c>
      <c r="G513" s="23"/>
      <c r="H513" s="23" t="s">
        <v>78</v>
      </c>
      <c r="I513" s="114">
        <v>221385</v>
      </c>
      <c r="J513" s="5" t="s">
        <v>2979</v>
      </c>
      <c r="K513" s="5"/>
      <c r="L513" s="5" t="s">
        <v>2980</v>
      </c>
      <c r="M513" s="23" t="s">
        <v>2922</v>
      </c>
      <c r="N513" s="23" t="s">
        <v>2648</v>
      </c>
      <c r="O513" s="44">
        <v>77074</v>
      </c>
      <c r="P513" s="25" t="s">
        <v>78</v>
      </c>
      <c r="Q513" s="45" t="s">
        <v>26</v>
      </c>
      <c r="R513" s="45" t="s">
        <v>26</v>
      </c>
      <c r="S513" s="23" t="s">
        <v>78</v>
      </c>
      <c r="T513" s="23" t="s">
        <v>13023</v>
      </c>
      <c r="U513" s="116" t="s">
        <v>10749</v>
      </c>
    </row>
    <row r="514" spans="1:21" x14ac:dyDescent="0.25">
      <c r="A514" s="23" t="s">
        <v>2974</v>
      </c>
      <c r="B514" s="23" t="s">
        <v>3</v>
      </c>
      <c r="C514" s="23" t="s">
        <v>58</v>
      </c>
      <c r="D514" s="23" t="s">
        <v>76</v>
      </c>
      <c r="E514" s="23" t="s">
        <v>13139</v>
      </c>
      <c r="F514" s="23" t="s">
        <v>26</v>
      </c>
      <c r="G514" s="23" t="s">
        <v>13145</v>
      </c>
      <c r="H514" s="23" t="s">
        <v>78</v>
      </c>
      <c r="I514" s="114">
        <v>221386</v>
      </c>
      <c r="J514" s="5" t="s">
        <v>2975</v>
      </c>
      <c r="K514" s="5"/>
      <c r="L514" s="5" t="s">
        <v>2976</v>
      </c>
      <c r="M514" s="23" t="s">
        <v>2977</v>
      </c>
      <c r="N514" s="23" t="s">
        <v>2648</v>
      </c>
      <c r="O514" s="44">
        <v>77378</v>
      </c>
      <c r="P514" s="25" t="s">
        <v>78</v>
      </c>
      <c r="Q514" s="45" t="s">
        <v>26</v>
      </c>
      <c r="R514" s="45" t="s">
        <v>26</v>
      </c>
      <c r="S514" s="23" t="s">
        <v>78</v>
      </c>
      <c r="T514" s="23" t="s">
        <v>13023</v>
      </c>
      <c r="U514" s="116" t="s">
        <v>10749</v>
      </c>
    </row>
    <row r="515" spans="1:21" x14ac:dyDescent="0.25">
      <c r="A515" s="23" t="s">
        <v>13066</v>
      </c>
      <c r="B515" s="23" t="s">
        <v>3</v>
      </c>
      <c r="C515" s="23" t="s">
        <v>58</v>
      </c>
      <c r="D515" s="23" t="s">
        <v>76</v>
      </c>
      <c r="E515" s="23" t="s">
        <v>13139</v>
      </c>
      <c r="F515" s="23" t="s">
        <v>26</v>
      </c>
      <c r="G515" s="23" t="s">
        <v>13145</v>
      </c>
      <c r="H515" s="23" t="s">
        <v>78</v>
      </c>
      <c r="I515" s="114" t="s">
        <v>13196</v>
      </c>
      <c r="J515" s="5" t="s">
        <v>13319</v>
      </c>
      <c r="K515" s="5" t="s">
        <v>13320</v>
      </c>
      <c r="L515" s="5" t="s">
        <v>13321</v>
      </c>
      <c r="M515" s="23" t="s">
        <v>13322</v>
      </c>
      <c r="N515" s="23" t="s">
        <v>2648</v>
      </c>
      <c r="O515" s="44" t="s">
        <v>13323</v>
      </c>
      <c r="P515" s="25" t="s">
        <v>78</v>
      </c>
      <c r="Q515" s="45">
        <v>44806</v>
      </c>
      <c r="R515" s="45" t="s">
        <v>26</v>
      </c>
      <c r="S515" s="23"/>
      <c r="T515" s="23"/>
      <c r="U515" s="116"/>
    </row>
    <row r="516" spans="1:21" x14ac:dyDescent="0.25">
      <c r="A516" s="23" t="s">
        <v>2942</v>
      </c>
      <c r="B516" s="23" t="s">
        <v>3</v>
      </c>
      <c r="C516" s="23" t="s">
        <v>58</v>
      </c>
      <c r="D516" s="23" t="s">
        <v>76</v>
      </c>
      <c r="E516" s="23" t="s">
        <v>13140</v>
      </c>
      <c r="F516" s="23" t="s">
        <v>26</v>
      </c>
      <c r="G516" s="23" t="s">
        <v>13146</v>
      </c>
      <c r="H516" s="23" t="s">
        <v>78</v>
      </c>
      <c r="I516" s="114" t="s">
        <v>2943</v>
      </c>
      <c r="J516" s="5" t="s">
        <v>2944</v>
      </c>
      <c r="K516" s="5" t="s">
        <v>2945</v>
      </c>
      <c r="L516" s="5" t="s">
        <v>2946</v>
      </c>
      <c r="M516" s="23" t="s">
        <v>2947</v>
      </c>
      <c r="N516" s="23" t="s">
        <v>2648</v>
      </c>
      <c r="O516" s="44">
        <v>77385</v>
      </c>
      <c r="P516" s="25" t="s">
        <v>78</v>
      </c>
      <c r="Q516" s="45" t="s">
        <v>26</v>
      </c>
      <c r="R516" s="45" t="s">
        <v>26</v>
      </c>
      <c r="S516" s="23" t="s">
        <v>78</v>
      </c>
      <c r="T516" s="23" t="s">
        <v>13023</v>
      </c>
      <c r="U516" s="116" t="s">
        <v>13027</v>
      </c>
    </row>
    <row r="517" spans="1:21" x14ac:dyDescent="0.25">
      <c r="A517" s="23" t="s">
        <v>2953</v>
      </c>
      <c r="B517" s="23" t="s">
        <v>3</v>
      </c>
      <c r="C517" s="23" t="s">
        <v>58</v>
      </c>
      <c r="D517" s="23" t="s">
        <v>76</v>
      </c>
      <c r="E517" s="23" t="s">
        <v>13140</v>
      </c>
      <c r="F517" s="23" t="s">
        <v>26</v>
      </c>
      <c r="G517" s="23" t="s">
        <v>13146</v>
      </c>
      <c r="H517" s="23" t="s">
        <v>78</v>
      </c>
      <c r="I517" s="114">
        <v>221003</v>
      </c>
      <c r="J517" s="5" t="s">
        <v>2954</v>
      </c>
      <c r="K517" s="5"/>
      <c r="L517" s="5" t="s">
        <v>2955</v>
      </c>
      <c r="M517" s="23" t="s">
        <v>2922</v>
      </c>
      <c r="N517" s="23" t="s">
        <v>2648</v>
      </c>
      <c r="O517" s="44">
        <v>77082</v>
      </c>
      <c r="P517" s="25" t="s">
        <v>78</v>
      </c>
      <c r="Q517" s="45" t="s">
        <v>26</v>
      </c>
      <c r="R517" s="45" t="s">
        <v>26</v>
      </c>
      <c r="S517" s="23" t="s">
        <v>78</v>
      </c>
      <c r="T517" s="23" t="s">
        <v>13023</v>
      </c>
      <c r="U517" s="116" t="s">
        <v>10749</v>
      </c>
    </row>
    <row r="518" spans="1:21" x14ac:dyDescent="0.25">
      <c r="A518" s="23" t="s">
        <v>3055</v>
      </c>
      <c r="B518" s="23" t="s">
        <v>3</v>
      </c>
      <c r="C518" s="23" t="s">
        <v>58</v>
      </c>
      <c r="D518" s="23" t="s">
        <v>76</v>
      </c>
      <c r="E518" s="23" t="s">
        <v>13140</v>
      </c>
      <c r="F518" s="23" t="s">
        <v>26</v>
      </c>
      <c r="G518" s="23" t="s">
        <v>13146</v>
      </c>
      <c r="H518" s="23" t="s">
        <v>78</v>
      </c>
      <c r="I518" s="114">
        <v>138764</v>
      </c>
      <c r="J518" s="5" t="s">
        <v>3056</v>
      </c>
      <c r="K518" s="5"/>
      <c r="L518" s="5" t="s">
        <v>3057</v>
      </c>
      <c r="M518" s="23" t="s">
        <v>2977</v>
      </c>
      <c r="N518" s="23" t="s">
        <v>2648</v>
      </c>
      <c r="O518" s="44" t="s">
        <v>3058</v>
      </c>
      <c r="P518" s="25" t="s">
        <v>78</v>
      </c>
      <c r="Q518" s="45" t="s">
        <v>26</v>
      </c>
      <c r="R518" s="45" t="s">
        <v>26</v>
      </c>
      <c r="S518" s="23" t="s">
        <v>78</v>
      </c>
      <c r="T518" s="23" t="s">
        <v>13023</v>
      </c>
      <c r="U518" s="116" t="s">
        <v>10749</v>
      </c>
    </row>
    <row r="519" spans="1:21" x14ac:dyDescent="0.25">
      <c r="A519" s="23" t="s">
        <v>3038</v>
      </c>
      <c r="B519" s="23" t="s">
        <v>3</v>
      </c>
      <c r="C519" s="23" t="s">
        <v>58</v>
      </c>
      <c r="D519" s="23" t="s">
        <v>76</v>
      </c>
      <c r="E519" s="23" t="s">
        <v>13141</v>
      </c>
      <c r="F519" s="23" t="s">
        <v>26</v>
      </c>
      <c r="G519" s="23"/>
      <c r="H519" s="23" t="s">
        <v>78</v>
      </c>
      <c r="I519" s="114" t="s">
        <v>3039</v>
      </c>
      <c r="J519" s="5" t="s">
        <v>3040</v>
      </c>
      <c r="K519" s="5"/>
      <c r="L519" s="5" t="s">
        <v>3041</v>
      </c>
      <c r="M519" s="23" t="s">
        <v>2922</v>
      </c>
      <c r="N519" s="23" t="s">
        <v>2648</v>
      </c>
      <c r="O519" s="44">
        <v>77080</v>
      </c>
      <c r="P519" s="25" t="s">
        <v>78</v>
      </c>
      <c r="Q519" s="45" t="s">
        <v>26</v>
      </c>
      <c r="R519" s="45" t="s">
        <v>26</v>
      </c>
      <c r="S519" s="23" t="s">
        <v>78</v>
      </c>
      <c r="T519" s="23" t="s">
        <v>13023</v>
      </c>
      <c r="U519" s="116" t="s">
        <v>10749</v>
      </c>
    </row>
    <row r="520" spans="1:21" x14ac:dyDescent="0.25">
      <c r="A520" s="23" t="s">
        <v>3241</v>
      </c>
      <c r="B520" s="23" t="s">
        <v>3</v>
      </c>
      <c r="C520" s="23" t="s">
        <v>58</v>
      </c>
      <c r="D520" s="23" t="s">
        <v>76</v>
      </c>
      <c r="E520" s="23" t="s">
        <v>13142</v>
      </c>
      <c r="F520" s="23" t="s">
        <v>26</v>
      </c>
      <c r="G520" s="23" t="s">
        <v>11412</v>
      </c>
      <c r="H520" s="23" t="s">
        <v>78</v>
      </c>
      <c r="I520" s="114" t="s">
        <v>3242</v>
      </c>
      <c r="J520" s="5" t="s">
        <v>3243</v>
      </c>
      <c r="K520" s="5"/>
      <c r="L520" s="5" t="s">
        <v>3244</v>
      </c>
      <c r="M520" s="23" t="s">
        <v>2922</v>
      </c>
      <c r="N520" s="23" t="s">
        <v>2648</v>
      </c>
      <c r="O520" s="44">
        <v>77093</v>
      </c>
      <c r="P520" s="25" t="s">
        <v>78</v>
      </c>
      <c r="Q520" s="45" t="s">
        <v>26</v>
      </c>
      <c r="R520" s="45" t="s">
        <v>26</v>
      </c>
      <c r="S520" s="23" t="s">
        <v>78</v>
      </c>
      <c r="T520" s="23" t="s">
        <v>13024</v>
      </c>
      <c r="U520" s="116" t="s">
        <v>10748</v>
      </c>
    </row>
    <row r="521" spans="1:21" x14ac:dyDescent="0.25">
      <c r="A521" s="23" t="s">
        <v>10969</v>
      </c>
      <c r="B521" s="23" t="s">
        <v>3</v>
      </c>
      <c r="C521" s="23" t="s">
        <v>58</v>
      </c>
      <c r="D521" s="23" t="s">
        <v>76</v>
      </c>
      <c r="E521" s="23" t="s">
        <v>11411</v>
      </c>
      <c r="F521" s="23" t="s">
        <v>26</v>
      </c>
      <c r="G521" s="23" t="s">
        <v>10968</v>
      </c>
      <c r="H521" s="23" t="s">
        <v>78</v>
      </c>
      <c r="I521" s="114" t="s">
        <v>10970</v>
      </c>
      <c r="J521" s="5" t="s">
        <v>10971</v>
      </c>
      <c r="K521" s="5"/>
      <c r="L521" s="5" t="s">
        <v>10972</v>
      </c>
      <c r="M521" s="23" t="s">
        <v>2922</v>
      </c>
      <c r="N521" s="23" t="s">
        <v>2648</v>
      </c>
      <c r="O521" s="44" t="s">
        <v>10973</v>
      </c>
      <c r="P521" s="25" t="s">
        <v>78</v>
      </c>
      <c r="Q521" s="45">
        <v>44672</v>
      </c>
      <c r="R521" s="45" t="s">
        <v>26</v>
      </c>
      <c r="S521" s="23" t="s">
        <v>78</v>
      </c>
      <c r="T521" s="23" t="s">
        <v>13023</v>
      </c>
      <c r="U521" s="116" t="s">
        <v>10749</v>
      </c>
    </row>
    <row r="522" spans="1:21" x14ac:dyDescent="0.25">
      <c r="A522" s="23" t="s">
        <v>2990</v>
      </c>
      <c r="B522" s="23" t="s">
        <v>3</v>
      </c>
      <c r="C522" s="23" t="s">
        <v>58</v>
      </c>
      <c r="D522" s="23" t="s">
        <v>76</v>
      </c>
      <c r="E522" s="23" t="s">
        <v>13143</v>
      </c>
      <c r="F522" s="23" t="s">
        <v>26</v>
      </c>
      <c r="G522" s="23" t="s">
        <v>13147</v>
      </c>
      <c r="H522" s="23" t="s">
        <v>78</v>
      </c>
      <c r="I522" s="114">
        <v>146154</v>
      </c>
      <c r="J522" s="5" t="s">
        <v>2991</v>
      </c>
      <c r="K522" s="5"/>
      <c r="L522" s="5" t="s">
        <v>2992</v>
      </c>
      <c r="M522" s="23" t="s">
        <v>2993</v>
      </c>
      <c r="N522" s="23" t="s">
        <v>2648</v>
      </c>
      <c r="O522" s="44">
        <v>77868</v>
      </c>
      <c r="P522" s="25" t="s">
        <v>78</v>
      </c>
      <c r="Q522" s="45" t="s">
        <v>26</v>
      </c>
      <c r="R522" s="45" t="s">
        <v>26</v>
      </c>
      <c r="S522" s="23" t="s">
        <v>78</v>
      </c>
      <c r="T522" s="23" t="s">
        <v>13024</v>
      </c>
      <c r="U522" s="116" t="s">
        <v>10748</v>
      </c>
    </row>
    <row r="523" spans="1:21" x14ac:dyDescent="0.25">
      <c r="A523" s="23" t="s">
        <v>3011</v>
      </c>
      <c r="B523" s="23" t="s">
        <v>3</v>
      </c>
      <c r="C523" s="23" t="s">
        <v>58</v>
      </c>
      <c r="D523" s="23" t="s">
        <v>76</v>
      </c>
      <c r="E523" s="23" t="s">
        <v>13143</v>
      </c>
      <c r="F523" s="23" t="s">
        <v>26</v>
      </c>
      <c r="G523" s="23"/>
      <c r="H523" s="23" t="s">
        <v>78</v>
      </c>
      <c r="I523" s="114" t="s">
        <v>3012</v>
      </c>
      <c r="J523" s="5" t="s">
        <v>11656</v>
      </c>
      <c r="K523" s="5"/>
      <c r="L523" s="5" t="s">
        <v>3014</v>
      </c>
      <c r="M523" s="23" t="s">
        <v>3015</v>
      </c>
      <c r="N523" s="23" t="s">
        <v>2648</v>
      </c>
      <c r="O523" s="44">
        <v>77351</v>
      </c>
      <c r="P523" s="25" t="s">
        <v>78</v>
      </c>
      <c r="Q523" s="45" t="s">
        <v>26</v>
      </c>
      <c r="R523" s="45" t="s">
        <v>26</v>
      </c>
      <c r="S523" s="23" t="s">
        <v>78</v>
      </c>
      <c r="T523" s="23" t="s">
        <v>13024</v>
      </c>
      <c r="U523" s="116" t="s">
        <v>10748</v>
      </c>
    </row>
    <row r="524" spans="1:21" x14ac:dyDescent="0.25">
      <c r="A524" s="23" t="s">
        <v>3042</v>
      </c>
      <c r="B524" s="23" t="s">
        <v>3</v>
      </c>
      <c r="C524" s="23" t="s">
        <v>58</v>
      </c>
      <c r="D524" s="23" t="s">
        <v>76</v>
      </c>
      <c r="E524" s="23" t="s">
        <v>13143</v>
      </c>
      <c r="F524" s="23" t="s">
        <v>26</v>
      </c>
      <c r="G524" s="23"/>
      <c r="H524" s="23" t="s">
        <v>78</v>
      </c>
      <c r="I524" s="114">
        <v>223713</v>
      </c>
      <c r="J524" s="5" t="s">
        <v>3043</v>
      </c>
      <c r="K524" s="5"/>
      <c r="L524" s="5" t="s">
        <v>3044</v>
      </c>
      <c r="M524" s="23" t="s">
        <v>3045</v>
      </c>
      <c r="N524" s="23" t="s">
        <v>2648</v>
      </c>
      <c r="O524" s="44">
        <v>77445</v>
      </c>
      <c r="P524" s="25" t="s">
        <v>78</v>
      </c>
      <c r="Q524" s="45" t="s">
        <v>26</v>
      </c>
      <c r="R524" s="45" t="s">
        <v>26</v>
      </c>
      <c r="S524" s="23" t="s">
        <v>78</v>
      </c>
      <c r="T524" s="23" t="s">
        <v>13024</v>
      </c>
      <c r="U524" s="116" t="s">
        <v>10748</v>
      </c>
    </row>
    <row r="525" spans="1:21" x14ac:dyDescent="0.25">
      <c r="A525" s="23" t="s">
        <v>3066</v>
      </c>
      <c r="B525" s="23" t="s">
        <v>3</v>
      </c>
      <c r="C525" s="23" t="s">
        <v>58</v>
      </c>
      <c r="D525" s="23" t="s">
        <v>76</v>
      </c>
      <c r="E525" s="23" t="s">
        <v>10700</v>
      </c>
      <c r="F525" s="23" t="s">
        <v>26</v>
      </c>
      <c r="G525" s="23" t="s">
        <v>3059</v>
      </c>
      <c r="H525" s="23" t="s">
        <v>78</v>
      </c>
      <c r="I525" s="114" t="s">
        <v>3067</v>
      </c>
      <c r="J525" s="5" t="s">
        <v>3068</v>
      </c>
      <c r="K525" s="5" t="s">
        <v>3069</v>
      </c>
      <c r="L525" s="5" t="s">
        <v>3070</v>
      </c>
      <c r="M525" s="23" t="s">
        <v>3071</v>
      </c>
      <c r="N525" s="23" t="s">
        <v>2648</v>
      </c>
      <c r="O525" s="44">
        <v>77429</v>
      </c>
      <c r="P525" s="25" t="s">
        <v>78</v>
      </c>
      <c r="Q525" s="45" t="s">
        <v>26</v>
      </c>
      <c r="R525" s="45" t="s">
        <v>26</v>
      </c>
      <c r="S525" s="23"/>
      <c r="T525" s="23"/>
      <c r="U525" s="116"/>
    </row>
    <row r="526" spans="1:21" x14ac:dyDescent="0.25">
      <c r="A526" s="23" t="s">
        <v>3072</v>
      </c>
      <c r="B526" s="23" t="s">
        <v>3</v>
      </c>
      <c r="C526" s="23" t="s">
        <v>58</v>
      </c>
      <c r="D526" s="23" t="s">
        <v>76</v>
      </c>
      <c r="E526" s="23" t="s">
        <v>10700</v>
      </c>
      <c r="F526" s="23" t="s">
        <v>26</v>
      </c>
      <c r="G526" s="23" t="s">
        <v>3059</v>
      </c>
      <c r="H526" s="23" t="s">
        <v>78</v>
      </c>
      <c r="I526" s="114" t="s">
        <v>3073</v>
      </c>
      <c r="J526" s="5" t="s">
        <v>3074</v>
      </c>
      <c r="K526" s="5"/>
      <c r="L526" s="5" t="s">
        <v>3075</v>
      </c>
      <c r="M526" s="23" t="s">
        <v>3076</v>
      </c>
      <c r="N526" s="23" t="s">
        <v>2648</v>
      </c>
      <c r="O526" s="44">
        <v>77346</v>
      </c>
      <c r="P526" s="25" t="s">
        <v>78</v>
      </c>
      <c r="Q526" s="45" t="s">
        <v>26</v>
      </c>
      <c r="R526" s="45" t="s">
        <v>26</v>
      </c>
      <c r="S526" s="23"/>
      <c r="T526" s="23"/>
      <c r="U526" s="116" t="s">
        <v>3077</v>
      </c>
    </row>
    <row r="527" spans="1:21" x14ac:dyDescent="0.25">
      <c r="A527" s="23" t="s">
        <v>3078</v>
      </c>
      <c r="B527" s="23" t="s">
        <v>3</v>
      </c>
      <c r="C527" s="23" t="s">
        <v>58</v>
      </c>
      <c r="D527" s="23" t="s">
        <v>76</v>
      </c>
      <c r="E527" s="23" t="s">
        <v>10700</v>
      </c>
      <c r="F527" s="23" t="s">
        <v>26</v>
      </c>
      <c r="G527" s="23" t="s">
        <v>3059</v>
      </c>
      <c r="H527" s="23" t="s">
        <v>78</v>
      </c>
      <c r="I527" s="114" t="s">
        <v>3079</v>
      </c>
      <c r="J527" s="5" t="s">
        <v>3080</v>
      </c>
      <c r="K527" s="5"/>
      <c r="L527" s="5" t="s">
        <v>3081</v>
      </c>
      <c r="M527" s="23" t="s">
        <v>2935</v>
      </c>
      <c r="N527" s="23" t="s">
        <v>2648</v>
      </c>
      <c r="O527" s="44">
        <v>77449</v>
      </c>
      <c r="P527" s="25" t="s">
        <v>78</v>
      </c>
      <c r="Q527" s="45" t="s">
        <v>26</v>
      </c>
      <c r="R527" s="45" t="s">
        <v>26</v>
      </c>
      <c r="S527" s="23"/>
      <c r="T527" s="23"/>
      <c r="U527" s="116"/>
    </row>
    <row r="528" spans="1:21" x14ac:dyDescent="0.25">
      <c r="A528" s="23" t="s">
        <v>11320</v>
      </c>
      <c r="B528" s="23" t="s">
        <v>3</v>
      </c>
      <c r="C528" s="23" t="s">
        <v>58</v>
      </c>
      <c r="D528" s="23" t="s">
        <v>76</v>
      </c>
      <c r="E528" s="23" t="s">
        <v>10700</v>
      </c>
      <c r="F528" s="23" t="s">
        <v>26</v>
      </c>
      <c r="G528" s="23" t="s">
        <v>3059</v>
      </c>
      <c r="H528" s="23"/>
      <c r="I528" s="114" t="s">
        <v>11498</v>
      </c>
      <c r="J528" s="5" t="s">
        <v>11657</v>
      </c>
      <c r="K528" s="5"/>
      <c r="L528" s="5" t="s">
        <v>11658</v>
      </c>
      <c r="M528" s="23" t="s">
        <v>2922</v>
      </c>
      <c r="N528" s="23" t="s">
        <v>2648</v>
      </c>
      <c r="O528" s="44">
        <v>77082</v>
      </c>
      <c r="P528" s="25" t="s">
        <v>78</v>
      </c>
      <c r="Q528" s="45">
        <v>44704</v>
      </c>
      <c r="R528" s="45" t="s">
        <v>26</v>
      </c>
      <c r="S528" s="23"/>
      <c r="T528" s="23"/>
      <c r="U528" s="116"/>
    </row>
    <row r="529" spans="1:21" x14ac:dyDescent="0.25">
      <c r="A529" s="23" t="s">
        <v>3082</v>
      </c>
      <c r="B529" s="23" t="s">
        <v>3</v>
      </c>
      <c r="C529" s="23" t="s">
        <v>58</v>
      </c>
      <c r="D529" s="23" t="s">
        <v>76</v>
      </c>
      <c r="E529" s="23" t="s">
        <v>10700</v>
      </c>
      <c r="F529" s="23" t="s">
        <v>26</v>
      </c>
      <c r="G529" s="23" t="s">
        <v>3059</v>
      </c>
      <c r="H529" s="23" t="s">
        <v>78</v>
      </c>
      <c r="I529" s="114">
        <v>193272</v>
      </c>
      <c r="J529" s="5" t="s">
        <v>3083</v>
      </c>
      <c r="K529" s="5"/>
      <c r="L529" s="5" t="s">
        <v>3084</v>
      </c>
      <c r="M529" s="23" t="s">
        <v>3085</v>
      </c>
      <c r="N529" s="23" t="s">
        <v>2648</v>
      </c>
      <c r="O529" s="44">
        <v>77515</v>
      </c>
      <c r="P529" s="25" t="s">
        <v>78</v>
      </c>
      <c r="Q529" s="45" t="s">
        <v>26</v>
      </c>
      <c r="R529" s="45" t="s">
        <v>26</v>
      </c>
      <c r="S529" s="23"/>
      <c r="T529" s="23"/>
      <c r="U529" s="116"/>
    </row>
    <row r="530" spans="1:21" x14ac:dyDescent="0.25">
      <c r="A530" s="23" t="s">
        <v>3086</v>
      </c>
      <c r="B530" s="23" t="s">
        <v>3</v>
      </c>
      <c r="C530" s="23" t="s">
        <v>58</v>
      </c>
      <c r="D530" s="23" t="s">
        <v>76</v>
      </c>
      <c r="E530" s="23" t="s">
        <v>10700</v>
      </c>
      <c r="F530" s="23" t="s">
        <v>26</v>
      </c>
      <c r="G530" s="23" t="s">
        <v>3059</v>
      </c>
      <c r="H530" s="23" t="s">
        <v>78</v>
      </c>
      <c r="I530" s="114" t="s">
        <v>3087</v>
      </c>
      <c r="J530" s="5" t="s">
        <v>3088</v>
      </c>
      <c r="K530" s="5"/>
      <c r="L530" s="5" t="s">
        <v>3089</v>
      </c>
      <c r="M530" s="23" t="s">
        <v>3090</v>
      </c>
      <c r="N530" s="23" t="s">
        <v>2648</v>
      </c>
      <c r="O530" s="44">
        <v>77553</v>
      </c>
      <c r="P530" s="25" t="s">
        <v>78</v>
      </c>
      <c r="Q530" s="45" t="s">
        <v>26</v>
      </c>
      <c r="R530" s="45" t="s">
        <v>26</v>
      </c>
      <c r="S530" s="23"/>
      <c r="T530" s="23"/>
      <c r="U530" s="116"/>
    </row>
    <row r="531" spans="1:21" x14ac:dyDescent="0.25">
      <c r="A531" s="23" t="s">
        <v>3091</v>
      </c>
      <c r="B531" s="23" t="s">
        <v>3</v>
      </c>
      <c r="C531" s="23" t="s">
        <v>58</v>
      </c>
      <c r="D531" s="23" t="s">
        <v>76</v>
      </c>
      <c r="E531" s="23" t="s">
        <v>10700</v>
      </c>
      <c r="F531" s="23" t="s">
        <v>26</v>
      </c>
      <c r="G531" s="23" t="s">
        <v>3059</v>
      </c>
      <c r="H531" s="23" t="s">
        <v>78</v>
      </c>
      <c r="I531" s="114" t="s">
        <v>3092</v>
      </c>
      <c r="J531" s="5" t="s">
        <v>3093</v>
      </c>
      <c r="K531" s="5"/>
      <c r="L531" s="5" t="s">
        <v>3094</v>
      </c>
      <c r="M531" s="23" t="s">
        <v>3095</v>
      </c>
      <c r="N531" s="23" t="s">
        <v>2648</v>
      </c>
      <c r="O531" s="44">
        <v>77471</v>
      </c>
      <c r="P531" s="25" t="s">
        <v>78</v>
      </c>
      <c r="Q531" s="45" t="s">
        <v>26</v>
      </c>
      <c r="R531" s="45" t="s">
        <v>26</v>
      </c>
      <c r="S531" s="23"/>
      <c r="T531" s="23"/>
      <c r="U531" s="116"/>
    </row>
    <row r="532" spans="1:21" x14ac:dyDescent="0.25">
      <c r="A532" s="23" t="s">
        <v>3096</v>
      </c>
      <c r="B532" s="23" t="s">
        <v>3</v>
      </c>
      <c r="C532" s="23" t="s">
        <v>58</v>
      </c>
      <c r="D532" s="23" t="s">
        <v>76</v>
      </c>
      <c r="E532" s="23" t="s">
        <v>10700</v>
      </c>
      <c r="F532" s="23" t="s">
        <v>26</v>
      </c>
      <c r="G532" s="23" t="s">
        <v>3059</v>
      </c>
      <c r="H532" s="23" t="s">
        <v>78</v>
      </c>
      <c r="I532" s="114" t="s">
        <v>3097</v>
      </c>
      <c r="J532" s="5" t="s">
        <v>3098</v>
      </c>
      <c r="K532" s="5" t="s">
        <v>3099</v>
      </c>
      <c r="L532" s="5" t="s">
        <v>3100</v>
      </c>
      <c r="M532" s="23" t="s">
        <v>3101</v>
      </c>
      <c r="N532" s="23" t="s">
        <v>2648</v>
      </c>
      <c r="O532" s="44">
        <v>77437</v>
      </c>
      <c r="P532" s="25" t="s">
        <v>78</v>
      </c>
      <c r="Q532" s="45" t="s">
        <v>26</v>
      </c>
      <c r="R532" s="45" t="s">
        <v>26</v>
      </c>
      <c r="S532" s="23"/>
      <c r="T532" s="23"/>
      <c r="U532" s="116" t="s">
        <v>3102</v>
      </c>
    </row>
    <row r="533" spans="1:21" x14ac:dyDescent="0.25">
      <c r="A533" s="23" t="s">
        <v>3108</v>
      </c>
      <c r="B533" s="23" t="s">
        <v>3</v>
      </c>
      <c r="C533" s="23" t="s">
        <v>58</v>
      </c>
      <c r="D533" s="23" t="s">
        <v>76</v>
      </c>
      <c r="E533" s="23" t="s">
        <v>10700</v>
      </c>
      <c r="F533" s="23" t="s">
        <v>26</v>
      </c>
      <c r="G533" s="23" t="s">
        <v>3059</v>
      </c>
      <c r="H533" s="23" t="s">
        <v>78</v>
      </c>
      <c r="I533" s="114" t="s">
        <v>3109</v>
      </c>
      <c r="J533" s="5" t="s">
        <v>3110</v>
      </c>
      <c r="K533" s="5" t="s">
        <v>3111</v>
      </c>
      <c r="L533" s="5" t="s">
        <v>3112</v>
      </c>
      <c r="M533" s="23" t="s">
        <v>2922</v>
      </c>
      <c r="N533" s="23" t="s">
        <v>2648</v>
      </c>
      <c r="O533" s="44">
        <v>77003</v>
      </c>
      <c r="P533" s="25" t="s">
        <v>78</v>
      </c>
      <c r="Q533" s="45" t="s">
        <v>26</v>
      </c>
      <c r="R533" s="45" t="s">
        <v>26</v>
      </c>
      <c r="S533" s="23"/>
      <c r="T533" s="23"/>
      <c r="U533" s="116"/>
    </row>
    <row r="534" spans="1:21" x14ac:dyDescent="0.25">
      <c r="A534" s="23" t="s">
        <v>3113</v>
      </c>
      <c r="B534" s="23" t="s">
        <v>3</v>
      </c>
      <c r="C534" s="23" t="s">
        <v>58</v>
      </c>
      <c r="D534" s="23" t="s">
        <v>76</v>
      </c>
      <c r="E534" s="23" t="s">
        <v>10700</v>
      </c>
      <c r="F534" s="23" t="s">
        <v>26</v>
      </c>
      <c r="G534" s="23" t="s">
        <v>3059</v>
      </c>
      <c r="H534" s="23" t="s">
        <v>78</v>
      </c>
      <c r="I534" s="114">
        <v>197153</v>
      </c>
      <c r="J534" s="5" t="s">
        <v>3114</v>
      </c>
      <c r="K534" s="5"/>
      <c r="L534" s="5" t="s">
        <v>3115</v>
      </c>
      <c r="M534" s="23" t="s">
        <v>2922</v>
      </c>
      <c r="N534" s="23" t="s">
        <v>2648</v>
      </c>
      <c r="O534" s="44">
        <v>77073</v>
      </c>
      <c r="P534" s="25" t="s">
        <v>78</v>
      </c>
      <c r="Q534" s="45" t="s">
        <v>26</v>
      </c>
      <c r="R534" s="45" t="s">
        <v>26</v>
      </c>
      <c r="S534" s="23" t="s">
        <v>78</v>
      </c>
      <c r="T534" s="23" t="s">
        <v>13023</v>
      </c>
      <c r="U534" s="116" t="s">
        <v>10749</v>
      </c>
    </row>
    <row r="535" spans="1:21" x14ac:dyDescent="0.25">
      <c r="A535" s="23" t="s">
        <v>3116</v>
      </c>
      <c r="B535" s="23" t="s">
        <v>3</v>
      </c>
      <c r="C535" s="23" t="s">
        <v>58</v>
      </c>
      <c r="D535" s="23" t="s">
        <v>76</v>
      </c>
      <c r="E535" s="23" t="s">
        <v>10700</v>
      </c>
      <c r="F535" s="23" t="s">
        <v>26</v>
      </c>
      <c r="G535" s="23" t="s">
        <v>3059</v>
      </c>
      <c r="H535" s="23" t="s">
        <v>78</v>
      </c>
      <c r="I535" s="114" t="s">
        <v>3117</v>
      </c>
      <c r="J535" s="5" t="s">
        <v>3118</v>
      </c>
      <c r="K535" s="5"/>
      <c r="L535" s="5" t="s">
        <v>3119</v>
      </c>
      <c r="M535" s="23" t="s">
        <v>3076</v>
      </c>
      <c r="N535" s="23" t="s">
        <v>2648</v>
      </c>
      <c r="O535" s="44">
        <v>77396</v>
      </c>
      <c r="P535" s="25" t="s">
        <v>78</v>
      </c>
      <c r="Q535" s="45" t="s">
        <v>26</v>
      </c>
      <c r="R535" s="45" t="s">
        <v>26</v>
      </c>
      <c r="S535" s="23"/>
      <c r="T535" s="23"/>
      <c r="U535" s="116"/>
    </row>
    <row r="536" spans="1:21" x14ac:dyDescent="0.25">
      <c r="A536" s="23" t="s">
        <v>3126</v>
      </c>
      <c r="B536" s="23" t="s">
        <v>3</v>
      </c>
      <c r="C536" s="23" t="s">
        <v>58</v>
      </c>
      <c r="D536" s="23" t="s">
        <v>76</v>
      </c>
      <c r="E536" s="23" t="s">
        <v>10700</v>
      </c>
      <c r="F536" s="23" t="s">
        <v>26</v>
      </c>
      <c r="G536" s="23" t="s">
        <v>3059</v>
      </c>
      <c r="H536" s="23" t="s">
        <v>78</v>
      </c>
      <c r="I536" s="114" t="s">
        <v>3127</v>
      </c>
      <c r="J536" s="5" t="s">
        <v>3128</v>
      </c>
      <c r="K536" s="5"/>
      <c r="L536" s="5" t="s">
        <v>3129</v>
      </c>
      <c r="M536" s="23" t="s">
        <v>3130</v>
      </c>
      <c r="N536" s="23" t="s">
        <v>2648</v>
      </c>
      <c r="O536" s="44">
        <v>77404</v>
      </c>
      <c r="P536" s="25" t="s">
        <v>78</v>
      </c>
      <c r="Q536" s="45" t="s">
        <v>26</v>
      </c>
      <c r="R536" s="45" t="s">
        <v>26</v>
      </c>
      <c r="S536" s="23"/>
      <c r="T536" s="23"/>
      <c r="U536" s="116"/>
    </row>
    <row r="537" spans="1:21" x14ac:dyDescent="0.25">
      <c r="A537" s="23" t="s">
        <v>3131</v>
      </c>
      <c r="B537" s="23" t="s">
        <v>3</v>
      </c>
      <c r="C537" s="23" t="s">
        <v>58</v>
      </c>
      <c r="D537" s="23" t="s">
        <v>76</v>
      </c>
      <c r="E537" s="23" t="s">
        <v>10700</v>
      </c>
      <c r="F537" s="23" t="s">
        <v>26</v>
      </c>
      <c r="G537" s="23" t="s">
        <v>3059</v>
      </c>
      <c r="H537" s="23" t="s">
        <v>78</v>
      </c>
      <c r="I537" s="114" t="s">
        <v>3132</v>
      </c>
      <c r="J537" s="5" t="s">
        <v>3133</v>
      </c>
      <c r="K537" s="5"/>
      <c r="L537" s="5" t="s">
        <v>3134</v>
      </c>
      <c r="M537" s="23" t="s">
        <v>3076</v>
      </c>
      <c r="N537" s="23" t="s">
        <v>2648</v>
      </c>
      <c r="O537" s="44">
        <v>77338</v>
      </c>
      <c r="P537" s="25" t="s">
        <v>78</v>
      </c>
      <c r="Q537" s="45" t="s">
        <v>26</v>
      </c>
      <c r="R537" s="45" t="s">
        <v>26</v>
      </c>
      <c r="S537" s="23"/>
      <c r="T537" s="23"/>
      <c r="U537" s="116"/>
    </row>
    <row r="538" spans="1:21" x14ac:dyDescent="0.25">
      <c r="A538" s="23" t="s">
        <v>3140</v>
      </c>
      <c r="B538" s="23" t="s">
        <v>3</v>
      </c>
      <c r="C538" s="23" t="s">
        <v>58</v>
      </c>
      <c r="D538" s="23" t="s">
        <v>76</v>
      </c>
      <c r="E538" s="23" t="s">
        <v>10700</v>
      </c>
      <c r="F538" s="23" t="s">
        <v>26</v>
      </c>
      <c r="G538" s="23" t="s">
        <v>3059</v>
      </c>
      <c r="H538" s="23" t="s">
        <v>78</v>
      </c>
      <c r="I538" s="114" t="s">
        <v>3141</v>
      </c>
      <c r="J538" s="5" t="s">
        <v>3142</v>
      </c>
      <c r="K538" s="5" t="s">
        <v>3143</v>
      </c>
      <c r="L538" s="5" t="s">
        <v>3144</v>
      </c>
      <c r="M538" s="23" t="s">
        <v>3145</v>
      </c>
      <c r="N538" s="23" t="s">
        <v>2648</v>
      </c>
      <c r="O538" s="44" t="s">
        <v>3146</v>
      </c>
      <c r="P538" s="25" t="s">
        <v>78</v>
      </c>
      <c r="Q538" s="45" t="s">
        <v>26</v>
      </c>
      <c r="R538" s="45" t="s">
        <v>26</v>
      </c>
      <c r="S538" s="23"/>
      <c r="T538" s="23"/>
      <c r="U538" s="116"/>
    </row>
    <row r="539" spans="1:21" x14ac:dyDescent="0.25">
      <c r="A539" s="23" t="s">
        <v>3147</v>
      </c>
      <c r="B539" s="23" t="s">
        <v>3</v>
      </c>
      <c r="C539" s="23" t="s">
        <v>58</v>
      </c>
      <c r="D539" s="23" t="s">
        <v>76</v>
      </c>
      <c r="E539" s="23" t="s">
        <v>10700</v>
      </c>
      <c r="F539" s="23" t="s">
        <v>26</v>
      </c>
      <c r="G539" s="23" t="s">
        <v>3059</v>
      </c>
      <c r="H539" s="23" t="s">
        <v>78</v>
      </c>
      <c r="I539" s="114" t="s">
        <v>3148</v>
      </c>
      <c r="J539" s="5" t="s">
        <v>3149</v>
      </c>
      <c r="K539" s="5"/>
      <c r="L539" s="5" t="s">
        <v>3150</v>
      </c>
      <c r="M539" s="23" t="s">
        <v>2922</v>
      </c>
      <c r="N539" s="23" t="s">
        <v>2648</v>
      </c>
      <c r="O539" s="44">
        <v>77043</v>
      </c>
      <c r="P539" s="25" t="s">
        <v>78</v>
      </c>
      <c r="Q539" s="45" t="s">
        <v>26</v>
      </c>
      <c r="R539" s="45" t="s">
        <v>26</v>
      </c>
      <c r="S539" s="23" t="s">
        <v>78</v>
      </c>
      <c r="T539" s="23" t="s">
        <v>13024</v>
      </c>
      <c r="U539" s="116" t="s">
        <v>10748</v>
      </c>
    </row>
    <row r="540" spans="1:21" x14ac:dyDescent="0.25">
      <c r="A540" s="23" t="s">
        <v>3151</v>
      </c>
      <c r="B540" s="23" t="s">
        <v>3</v>
      </c>
      <c r="C540" s="23" t="s">
        <v>58</v>
      </c>
      <c r="D540" s="23" t="s">
        <v>76</v>
      </c>
      <c r="E540" s="23" t="s">
        <v>10700</v>
      </c>
      <c r="F540" s="23" t="s">
        <v>26</v>
      </c>
      <c r="G540" s="23" t="s">
        <v>3059</v>
      </c>
      <c r="H540" s="23" t="s">
        <v>78</v>
      </c>
      <c r="I540" s="114" t="s">
        <v>3152</v>
      </c>
      <c r="J540" s="5" t="s">
        <v>3153</v>
      </c>
      <c r="K540" s="5"/>
      <c r="L540" s="5" t="s">
        <v>3154</v>
      </c>
      <c r="M540" s="23" t="s">
        <v>2922</v>
      </c>
      <c r="N540" s="23" t="s">
        <v>2648</v>
      </c>
      <c r="O540" s="44">
        <v>77081</v>
      </c>
      <c r="P540" s="25" t="s">
        <v>78</v>
      </c>
      <c r="Q540" s="45" t="s">
        <v>26</v>
      </c>
      <c r="R540" s="45" t="s">
        <v>26</v>
      </c>
      <c r="S540" s="23"/>
      <c r="T540" s="23"/>
      <c r="U540" s="116"/>
    </row>
    <row r="541" spans="1:21" x14ac:dyDescent="0.25">
      <c r="A541" s="23" t="s">
        <v>3155</v>
      </c>
      <c r="B541" s="23" t="s">
        <v>3</v>
      </c>
      <c r="C541" s="23" t="s">
        <v>58</v>
      </c>
      <c r="D541" s="23" t="s">
        <v>76</v>
      </c>
      <c r="E541" s="23" t="s">
        <v>10700</v>
      </c>
      <c r="F541" s="23" t="s">
        <v>26</v>
      </c>
      <c r="G541" s="23" t="s">
        <v>3059</v>
      </c>
      <c r="H541" s="23" t="s">
        <v>78</v>
      </c>
      <c r="I541" s="114" t="s">
        <v>3156</v>
      </c>
      <c r="J541" s="5" t="s">
        <v>3157</v>
      </c>
      <c r="K541" s="5"/>
      <c r="L541" s="5" t="s">
        <v>3158</v>
      </c>
      <c r="M541" s="23" t="s">
        <v>2922</v>
      </c>
      <c r="N541" s="23" t="s">
        <v>2648</v>
      </c>
      <c r="O541" s="44">
        <v>77018</v>
      </c>
      <c r="P541" s="25" t="s">
        <v>78</v>
      </c>
      <c r="Q541" s="45" t="s">
        <v>26</v>
      </c>
      <c r="R541" s="45" t="s">
        <v>26</v>
      </c>
      <c r="S541" s="23"/>
      <c r="T541" s="23"/>
      <c r="U541" s="116"/>
    </row>
    <row r="542" spans="1:21" x14ac:dyDescent="0.25">
      <c r="A542" s="23" t="s">
        <v>3159</v>
      </c>
      <c r="B542" s="23" t="s">
        <v>3</v>
      </c>
      <c r="C542" s="23" t="s">
        <v>58</v>
      </c>
      <c r="D542" s="23" t="s">
        <v>76</v>
      </c>
      <c r="E542" s="23" t="s">
        <v>10700</v>
      </c>
      <c r="F542" s="23" t="s">
        <v>26</v>
      </c>
      <c r="G542" s="23" t="s">
        <v>3059</v>
      </c>
      <c r="H542" s="23" t="s">
        <v>78</v>
      </c>
      <c r="I542" s="114" t="s">
        <v>3160</v>
      </c>
      <c r="J542" s="5" t="s">
        <v>3161</v>
      </c>
      <c r="K542" s="5"/>
      <c r="L542" s="5" t="s">
        <v>3162</v>
      </c>
      <c r="M542" s="23" t="s">
        <v>3163</v>
      </c>
      <c r="N542" s="23" t="s">
        <v>2648</v>
      </c>
      <c r="O542" s="44" t="s">
        <v>3164</v>
      </c>
      <c r="P542" s="25" t="s">
        <v>78</v>
      </c>
      <c r="Q542" s="45" t="s">
        <v>26</v>
      </c>
      <c r="R542" s="45" t="s">
        <v>26</v>
      </c>
      <c r="S542" s="23"/>
      <c r="T542" s="23"/>
      <c r="U542" s="116"/>
    </row>
    <row r="543" spans="1:21" x14ac:dyDescent="0.25">
      <c r="A543" s="23" t="s">
        <v>3165</v>
      </c>
      <c r="B543" s="23" t="s">
        <v>3</v>
      </c>
      <c r="C543" s="23" t="s">
        <v>58</v>
      </c>
      <c r="D543" s="23" t="s">
        <v>76</v>
      </c>
      <c r="E543" s="23" t="s">
        <v>10700</v>
      </c>
      <c r="F543" s="23" t="s">
        <v>26</v>
      </c>
      <c r="G543" s="23" t="s">
        <v>3059</v>
      </c>
      <c r="H543" s="23" t="s">
        <v>78</v>
      </c>
      <c r="I543" s="114">
        <v>222681</v>
      </c>
      <c r="J543" s="5" t="s">
        <v>3166</v>
      </c>
      <c r="K543" s="5"/>
      <c r="L543" s="5" t="s">
        <v>3167</v>
      </c>
      <c r="M543" s="23" t="s">
        <v>2999</v>
      </c>
      <c r="N543" s="23" t="s">
        <v>2648</v>
      </c>
      <c r="O543" s="44">
        <v>77386</v>
      </c>
      <c r="P543" s="25" t="s">
        <v>78</v>
      </c>
      <c r="Q543" s="45" t="s">
        <v>26</v>
      </c>
      <c r="R543" s="45" t="s">
        <v>26</v>
      </c>
      <c r="S543" s="23"/>
      <c r="T543" s="23"/>
      <c r="U543" s="116"/>
    </row>
    <row r="544" spans="1:21" x14ac:dyDescent="0.25">
      <c r="A544" s="23" t="s">
        <v>3168</v>
      </c>
      <c r="B544" s="23" t="s">
        <v>3</v>
      </c>
      <c r="C544" s="23" t="s">
        <v>58</v>
      </c>
      <c r="D544" s="23" t="s">
        <v>76</v>
      </c>
      <c r="E544" s="23" t="s">
        <v>10700</v>
      </c>
      <c r="F544" s="23" t="s">
        <v>26</v>
      </c>
      <c r="G544" s="23" t="s">
        <v>3059</v>
      </c>
      <c r="H544" s="23" t="s">
        <v>78</v>
      </c>
      <c r="I544" s="114" t="s">
        <v>3169</v>
      </c>
      <c r="J544" s="5" t="s">
        <v>3170</v>
      </c>
      <c r="K544" s="5"/>
      <c r="L544" s="5" t="s">
        <v>3171</v>
      </c>
      <c r="M544" s="23" t="s">
        <v>3172</v>
      </c>
      <c r="N544" s="23" t="s">
        <v>2648</v>
      </c>
      <c r="O544" s="44" t="s">
        <v>3173</v>
      </c>
      <c r="P544" s="25" t="s">
        <v>78</v>
      </c>
      <c r="Q544" s="45" t="s">
        <v>26</v>
      </c>
      <c r="R544" s="45" t="s">
        <v>26</v>
      </c>
      <c r="S544" s="23"/>
      <c r="T544" s="23"/>
      <c r="U544" s="116"/>
    </row>
    <row r="545" spans="1:21" x14ac:dyDescent="0.25">
      <c r="A545" s="23" t="s">
        <v>3178</v>
      </c>
      <c r="B545" s="23" t="s">
        <v>3</v>
      </c>
      <c r="C545" s="23" t="s">
        <v>58</v>
      </c>
      <c r="D545" s="23" t="s">
        <v>76</v>
      </c>
      <c r="E545" s="23" t="s">
        <v>10700</v>
      </c>
      <c r="F545" s="23" t="s">
        <v>26</v>
      </c>
      <c r="G545" s="23" t="s">
        <v>3059</v>
      </c>
      <c r="H545" s="23" t="s">
        <v>78</v>
      </c>
      <c r="I545" s="114" t="s">
        <v>3179</v>
      </c>
      <c r="J545" s="5" t="s">
        <v>3180</v>
      </c>
      <c r="K545" s="5"/>
      <c r="L545" s="5" t="s">
        <v>3181</v>
      </c>
      <c r="M545" s="23" t="s">
        <v>3182</v>
      </c>
      <c r="N545" s="23" t="s">
        <v>2648</v>
      </c>
      <c r="O545" s="44">
        <v>77581</v>
      </c>
      <c r="P545" s="25" t="s">
        <v>78</v>
      </c>
      <c r="Q545" s="45" t="s">
        <v>26</v>
      </c>
      <c r="R545" s="45" t="s">
        <v>26</v>
      </c>
      <c r="S545" s="23"/>
      <c r="T545" s="23"/>
      <c r="U545" s="116"/>
    </row>
    <row r="546" spans="1:21" x14ac:dyDescent="0.25">
      <c r="A546" s="23" t="s">
        <v>3183</v>
      </c>
      <c r="B546" s="23" t="s">
        <v>3</v>
      </c>
      <c r="C546" s="23" t="s">
        <v>58</v>
      </c>
      <c r="D546" s="23" t="s">
        <v>76</v>
      </c>
      <c r="E546" s="23" t="s">
        <v>10700</v>
      </c>
      <c r="F546" s="23" t="s">
        <v>26</v>
      </c>
      <c r="G546" s="23" t="s">
        <v>3059</v>
      </c>
      <c r="H546" s="23" t="s">
        <v>78</v>
      </c>
      <c r="I546" s="114" t="s">
        <v>3184</v>
      </c>
      <c r="J546" s="5" t="s">
        <v>3185</v>
      </c>
      <c r="K546" s="5"/>
      <c r="L546" s="5" t="s">
        <v>3186</v>
      </c>
      <c r="M546" s="23" t="s">
        <v>3187</v>
      </c>
      <c r="N546" s="23" t="s">
        <v>2648</v>
      </c>
      <c r="O546" s="44">
        <v>77656</v>
      </c>
      <c r="P546" s="25" t="s">
        <v>78</v>
      </c>
      <c r="Q546" s="45" t="s">
        <v>26</v>
      </c>
      <c r="R546" s="45" t="s">
        <v>26</v>
      </c>
      <c r="S546" s="23"/>
      <c r="T546" s="23"/>
      <c r="U546" s="116"/>
    </row>
    <row r="547" spans="1:21" x14ac:dyDescent="0.25">
      <c r="A547" s="23" t="s">
        <v>3188</v>
      </c>
      <c r="B547" s="23" t="s">
        <v>3</v>
      </c>
      <c r="C547" s="23" t="s">
        <v>58</v>
      </c>
      <c r="D547" s="23" t="s">
        <v>76</v>
      </c>
      <c r="E547" s="23" t="s">
        <v>10700</v>
      </c>
      <c r="F547" s="23" t="s">
        <v>26</v>
      </c>
      <c r="G547" s="23" t="s">
        <v>3059</v>
      </c>
      <c r="H547" s="23" t="s">
        <v>78</v>
      </c>
      <c r="I547" s="114" t="s">
        <v>3189</v>
      </c>
      <c r="J547" s="5" t="s">
        <v>3190</v>
      </c>
      <c r="K547" s="5" t="s">
        <v>3191</v>
      </c>
      <c r="L547" s="5" t="s">
        <v>3192</v>
      </c>
      <c r="M547" s="23" t="s">
        <v>588</v>
      </c>
      <c r="N547" s="23" t="s">
        <v>2648</v>
      </c>
      <c r="O547" s="44">
        <v>77541</v>
      </c>
      <c r="P547" s="25" t="s">
        <v>78</v>
      </c>
      <c r="Q547" s="45" t="s">
        <v>26</v>
      </c>
      <c r="R547" s="45" t="s">
        <v>26</v>
      </c>
      <c r="S547" s="23"/>
      <c r="T547" s="23"/>
      <c r="U547" s="116"/>
    </row>
    <row r="548" spans="1:21" x14ac:dyDescent="0.25">
      <c r="A548" s="23" t="s">
        <v>3193</v>
      </c>
      <c r="B548" s="23" t="s">
        <v>3</v>
      </c>
      <c r="C548" s="23" t="s">
        <v>58</v>
      </c>
      <c r="D548" s="23" t="s">
        <v>76</v>
      </c>
      <c r="E548" s="23" t="s">
        <v>10700</v>
      </c>
      <c r="F548" s="23" t="s">
        <v>26</v>
      </c>
      <c r="G548" s="23" t="s">
        <v>3059</v>
      </c>
      <c r="H548" s="23" t="s">
        <v>78</v>
      </c>
      <c r="I548" s="114" t="s">
        <v>3194</v>
      </c>
      <c r="J548" s="5" t="s">
        <v>3195</v>
      </c>
      <c r="K548" s="5"/>
      <c r="L548" s="5" t="s">
        <v>3196</v>
      </c>
      <c r="M548" s="23" t="s">
        <v>3197</v>
      </c>
      <c r="N548" s="23" t="s">
        <v>2648</v>
      </c>
      <c r="O548" s="44">
        <v>77720</v>
      </c>
      <c r="P548" s="25" t="s">
        <v>78</v>
      </c>
      <c r="Q548" s="45" t="s">
        <v>26</v>
      </c>
      <c r="R548" s="45" t="s">
        <v>26</v>
      </c>
      <c r="S548" s="23"/>
      <c r="T548" s="23"/>
      <c r="U548" s="116"/>
    </row>
    <row r="549" spans="1:21" x14ac:dyDescent="0.25">
      <c r="A549" s="23" t="s">
        <v>3198</v>
      </c>
      <c r="B549" s="23" t="s">
        <v>3</v>
      </c>
      <c r="C549" s="23" t="s">
        <v>58</v>
      </c>
      <c r="D549" s="23" t="s">
        <v>76</v>
      </c>
      <c r="E549" s="23" t="s">
        <v>10700</v>
      </c>
      <c r="F549" s="23" t="s">
        <v>26</v>
      </c>
      <c r="G549" s="23" t="s">
        <v>3059</v>
      </c>
      <c r="H549" s="23" t="s">
        <v>78</v>
      </c>
      <c r="I549" s="114" t="s">
        <v>3199</v>
      </c>
      <c r="J549" s="5" t="s">
        <v>3200</v>
      </c>
      <c r="K549" s="5"/>
      <c r="L549" s="5" t="s">
        <v>3201</v>
      </c>
      <c r="M549" s="23" t="s">
        <v>3202</v>
      </c>
      <c r="N549" s="23" t="s">
        <v>2648</v>
      </c>
      <c r="O549" s="44">
        <v>77627</v>
      </c>
      <c r="P549" s="25" t="s">
        <v>78</v>
      </c>
      <c r="Q549" s="45" t="s">
        <v>26</v>
      </c>
      <c r="R549" s="45" t="s">
        <v>26</v>
      </c>
      <c r="S549" s="23"/>
      <c r="T549" s="23"/>
      <c r="U549" s="116"/>
    </row>
    <row r="550" spans="1:21" x14ac:dyDescent="0.25">
      <c r="A550" s="23" t="s">
        <v>3203</v>
      </c>
      <c r="B550" s="23" t="s">
        <v>3</v>
      </c>
      <c r="C550" s="23" t="s">
        <v>58</v>
      </c>
      <c r="D550" s="23" t="s">
        <v>76</v>
      </c>
      <c r="E550" s="23" t="s">
        <v>10700</v>
      </c>
      <c r="F550" s="23" t="s">
        <v>26</v>
      </c>
      <c r="G550" s="23" t="s">
        <v>3059</v>
      </c>
      <c r="H550" s="23" t="s">
        <v>78</v>
      </c>
      <c r="I550" s="114" t="s">
        <v>3204</v>
      </c>
      <c r="J550" s="5" t="s">
        <v>2135</v>
      </c>
      <c r="K550" s="5" t="s">
        <v>3205</v>
      </c>
      <c r="L550" s="5" t="s">
        <v>3206</v>
      </c>
      <c r="M550" s="23" t="s">
        <v>2922</v>
      </c>
      <c r="N550" s="23" t="s">
        <v>2648</v>
      </c>
      <c r="O550" s="44">
        <v>77041</v>
      </c>
      <c r="P550" s="25" t="s">
        <v>78</v>
      </c>
      <c r="Q550" s="45" t="s">
        <v>26</v>
      </c>
      <c r="R550" s="45" t="s">
        <v>26</v>
      </c>
      <c r="S550" s="23" t="s">
        <v>78</v>
      </c>
      <c r="T550" s="23" t="s">
        <v>13023</v>
      </c>
      <c r="U550" s="116" t="s">
        <v>10749</v>
      </c>
    </row>
    <row r="551" spans="1:21" x14ac:dyDescent="0.25">
      <c r="A551" s="23" t="s">
        <v>3207</v>
      </c>
      <c r="B551" s="23" t="s">
        <v>3</v>
      </c>
      <c r="C551" s="23" t="s">
        <v>58</v>
      </c>
      <c r="D551" s="23" t="s">
        <v>76</v>
      </c>
      <c r="E551" s="23" t="s">
        <v>10700</v>
      </c>
      <c r="F551" s="23" t="s">
        <v>26</v>
      </c>
      <c r="G551" s="23" t="s">
        <v>3059</v>
      </c>
      <c r="H551" s="23" t="s">
        <v>78</v>
      </c>
      <c r="I551" s="114" t="s">
        <v>3208</v>
      </c>
      <c r="J551" s="5" t="s">
        <v>3209</v>
      </c>
      <c r="K551" s="5"/>
      <c r="L551" s="5" t="s">
        <v>3210</v>
      </c>
      <c r="M551" s="23" t="s">
        <v>2922</v>
      </c>
      <c r="N551" s="23" t="s">
        <v>2648</v>
      </c>
      <c r="O551" s="44">
        <v>77043</v>
      </c>
      <c r="P551" s="25" t="s">
        <v>78</v>
      </c>
      <c r="Q551" s="45" t="s">
        <v>26</v>
      </c>
      <c r="R551" s="45" t="s">
        <v>26</v>
      </c>
      <c r="S551" s="23"/>
      <c r="T551" s="23"/>
      <c r="U551" s="116"/>
    </row>
    <row r="552" spans="1:21" x14ac:dyDescent="0.25">
      <c r="A552" s="23" t="s">
        <v>3216</v>
      </c>
      <c r="B552" s="23" t="s">
        <v>3</v>
      </c>
      <c r="C552" s="23" t="s">
        <v>58</v>
      </c>
      <c r="D552" s="23" t="s">
        <v>76</v>
      </c>
      <c r="E552" s="23" t="s">
        <v>10700</v>
      </c>
      <c r="F552" s="23" t="s">
        <v>26</v>
      </c>
      <c r="G552" s="23" t="s">
        <v>3059</v>
      </c>
      <c r="H552" s="23" t="s">
        <v>78</v>
      </c>
      <c r="I552" s="114" t="s">
        <v>3217</v>
      </c>
      <c r="J552" s="5" t="s">
        <v>3218</v>
      </c>
      <c r="K552" s="5"/>
      <c r="L552" s="5" t="s">
        <v>3219</v>
      </c>
      <c r="M552" s="23" t="s">
        <v>3145</v>
      </c>
      <c r="N552" s="23" t="s">
        <v>2648</v>
      </c>
      <c r="O552" s="44">
        <v>77381</v>
      </c>
      <c r="P552" s="25" t="s">
        <v>78</v>
      </c>
      <c r="Q552" s="45" t="s">
        <v>26</v>
      </c>
      <c r="R552" s="45" t="s">
        <v>26</v>
      </c>
      <c r="S552" s="23"/>
      <c r="T552" s="23"/>
      <c r="U552" s="116"/>
    </row>
    <row r="553" spans="1:21" x14ac:dyDescent="0.25">
      <c r="A553" s="23" t="s">
        <v>3220</v>
      </c>
      <c r="B553" s="23" t="s">
        <v>3</v>
      </c>
      <c r="C553" s="23" t="s">
        <v>58</v>
      </c>
      <c r="D553" s="23" t="s">
        <v>76</v>
      </c>
      <c r="E553" s="23" t="s">
        <v>10700</v>
      </c>
      <c r="F553" s="23" t="s">
        <v>26</v>
      </c>
      <c r="G553" s="23" t="s">
        <v>3059</v>
      </c>
      <c r="H553" s="23" t="s">
        <v>78</v>
      </c>
      <c r="I553" s="114" t="s">
        <v>3221</v>
      </c>
      <c r="J553" s="5" t="s">
        <v>3222</v>
      </c>
      <c r="K553" s="5" t="s">
        <v>3223</v>
      </c>
      <c r="L553" s="5" t="s">
        <v>3224</v>
      </c>
      <c r="M553" s="23" t="s">
        <v>3225</v>
      </c>
      <c r="N553" s="23" t="s">
        <v>2648</v>
      </c>
      <c r="O553" s="44" t="s">
        <v>3226</v>
      </c>
      <c r="P553" s="25" t="s">
        <v>78</v>
      </c>
      <c r="Q553" s="45" t="s">
        <v>26</v>
      </c>
      <c r="R553" s="45" t="s">
        <v>26</v>
      </c>
      <c r="S553" s="23"/>
      <c r="T553" s="23"/>
      <c r="U553" s="116"/>
    </row>
    <row r="554" spans="1:21" x14ac:dyDescent="0.25">
      <c r="A554" s="23" t="s">
        <v>3227</v>
      </c>
      <c r="B554" s="23" t="s">
        <v>3</v>
      </c>
      <c r="C554" s="23" t="s">
        <v>58</v>
      </c>
      <c r="D554" s="23" t="s">
        <v>76</v>
      </c>
      <c r="E554" s="23" t="s">
        <v>10700</v>
      </c>
      <c r="F554" s="23" t="s">
        <v>26</v>
      </c>
      <c r="G554" s="23" t="s">
        <v>3059</v>
      </c>
      <c r="H554" s="23" t="s">
        <v>78</v>
      </c>
      <c r="I554" s="114" t="s">
        <v>3228</v>
      </c>
      <c r="J554" s="5" t="s">
        <v>3229</v>
      </c>
      <c r="K554" s="5"/>
      <c r="L554" s="5" t="s">
        <v>3230</v>
      </c>
      <c r="M554" s="23" t="s">
        <v>3231</v>
      </c>
      <c r="N554" s="23" t="s">
        <v>2648</v>
      </c>
      <c r="O554" s="44">
        <v>77406</v>
      </c>
      <c r="P554" s="25" t="s">
        <v>78</v>
      </c>
      <c r="Q554" s="45" t="s">
        <v>26</v>
      </c>
      <c r="R554" s="45" t="s">
        <v>26</v>
      </c>
      <c r="S554" s="23"/>
      <c r="T554" s="23"/>
      <c r="U554" s="116"/>
    </row>
    <row r="555" spans="1:21" x14ac:dyDescent="0.25">
      <c r="A555" s="23" t="s">
        <v>3233</v>
      </c>
      <c r="B555" s="23" t="s">
        <v>3</v>
      </c>
      <c r="C555" s="23" t="s">
        <v>58</v>
      </c>
      <c r="D555" s="23" t="s">
        <v>76</v>
      </c>
      <c r="E555" s="23" t="s">
        <v>10700</v>
      </c>
      <c r="F555" s="23" t="s">
        <v>26</v>
      </c>
      <c r="G555" s="23" t="s">
        <v>3059</v>
      </c>
      <c r="H555" s="23" t="s">
        <v>78</v>
      </c>
      <c r="I555" s="114" t="s">
        <v>3234</v>
      </c>
      <c r="J555" s="5" t="s">
        <v>3235</v>
      </c>
      <c r="K555" s="5"/>
      <c r="L555" s="5" t="s">
        <v>3236</v>
      </c>
      <c r="M555" s="23" t="s">
        <v>3237</v>
      </c>
      <c r="N555" s="23" t="s">
        <v>2648</v>
      </c>
      <c r="O555" s="44">
        <v>77573</v>
      </c>
      <c r="P555" s="25" t="s">
        <v>78</v>
      </c>
      <c r="Q555" s="45" t="s">
        <v>26</v>
      </c>
      <c r="R555" s="45" t="s">
        <v>26</v>
      </c>
      <c r="S555" s="23"/>
      <c r="T555" s="23"/>
      <c r="U555" s="116"/>
    </row>
    <row r="556" spans="1:21" x14ac:dyDescent="0.25">
      <c r="A556" s="23" t="s">
        <v>11321</v>
      </c>
      <c r="B556" s="23" t="s">
        <v>3</v>
      </c>
      <c r="C556" s="23" t="s">
        <v>58</v>
      </c>
      <c r="D556" s="23" t="s">
        <v>76</v>
      </c>
      <c r="E556" s="23" t="s">
        <v>11413</v>
      </c>
      <c r="F556" s="23" t="s">
        <v>26</v>
      </c>
      <c r="G556" s="23" t="s">
        <v>11417</v>
      </c>
      <c r="H556" s="23"/>
      <c r="I556" s="114" t="s">
        <v>11499</v>
      </c>
      <c r="J556" s="5" t="s">
        <v>11659</v>
      </c>
      <c r="K556" s="5"/>
      <c r="L556" s="5" t="s">
        <v>11660</v>
      </c>
      <c r="M556" s="23" t="s">
        <v>11661</v>
      </c>
      <c r="N556" s="23" t="s">
        <v>2648</v>
      </c>
      <c r="O556" s="44">
        <v>77657</v>
      </c>
      <c r="P556" s="25" t="s">
        <v>78</v>
      </c>
      <c r="Q556" s="45">
        <v>44715</v>
      </c>
      <c r="R556" s="45" t="s">
        <v>26</v>
      </c>
      <c r="S556" s="23" t="s">
        <v>78</v>
      </c>
      <c r="T556" s="23" t="s">
        <v>13024</v>
      </c>
      <c r="U556" s="116" t="s">
        <v>10748</v>
      </c>
    </row>
    <row r="557" spans="1:21" x14ac:dyDescent="0.25">
      <c r="A557" s="23" t="s">
        <v>11322</v>
      </c>
      <c r="B557" s="23" t="s">
        <v>3</v>
      </c>
      <c r="C557" s="23" t="s">
        <v>58</v>
      </c>
      <c r="D557" s="23" t="s">
        <v>76</v>
      </c>
      <c r="E557" s="23" t="s">
        <v>11413</v>
      </c>
      <c r="F557" s="23" t="s">
        <v>26</v>
      </c>
      <c r="G557" s="23" t="s">
        <v>11417</v>
      </c>
      <c r="H557" s="23"/>
      <c r="I557" s="114" t="s">
        <v>11500</v>
      </c>
      <c r="J557" s="5" t="s">
        <v>11662</v>
      </c>
      <c r="K557" s="5"/>
      <c r="L557" s="5" t="s">
        <v>11663</v>
      </c>
      <c r="M557" s="23" t="s">
        <v>11664</v>
      </c>
      <c r="N557" s="23" t="s">
        <v>2648</v>
      </c>
      <c r="O557" s="44">
        <v>77625</v>
      </c>
      <c r="P557" s="25" t="s">
        <v>78</v>
      </c>
      <c r="Q557" s="45">
        <v>44715</v>
      </c>
      <c r="R557" s="45" t="s">
        <v>26</v>
      </c>
      <c r="S557" s="23" t="s">
        <v>78</v>
      </c>
      <c r="T557" s="23" t="s">
        <v>13024</v>
      </c>
      <c r="U557" s="116" t="s">
        <v>10748</v>
      </c>
    </row>
    <row r="558" spans="1:21" x14ac:dyDescent="0.25">
      <c r="A558" s="23" t="s">
        <v>11924</v>
      </c>
      <c r="B558" s="23" t="s">
        <v>3</v>
      </c>
      <c r="C558" s="23" t="s">
        <v>58</v>
      </c>
      <c r="D558" s="23" t="s">
        <v>76</v>
      </c>
      <c r="E558" s="23" t="s">
        <v>11980</v>
      </c>
      <c r="F558" s="23" t="s">
        <v>26</v>
      </c>
      <c r="G558" s="23" t="s">
        <v>11982</v>
      </c>
      <c r="H558" s="23"/>
      <c r="I558" s="114" t="s">
        <v>12055</v>
      </c>
      <c r="J558" s="5" t="s">
        <v>12178</v>
      </c>
      <c r="K558" s="5" t="s">
        <v>3275</v>
      </c>
      <c r="L558" s="5" t="s">
        <v>12179</v>
      </c>
      <c r="M558" s="23" t="s">
        <v>7284</v>
      </c>
      <c r="N558" s="23" t="s">
        <v>2854</v>
      </c>
      <c r="O558" s="44">
        <v>74146</v>
      </c>
      <c r="P558" s="25" t="s">
        <v>78</v>
      </c>
      <c r="Q558" s="45">
        <v>44757</v>
      </c>
      <c r="R558" s="45" t="s">
        <v>26</v>
      </c>
      <c r="S558" s="23"/>
      <c r="T558" s="23"/>
      <c r="U558" s="116"/>
    </row>
    <row r="559" spans="1:21" x14ac:dyDescent="0.25">
      <c r="A559" s="23" t="s">
        <v>11925</v>
      </c>
      <c r="B559" s="23" t="s">
        <v>3</v>
      </c>
      <c r="C559" s="23" t="s">
        <v>58</v>
      </c>
      <c r="D559" s="23" t="s">
        <v>76</v>
      </c>
      <c r="E559" s="23" t="s">
        <v>11980</v>
      </c>
      <c r="F559" s="23" t="s">
        <v>26</v>
      </c>
      <c r="G559" s="23" t="s">
        <v>11982</v>
      </c>
      <c r="H559" s="23"/>
      <c r="I559" s="114" t="s">
        <v>12056</v>
      </c>
      <c r="J559" s="5" t="s">
        <v>12180</v>
      </c>
      <c r="K559" s="5" t="s">
        <v>3275</v>
      </c>
      <c r="L559" s="5" t="s">
        <v>12179</v>
      </c>
      <c r="M559" s="23" t="s">
        <v>7284</v>
      </c>
      <c r="N559" s="23" t="s">
        <v>2854</v>
      </c>
      <c r="O559" s="44">
        <v>74146</v>
      </c>
      <c r="P559" s="25" t="s">
        <v>78</v>
      </c>
      <c r="Q559" s="45">
        <v>44757</v>
      </c>
      <c r="R559" s="45" t="s">
        <v>26</v>
      </c>
      <c r="S559" s="23"/>
      <c r="T559" s="23"/>
      <c r="U559" s="116"/>
    </row>
    <row r="560" spans="1:21" x14ac:dyDescent="0.25">
      <c r="A560" s="23" t="s">
        <v>11926</v>
      </c>
      <c r="B560" s="23" t="s">
        <v>3</v>
      </c>
      <c r="C560" s="23" t="s">
        <v>58</v>
      </c>
      <c r="D560" s="23" t="s">
        <v>76</v>
      </c>
      <c r="E560" s="23" t="s">
        <v>11980</v>
      </c>
      <c r="F560" s="23" t="s">
        <v>26</v>
      </c>
      <c r="G560" s="23" t="s">
        <v>11982</v>
      </c>
      <c r="H560" s="23"/>
      <c r="I560" s="114" t="s">
        <v>12057</v>
      </c>
      <c r="J560" s="5" t="s">
        <v>12181</v>
      </c>
      <c r="K560" s="5" t="s">
        <v>3275</v>
      </c>
      <c r="L560" s="5" t="s">
        <v>12179</v>
      </c>
      <c r="M560" s="23" t="s">
        <v>7284</v>
      </c>
      <c r="N560" s="23" t="s">
        <v>2854</v>
      </c>
      <c r="O560" s="44">
        <v>74146</v>
      </c>
      <c r="P560" s="25" t="s">
        <v>78</v>
      </c>
      <c r="Q560" s="45">
        <v>44757</v>
      </c>
      <c r="R560" s="45" t="s">
        <v>26</v>
      </c>
      <c r="S560" s="23"/>
      <c r="T560" s="23"/>
      <c r="U560" s="116"/>
    </row>
    <row r="561" spans="1:21" x14ac:dyDescent="0.25">
      <c r="A561" s="23" t="s">
        <v>11323</v>
      </c>
      <c r="B561" s="23" t="s">
        <v>3</v>
      </c>
      <c r="C561" s="23" t="s">
        <v>58</v>
      </c>
      <c r="D561" s="23" t="s">
        <v>76</v>
      </c>
      <c r="E561" s="23" t="s">
        <v>11414</v>
      </c>
      <c r="F561" s="23" t="s">
        <v>26</v>
      </c>
      <c r="G561" s="23" t="s">
        <v>11418</v>
      </c>
      <c r="H561" s="23" t="s">
        <v>78</v>
      </c>
      <c r="I561" s="114" t="s">
        <v>11501</v>
      </c>
      <c r="J561" s="5" t="s">
        <v>11665</v>
      </c>
      <c r="K561" s="5"/>
      <c r="L561" s="5" t="s">
        <v>11666</v>
      </c>
      <c r="M561" s="23" t="s">
        <v>1907</v>
      </c>
      <c r="N561" s="23" t="s">
        <v>2364</v>
      </c>
      <c r="O561" s="44">
        <v>71302</v>
      </c>
      <c r="P561" s="25" t="s">
        <v>78</v>
      </c>
      <c r="Q561" s="45">
        <v>44714</v>
      </c>
      <c r="R561" s="45" t="s">
        <v>26</v>
      </c>
      <c r="S561" s="23" t="s">
        <v>78</v>
      </c>
      <c r="T561" s="23" t="s">
        <v>13021</v>
      </c>
      <c r="U561" s="116" t="s">
        <v>11889</v>
      </c>
    </row>
    <row r="562" spans="1:21" x14ac:dyDescent="0.25">
      <c r="A562" s="23" t="s">
        <v>11324</v>
      </c>
      <c r="B562" s="23" t="s">
        <v>3</v>
      </c>
      <c r="C562" s="23" t="s">
        <v>58</v>
      </c>
      <c r="D562" s="23" t="s">
        <v>76</v>
      </c>
      <c r="E562" s="23" t="s">
        <v>11414</v>
      </c>
      <c r="F562" s="23" t="s">
        <v>26</v>
      </c>
      <c r="G562" s="23" t="s">
        <v>11418</v>
      </c>
      <c r="H562" s="23"/>
      <c r="I562" s="114" t="s">
        <v>11502</v>
      </c>
      <c r="J562" s="5" t="s">
        <v>11667</v>
      </c>
      <c r="K562" s="5"/>
      <c r="L562" s="5" t="s">
        <v>11668</v>
      </c>
      <c r="M562" s="23" t="s">
        <v>1240</v>
      </c>
      <c r="N562" s="23" t="s">
        <v>2364</v>
      </c>
      <c r="O562" s="44">
        <v>70508</v>
      </c>
      <c r="P562" s="25" t="s">
        <v>78</v>
      </c>
      <c r="Q562" s="45">
        <v>44719</v>
      </c>
      <c r="R562" s="45" t="s">
        <v>26</v>
      </c>
      <c r="S562" s="23" t="s">
        <v>78</v>
      </c>
      <c r="T562" s="23" t="s">
        <v>13021</v>
      </c>
      <c r="U562" s="116" t="s">
        <v>11889</v>
      </c>
    </row>
    <row r="563" spans="1:21" x14ac:dyDescent="0.25">
      <c r="A563" s="23" t="s">
        <v>11325</v>
      </c>
      <c r="B563" s="23" t="s">
        <v>3</v>
      </c>
      <c r="C563" s="23" t="s">
        <v>58</v>
      </c>
      <c r="D563" s="23" t="s">
        <v>76</v>
      </c>
      <c r="E563" s="23" t="s">
        <v>11414</v>
      </c>
      <c r="F563" s="23" t="s">
        <v>26</v>
      </c>
      <c r="G563" s="23" t="s">
        <v>11418</v>
      </c>
      <c r="H563" s="23" t="s">
        <v>78</v>
      </c>
      <c r="I563" s="114" t="s">
        <v>11503</v>
      </c>
      <c r="J563" s="5" t="s">
        <v>11669</v>
      </c>
      <c r="K563" s="5"/>
      <c r="L563" s="5" t="s">
        <v>11670</v>
      </c>
      <c r="M563" s="23" t="s">
        <v>1907</v>
      </c>
      <c r="N563" s="23" t="s">
        <v>2364</v>
      </c>
      <c r="O563" s="44">
        <v>71315</v>
      </c>
      <c r="P563" s="25" t="s">
        <v>78</v>
      </c>
      <c r="Q563" s="45">
        <v>44692</v>
      </c>
      <c r="R563" s="45" t="s">
        <v>26</v>
      </c>
      <c r="S563" s="23" t="s">
        <v>78</v>
      </c>
      <c r="T563" s="23" t="s">
        <v>13021</v>
      </c>
      <c r="U563" s="116" t="s">
        <v>11889</v>
      </c>
    </row>
    <row r="564" spans="1:21" x14ac:dyDescent="0.25">
      <c r="A564" s="23" t="s">
        <v>2360</v>
      </c>
      <c r="B564" s="23" t="s">
        <v>3</v>
      </c>
      <c r="C564" s="23" t="s">
        <v>58</v>
      </c>
      <c r="D564" s="23" t="s">
        <v>76</v>
      </c>
      <c r="E564" s="23" t="s">
        <v>11415</v>
      </c>
      <c r="F564" s="23" t="s">
        <v>26</v>
      </c>
      <c r="G564" s="23" t="s">
        <v>11419</v>
      </c>
      <c r="H564" s="23" t="s">
        <v>78</v>
      </c>
      <c r="I564" s="114">
        <v>126997</v>
      </c>
      <c r="J564" s="5" t="s">
        <v>2361</v>
      </c>
      <c r="K564" s="5"/>
      <c r="L564" s="5" t="s">
        <v>2362</v>
      </c>
      <c r="M564" s="23" t="s">
        <v>2363</v>
      </c>
      <c r="N564" s="23" t="s">
        <v>2364</v>
      </c>
      <c r="O564" s="44">
        <v>70665</v>
      </c>
      <c r="P564" s="25" t="s">
        <v>78</v>
      </c>
      <c r="Q564" s="45" t="s">
        <v>26</v>
      </c>
      <c r="R564" s="45" t="s">
        <v>26</v>
      </c>
      <c r="S564" s="23" t="s">
        <v>78</v>
      </c>
      <c r="T564" s="23" t="s">
        <v>13024</v>
      </c>
      <c r="U564" s="116" t="s">
        <v>10748</v>
      </c>
    </row>
    <row r="565" spans="1:21" x14ac:dyDescent="0.25">
      <c r="A565" s="23" t="s">
        <v>2370</v>
      </c>
      <c r="B565" s="23" t="s">
        <v>3</v>
      </c>
      <c r="C565" s="23" t="s">
        <v>58</v>
      </c>
      <c r="D565" s="23" t="s">
        <v>76</v>
      </c>
      <c r="E565" s="23" t="s">
        <v>11415</v>
      </c>
      <c r="F565" s="23" t="s">
        <v>26</v>
      </c>
      <c r="G565" s="23" t="s">
        <v>11419</v>
      </c>
      <c r="H565" s="23" t="s">
        <v>78</v>
      </c>
      <c r="I565" s="114" t="s">
        <v>2371</v>
      </c>
      <c r="J565" s="5" t="s">
        <v>2372</v>
      </c>
      <c r="K565" s="5"/>
      <c r="L565" s="5" t="s">
        <v>2373</v>
      </c>
      <c r="M565" s="23" t="s">
        <v>2374</v>
      </c>
      <c r="N565" s="23" t="s">
        <v>2364</v>
      </c>
      <c r="O565" s="44">
        <v>70612</v>
      </c>
      <c r="P565" s="25" t="s">
        <v>78</v>
      </c>
      <c r="Q565" s="45" t="s">
        <v>26</v>
      </c>
      <c r="R565" s="45" t="s">
        <v>26</v>
      </c>
      <c r="S565" s="23" t="s">
        <v>78</v>
      </c>
      <c r="T565" s="23" t="s">
        <v>13021</v>
      </c>
      <c r="U565" s="116" t="s">
        <v>11889</v>
      </c>
    </row>
    <row r="566" spans="1:21" x14ac:dyDescent="0.25">
      <c r="A566" s="23" t="s">
        <v>13067</v>
      </c>
      <c r="B566" s="23" t="s">
        <v>3</v>
      </c>
      <c r="C566" s="23" t="s">
        <v>58</v>
      </c>
      <c r="D566" s="23" t="s">
        <v>76</v>
      </c>
      <c r="E566" s="23" t="s">
        <v>11415</v>
      </c>
      <c r="F566" s="23" t="s">
        <v>26</v>
      </c>
      <c r="G566" s="23" t="s">
        <v>11419</v>
      </c>
      <c r="H566" s="23" t="s">
        <v>78</v>
      </c>
      <c r="I566" s="114" t="s">
        <v>13197</v>
      </c>
      <c r="J566" s="5" t="s">
        <v>13324</v>
      </c>
      <c r="K566" s="5"/>
      <c r="L566" s="5" t="s">
        <v>13325</v>
      </c>
      <c r="M566" s="23" t="s">
        <v>13326</v>
      </c>
      <c r="N566" s="23" t="s">
        <v>2364</v>
      </c>
      <c r="O566" s="44" t="s">
        <v>13327</v>
      </c>
      <c r="P566" s="25" t="s">
        <v>78</v>
      </c>
      <c r="Q566" s="45">
        <v>44809</v>
      </c>
      <c r="R566" s="45" t="s">
        <v>26</v>
      </c>
      <c r="S566" s="23" t="s">
        <v>78</v>
      </c>
      <c r="T566" s="23" t="s">
        <v>13023</v>
      </c>
      <c r="U566" s="116" t="s">
        <v>10749</v>
      </c>
    </row>
    <row r="567" spans="1:21" x14ac:dyDescent="0.25">
      <c r="A567" s="23" t="s">
        <v>2390</v>
      </c>
      <c r="B567" s="23" t="s">
        <v>3</v>
      </c>
      <c r="C567" s="23" t="s">
        <v>58</v>
      </c>
      <c r="D567" s="23" t="s">
        <v>76</v>
      </c>
      <c r="E567" s="23" t="s">
        <v>11415</v>
      </c>
      <c r="F567" s="23" t="s">
        <v>26</v>
      </c>
      <c r="G567" s="23" t="s">
        <v>11419</v>
      </c>
      <c r="H567" s="23" t="s">
        <v>78</v>
      </c>
      <c r="I567" s="114" t="s">
        <v>2391</v>
      </c>
      <c r="J567" s="5" t="s">
        <v>2392</v>
      </c>
      <c r="K567" s="5"/>
      <c r="L567" s="5" t="s">
        <v>2393</v>
      </c>
      <c r="M567" s="23" t="s">
        <v>2363</v>
      </c>
      <c r="N567" s="23" t="s">
        <v>2364</v>
      </c>
      <c r="O567" s="44">
        <v>70663</v>
      </c>
      <c r="P567" s="25" t="s">
        <v>78</v>
      </c>
      <c r="Q567" s="45" t="s">
        <v>26</v>
      </c>
      <c r="R567" s="45" t="s">
        <v>26</v>
      </c>
      <c r="S567" s="23" t="s">
        <v>78</v>
      </c>
      <c r="T567" s="23" t="s">
        <v>13021</v>
      </c>
      <c r="U567" s="116" t="s">
        <v>11889</v>
      </c>
    </row>
    <row r="568" spans="1:21" x14ac:dyDescent="0.25">
      <c r="A568" s="23" t="s">
        <v>3265</v>
      </c>
      <c r="B568" s="23" t="s">
        <v>3</v>
      </c>
      <c r="C568" s="23" t="s">
        <v>58</v>
      </c>
      <c r="D568" s="23" t="s">
        <v>76</v>
      </c>
      <c r="E568" s="23" t="s">
        <v>10980</v>
      </c>
      <c r="F568" s="23" t="s">
        <v>26</v>
      </c>
      <c r="G568" s="23" t="s">
        <v>10981</v>
      </c>
      <c r="H568" s="23" t="s">
        <v>78</v>
      </c>
      <c r="I568" s="114" t="s">
        <v>3266</v>
      </c>
      <c r="J568" s="5" t="s">
        <v>3267</v>
      </c>
      <c r="K568" s="5"/>
      <c r="L568" s="5" t="s">
        <v>3268</v>
      </c>
      <c r="M568" s="23" t="s">
        <v>3269</v>
      </c>
      <c r="N568" s="23" t="s">
        <v>3270</v>
      </c>
      <c r="O568" s="44" t="s">
        <v>3271</v>
      </c>
      <c r="P568" s="25" t="s">
        <v>78</v>
      </c>
      <c r="Q568" s="45" t="s">
        <v>26</v>
      </c>
      <c r="R568" s="45" t="s">
        <v>26</v>
      </c>
      <c r="S568" s="23" t="s">
        <v>78</v>
      </c>
      <c r="T568" s="23" t="s">
        <v>13024</v>
      </c>
      <c r="U568" s="116" t="s">
        <v>10748</v>
      </c>
    </row>
    <row r="569" spans="1:21" x14ac:dyDescent="0.25">
      <c r="A569" s="23" t="s">
        <v>10982</v>
      </c>
      <c r="B569" s="23" t="s">
        <v>3</v>
      </c>
      <c r="C569" s="23" t="s">
        <v>58</v>
      </c>
      <c r="D569" s="23" t="s">
        <v>76</v>
      </c>
      <c r="E569" s="23" t="s">
        <v>10980</v>
      </c>
      <c r="F569" s="23" t="s">
        <v>26</v>
      </c>
      <c r="G569" s="23" t="s">
        <v>10981</v>
      </c>
      <c r="H569" s="23" t="s">
        <v>78</v>
      </c>
      <c r="I569" s="114" t="s">
        <v>10983</v>
      </c>
      <c r="J569" s="5" t="s">
        <v>10984</v>
      </c>
      <c r="K569" s="5"/>
      <c r="L569" s="5" t="s">
        <v>10985</v>
      </c>
      <c r="M569" s="23" t="s">
        <v>10986</v>
      </c>
      <c r="N569" s="23" t="s">
        <v>3270</v>
      </c>
      <c r="O569" s="44">
        <v>72127</v>
      </c>
      <c r="P569" s="25" t="s">
        <v>78</v>
      </c>
      <c r="Q569" s="45">
        <v>44683</v>
      </c>
      <c r="R569" s="45" t="s">
        <v>26</v>
      </c>
      <c r="S569" s="23" t="s">
        <v>78</v>
      </c>
      <c r="T569" s="23" t="s">
        <v>13021</v>
      </c>
      <c r="U569" s="116" t="s">
        <v>11889</v>
      </c>
    </row>
    <row r="570" spans="1:21" x14ac:dyDescent="0.25">
      <c r="A570" s="23" t="s">
        <v>11326</v>
      </c>
      <c r="B570" s="23" t="s">
        <v>3</v>
      </c>
      <c r="C570" s="23" t="s">
        <v>58</v>
      </c>
      <c r="D570" s="23" t="s">
        <v>76</v>
      </c>
      <c r="E570" s="23" t="s">
        <v>10980</v>
      </c>
      <c r="F570" s="23" t="s">
        <v>26</v>
      </c>
      <c r="G570" s="23" t="s">
        <v>10981</v>
      </c>
      <c r="H570" s="23"/>
      <c r="I570" s="114" t="s">
        <v>11504</v>
      </c>
      <c r="J570" s="5" t="s">
        <v>11671</v>
      </c>
      <c r="K570" s="5"/>
      <c r="L570" s="5" t="s">
        <v>11672</v>
      </c>
      <c r="M570" s="23" t="s">
        <v>3366</v>
      </c>
      <c r="N570" s="23" t="s">
        <v>3270</v>
      </c>
      <c r="O570" s="44">
        <v>72033</v>
      </c>
      <c r="P570" s="25" t="s">
        <v>78</v>
      </c>
      <c r="Q570" s="45">
        <v>44719</v>
      </c>
      <c r="R570" s="45" t="s">
        <v>26</v>
      </c>
      <c r="S570" s="23" t="s">
        <v>78</v>
      </c>
      <c r="T570" s="23" t="s">
        <v>13024</v>
      </c>
      <c r="U570" s="116" t="s">
        <v>10748</v>
      </c>
    </row>
    <row r="571" spans="1:21" x14ac:dyDescent="0.25">
      <c r="A571" s="23" t="s">
        <v>11927</v>
      </c>
      <c r="B571" s="23" t="s">
        <v>3</v>
      </c>
      <c r="C571" s="23" t="s">
        <v>58</v>
      </c>
      <c r="D571" s="23" t="s">
        <v>76</v>
      </c>
      <c r="E571" s="23" t="s">
        <v>10980</v>
      </c>
      <c r="F571" s="23" t="s">
        <v>26</v>
      </c>
      <c r="G571" s="23" t="s">
        <v>10981</v>
      </c>
      <c r="H571" s="23" t="s">
        <v>78</v>
      </c>
      <c r="I571" s="114" t="s">
        <v>12058</v>
      </c>
      <c r="J571" s="5" t="s">
        <v>12182</v>
      </c>
      <c r="K571" s="5"/>
      <c r="L571" s="5" t="s">
        <v>12183</v>
      </c>
      <c r="M571" s="23" t="s">
        <v>12184</v>
      </c>
      <c r="N571" s="23" t="s">
        <v>3270</v>
      </c>
      <c r="O571" s="44">
        <v>72120</v>
      </c>
      <c r="P571" s="25" t="s">
        <v>78</v>
      </c>
      <c r="Q571" s="45">
        <v>44749</v>
      </c>
      <c r="R571" s="45" t="s">
        <v>26</v>
      </c>
      <c r="S571" s="23" t="s">
        <v>78</v>
      </c>
      <c r="T571" s="23" t="s">
        <v>13024</v>
      </c>
      <c r="U571" s="116" t="s">
        <v>13544</v>
      </c>
    </row>
    <row r="572" spans="1:21" x14ac:dyDescent="0.25">
      <c r="A572" s="23" t="s">
        <v>11928</v>
      </c>
      <c r="B572" s="23" t="s">
        <v>3</v>
      </c>
      <c r="C572" s="23" t="s">
        <v>58</v>
      </c>
      <c r="D572" s="23" t="s">
        <v>76</v>
      </c>
      <c r="E572" s="23" t="s">
        <v>10980</v>
      </c>
      <c r="F572" s="23" t="s">
        <v>26</v>
      </c>
      <c r="G572" s="23" t="s">
        <v>10981</v>
      </c>
      <c r="H572" s="23" t="s">
        <v>78</v>
      </c>
      <c r="I572" s="114" t="s">
        <v>12059</v>
      </c>
      <c r="J572" s="5" t="s">
        <v>12185</v>
      </c>
      <c r="K572" s="5"/>
      <c r="L572" s="5" t="s">
        <v>12186</v>
      </c>
      <c r="M572" s="23" t="s">
        <v>12187</v>
      </c>
      <c r="N572" s="23" t="s">
        <v>3270</v>
      </c>
      <c r="O572" s="44">
        <v>72653</v>
      </c>
      <c r="P572" s="25" t="s">
        <v>78</v>
      </c>
      <c r="Q572" s="45">
        <v>44749</v>
      </c>
      <c r="R572" s="45" t="s">
        <v>26</v>
      </c>
      <c r="S572" s="23"/>
      <c r="T572" s="23"/>
      <c r="U572" s="116"/>
    </row>
    <row r="573" spans="1:21" x14ac:dyDescent="0.25">
      <c r="A573" s="23" t="s">
        <v>11929</v>
      </c>
      <c r="B573" s="23" t="s">
        <v>3</v>
      </c>
      <c r="C573" s="23" t="s">
        <v>58</v>
      </c>
      <c r="D573" s="23" t="s">
        <v>76</v>
      </c>
      <c r="E573" s="23" t="s">
        <v>10980</v>
      </c>
      <c r="F573" s="23" t="s">
        <v>26</v>
      </c>
      <c r="G573" s="23" t="s">
        <v>10981</v>
      </c>
      <c r="H573" s="23"/>
      <c r="I573" s="114" t="s">
        <v>12060</v>
      </c>
      <c r="J573" s="5" t="s">
        <v>12188</v>
      </c>
      <c r="K573" s="5"/>
      <c r="L573" s="5" t="s">
        <v>12189</v>
      </c>
      <c r="M573" s="23" t="s">
        <v>3305</v>
      </c>
      <c r="N573" s="23" t="s">
        <v>3270</v>
      </c>
      <c r="O573" s="44" t="s">
        <v>12190</v>
      </c>
      <c r="P573" s="25" t="s">
        <v>78</v>
      </c>
      <c r="Q573" s="45">
        <v>44750</v>
      </c>
      <c r="R573" s="45" t="s">
        <v>26</v>
      </c>
      <c r="S573" s="23" t="s">
        <v>78</v>
      </c>
      <c r="T573" s="23" t="s">
        <v>13024</v>
      </c>
      <c r="U573" s="116" t="s">
        <v>10748</v>
      </c>
    </row>
    <row r="574" spans="1:21" x14ac:dyDescent="0.25">
      <c r="A574" s="23" t="s">
        <v>11327</v>
      </c>
      <c r="B574" s="23" t="s">
        <v>3</v>
      </c>
      <c r="C574" s="23" t="s">
        <v>58</v>
      </c>
      <c r="D574" s="23" t="s">
        <v>76</v>
      </c>
      <c r="E574" s="23" t="s">
        <v>11416</v>
      </c>
      <c r="F574" s="23" t="s">
        <v>26</v>
      </c>
      <c r="G574" s="23" t="s">
        <v>11420</v>
      </c>
      <c r="H574" s="23" t="s">
        <v>78</v>
      </c>
      <c r="I574" s="114" t="s">
        <v>11505</v>
      </c>
      <c r="J574" s="5" t="s">
        <v>11673</v>
      </c>
      <c r="K574" s="5"/>
      <c r="L574" s="5" t="s">
        <v>11674</v>
      </c>
      <c r="M574" s="23" t="s">
        <v>11675</v>
      </c>
      <c r="N574" s="23" t="s">
        <v>2364</v>
      </c>
      <c r="O574" s="44">
        <v>71111</v>
      </c>
      <c r="P574" s="25" t="s">
        <v>78</v>
      </c>
      <c r="Q574" s="45">
        <v>44697</v>
      </c>
      <c r="R574" s="45" t="s">
        <v>26</v>
      </c>
      <c r="S574" s="23" t="s">
        <v>78</v>
      </c>
      <c r="T574" s="23" t="s">
        <v>13024</v>
      </c>
      <c r="U574" s="116" t="s">
        <v>10748</v>
      </c>
    </row>
    <row r="575" spans="1:21" x14ac:dyDescent="0.25">
      <c r="A575" s="23" t="s">
        <v>11930</v>
      </c>
      <c r="B575" s="23" t="s">
        <v>3</v>
      </c>
      <c r="C575" s="23" t="s">
        <v>58</v>
      </c>
      <c r="D575" s="23" t="s">
        <v>76</v>
      </c>
      <c r="E575" s="23" t="s">
        <v>11981</v>
      </c>
      <c r="F575" s="23" t="s">
        <v>26</v>
      </c>
      <c r="G575" s="23" t="s">
        <v>11446</v>
      </c>
      <c r="H575" s="23"/>
      <c r="I575" s="114" t="s">
        <v>12061</v>
      </c>
      <c r="J575" s="5" t="s">
        <v>12191</v>
      </c>
      <c r="K575" s="5"/>
      <c r="L575" s="5" t="s">
        <v>12192</v>
      </c>
      <c r="M575" s="23" t="s">
        <v>12193</v>
      </c>
      <c r="N575" s="23" t="s">
        <v>2648</v>
      </c>
      <c r="O575" s="44">
        <v>75972</v>
      </c>
      <c r="P575" s="25" t="s">
        <v>78</v>
      </c>
      <c r="Q575" s="45">
        <v>44742</v>
      </c>
      <c r="R575" s="45" t="s">
        <v>26</v>
      </c>
      <c r="S575" s="23" t="s">
        <v>78</v>
      </c>
      <c r="T575" s="23" t="s">
        <v>13023</v>
      </c>
      <c r="U575" s="116" t="s">
        <v>10749</v>
      </c>
    </row>
    <row r="576" spans="1:21" x14ac:dyDescent="0.25">
      <c r="A576" s="23" t="s">
        <v>3256</v>
      </c>
      <c r="B576" s="23" t="s">
        <v>3</v>
      </c>
      <c r="C576" s="23" t="s">
        <v>58</v>
      </c>
      <c r="D576" s="23" t="s">
        <v>76</v>
      </c>
      <c r="E576" s="23" t="s">
        <v>11291</v>
      </c>
      <c r="F576" s="23" t="s">
        <v>26</v>
      </c>
      <c r="G576" s="23" t="s">
        <v>3255</v>
      </c>
      <c r="H576" s="23" t="s">
        <v>78</v>
      </c>
      <c r="I576" s="114">
        <v>223949</v>
      </c>
      <c r="J576" s="5" t="s">
        <v>3257</v>
      </c>
      <c r="K576" s="5"/>
      <c r="L576" s="5" t="s">
        <v>3258</v>
      </c>
      <c r="M576" s="23" t="s">
        <v>3259</v>
      </c>
      <c r="N576" s="23" t="s">
        <v>2648</v>
      </c>
      <c r="O576" s="44">
        <v>75605</v>
      </c>
      <c r="P576" s="25" t="s">
        <v>78</v>
      </c>
      <c r="Q576" s="45" t="s">
        <v>26</v>
      </c>
      <c r="R576" s="45" t="s">
        <v>26</v>
      </c>
      <c r="S576" s="23"/>
      <c r="T576" s="23"/>
      <c r="U576" s="116"/>
    </row>
    <row r="577" spans="1:21" x14ac:dyDescent="0.25">
      <c r="A577" s="23" t="s">
        <v>3260</v>
      </c>
      <c r="B577" s="23" t="s">
        <v>3</v>
      </c>
      <c r="C577" s="23" t="s">
        <v>58</v>
      </c>
      <c r="D577" s="23" t="s">
        <v>76</v>
      </c>
      <c r="E577" s="23" t="s">
        <v>11291</v>
      </c>
      <c r="F577" s="23" t="s">
        <v>26</v>
      </c>
      <c r="G577" s="23" t="s">
        <v>3255</v>
      </c>
      <c r="H577" s="23" t="s">
        <v>78</v>
      </c>
      <c r="I577" s="114" t="s">
        <v>3261</v>
      </c>
      <c r="J577" s="5" t="s">
        <v>3262</v>
      </c>
      <c r="K577" s="5"/>
      <c r="L577" s="5" t="s">
        <v>3263</v>
      </c>
      <c r="M577" s="23" t="s">
        <v>3264</v>
      </c>
      <c r="N577" s="23" t="s">
        <v>2648</v>
      </c>
      <c r="O577" s="44">
        <v>75568</v>
      </c>
      <c r="P577" s="25" t="s">
        <v>78</v>
      </c>
      <c r="Q577" s="45" t="s">
        <v>26</v>
      </c>
      <c r="R577" s="45" t="s">
        <v>26</v>
      </c>
      <c r="S577" s="23" t="s">
        <v>78</v>
      </c>
      <c r="T577" s="23" t="s">
        <v>13024</v>
      </c>
      <c r="U577" s="116" t="s">
        <v>10748</v>
      </c>
    </row>
    <row r="578" spans="1:21" x14ac:dyDescent="0.25">
      <c r="A578" s="23" t="s">
        <v>3272</v>
      </c>
      <c r="B578" s="23" t="s">
        <v>3</v>
      </c>
      <c r="C578" s="23" t="s">
        <v>58</v>
      </c>
      <c r="D578" s="23" t="s">
        <v>76</v>
      </c>
      <c r="E578" s="23" t="s">
        <v>11291</v>
      </c>
      <c r="F578" s="23" t="s">
        <v>26</v>
      </c>
      <c r="G578" s="23" t="s">
        <v>3255</v>
      </c>
      <c r="H578" s="23" t="s">
        <v>78</v>
      </c>
      <c r="I578" s="114" t="s">
        <v>3273</v>
      </c>
      <c r="J578" s="5" t="s">
        <v>3274</v>
      </c>
      <c r="K578" s="5" t="s">
        <v>3275</v>
      </c>
      <c r="L578" s="5" t="s">
        <v>3276</v>
      </c>
      <c r="M578" s="23" t="s">
        <v>3277</v>
      </c>
      <c r="N578" s="23" t="s">
        <v>3270</v>
      </c>
      <c r="O578" s="44">
        <v>72764</v>
      </c>
      <c r="P578" s="25" t="s">
        <v>78</v>
      </c>
      <c r="Q578" s="45" t="s">
        <v>26</v>
      </c>
      <c r="R578" s="45" t="s">
        <v>26</v>
      </c>
      <c r="S578" s="23" t="s">
        <v>78</v>
      </c>
      <c r="T578" s="23" t="s">
        <v>13023</v>
      </c>
      <c r="U578" s="116" t="s">
        <v>10749</v>
      </c>
    </row>
    <row r="579" spans="1:21" x14ac:dyDescent="0.25">
      <c r="A579" s="23" t="s">
        <v>3278</v>
      </c>
      <c r="B579" s="23" t="s">
        <v>3</v>
      </c>
      <c r="C579" s="23" t="s">
        <v>58</v>
      </c>
      <c r="D579" s="23" t="s">
        <v>76</v>
      </c>
      <c r="E579" s="23" t="s">
        <v>11291</v>
      </c>
      <c r="F579" s="23" t="s">
        <v>26</v>
      </c>
      <c r="G579" s="23" t="s">
        <v>3255</v>
      </c>
      <c r="H579" s="23" t="s">
        <v>78</v>
      </c>
      <c r="I579" s="114" t="s">
        <v>3279</v>
      </c>
      <c r="J579" s="5" t="s">
        <v>3280</v>
      </c>
      <c r="K579" s="5"/>
      <c r="L579" s="5" t="s">
        <v>3281</v>
      </c>
      <c r="M579" s="23" t="s">
        <v>3282</v>
      </c>
      <c r="N579" s="23" t="s">
        <v>2648</v>
      </c>
      <c r="O579" s="44" t="s">
        <v>3283</v>
      </c>
      <c r="P579" s="25" t="s">
        <v>78</v>
      </c>
      <c r="Q579" s="45" t="s">
        <v>26</v>
      </c>
      <c r="R579" s="45" t="s">
        <v>26</v>
      </c>
      <c r="S579" s="23"/>
      <c r="T579" s="23"/>
      <c r="U579" s="116"/>
    </row>
    <row r="580" spans="1:21" x14ac:dyDescent="0.25">
      <c r="A580" s="23" t="s">
        <v>3284</v>
      </c>
      <c r="B580" s="23" t="s">
        <v>3</v>
      </c>
      <c r="C580" s="23" t="s">
        <v>58</v>
      </c>
      <c r="D580" s="23" t="s">
        <v>76</v>
      </c>
      <c r="E580" s="23" t="s">
        <v>11291</v>
      </c>
      <c r="F580" s="23" t="s">
        <v>26</v>
      </c>
      <c r="G580" s="23" t="s">
        <v>3255</v>
      </c>
      <c r="H580" s="23" t="s">
        <v>78</v>
      </c>
      <c r="I580" s="114" t="s">
        <v>3285</v>
      </c>
      <c r="J580" s="5" t="s">
        <v>3286</v>
      </c>
      <c r="K580" s="5"/>
      <c r="L580" s="5" t="s">
        <v>3287</v>
      </c>
      <c r="M580" s="23" t="s">
        <v>3259</v>
      </c>
      <c r="N580" s="23" t="s">
        <v>2648</v>
      </c>
      <c r="O580" s="44">
        <v>75605</v>
      </c>
      <c r="P580" s="25" t="s">
        <v>78</v>
      </c>
      <c r="Q580" s="45" t="s">
        <v>26</v>
      </c>
      <c r="R580" s="45" t="s">
        <v>26</v>
      </c>
      <c r="S580" s="23"/>
      <c r="T580" s="23"/>
      <c r="U580" s="116"/>
    </row>
    <row r="581" spans="1:21" x14ac:dyDescent="0.25">
      <c r="A581" s="23" t="s">
        <v>3288</v>
      </c>
      <c r="B581" s="23" t="s">
        <v>3</v>
      </c>
      <c r="C581" s="23" t="s">
        <v>58</v>
      </c>
      <c r="D581" s="23" t="s">
        <v>76</v>
      </c>
      <c r="E581" s="23" t="s">
        <v>11291</v>
      </c>
      <c r="F581" s="23" t="s">
        <v>26</v>
      </c>
      <c r="G581" s="23" t="s">
        <v>3255</v>
      </c>
      <c r="H581" s="23" t="s">
        <v>78</v>
      </c>
      <c r="I581" s="114" t="s">
        <v>3289</v>
      </c>
      <c r="J581" s="5" t="s">
        <v>3290</v>
      </c>
      <c r="K581" s="5"/>
      <c r="L581" s="5" t="s">
        <v>3291</v>
      </c>
      <c r="M581" s="23" t="s">
        <v>3292</v>
      </c>
      <c r="N581" s="23" t="s">
        <v>2364</v>
      </c>
      <c r="O581" s="44">
        <v>71405</v>
      </c>
      <c r="P581" s="25" t="s">
        <v>78</v>
      </c>
      <c r="Q581" s="45" t="s">
        <v>26</v>
      </c>
      <c r="R581" s="45" t="s">
        <v>26</v>
      </c>
      <c r="S581" s="23"/>
      <c r="T581" s="23"/>
      <c r="U581" s="116" t="s">
        <v>3293</v>
      </c>
    </row>
    <row r="582" spans="1:21" x14ac:dyDescent="0.25">
      <c r="A582" s="23" t="s">
        <v>3294</v>
      </c>
      <c r="B582" s="23" t="s">
        <v>3</v>
      </c>
      <c r="C582" s="23" t="s">
        <v>58</v>
      </c>
      <c r="D582" s="23" t="s">
        <v>76</v>
      </c>
      <c r="E582" s="23" t="s">
        <v>11291</v>
      </c>
      <c r="F582" s="23" t="s">
        <v>26</v>
      </c>
      <c r="G582" s="23" t="s">
        <v>3255</v>
      </c>
      <c r="H582" s="23" t="s">
        <v>78</v>
      </c>
      <c r="I582" s="114" t="s">
        <v>3295</v>
      </c>
      <c r="J582" s="5" t="s">
        <v>3296</v>
      </c>
      <c r="K582" s="5"/>
      <c r="L582" s="5" t="s">
        <v>3297</v>
      </c>
      <c r="M582" s="23" t="s">
        <v>3298</v>
      </c>
      <c r="N582" s="23" t="s">
        <v>3270</v>
      </c>
      <c r="O582" s="44" t="s">
        <v>3299</v>
      </c>
      <c r="P582" s="25" t="s">
        <v>78</v>
      </c>
      <c r="Q582" s="45" t="s">
        <v>26</v>
      </c>
      <c r="R582" s="45" t="s">
        <v>26</v>
      </c>
      <c r="S582" s="23"/>
      <c r="T582" s="23"/>
      <c r="U582" s="116" t="s">
        <v>3300</v>
      </c>
    </row>
    <row r="583" spans="1:21" x14ac:dyDescent="0.25">
      <c r="A583" s="23" t="s">
        <v>3301</v>
      </c>
      <c r="B583" s="23" t="s">
        <v>3</v>
      </c>
      <c r="C583" s="23" t="s">
        <v>58</v>
      </c>
      <c r="D583" s="23" t="s">
        <v>76</v>
      </c>
      <c r="E583" s="23" t="s">
        <v>11291</v>
      </c>
      <c r="F583" s="23" t="s">
        <v>26</v>
      </c>
      <c r="G583" s="23" t="s">
        <v>3255</v>
      </c>
      <c r="H583" s="23" t="s">
        <v>78</v>
      </c>
      <c r="I583" s="114" t="s">
        <v>3302</v>
      </c>
      <c r="J583" s="5" t="s">
        <v>3303</v>
      </c>
      <c r="K583" s="5" t="s">
        <v>3275</v>
      </c>
      <c r="L583" s="5" t="s">
        <v>3304</v>
      </c>
      <c r="M583" s="23" t="s">
        <v>3305</v>
      </c>
      <c r="N583" s="23" t="s">
        <v>3270</v>
      </c>
      <c r="O583" s="44">
        <v>72223</v>
      </c>
      <c r="P583" s="25" t="s">
        <v>78</v>
      </c>
      <c r="Q583" s="45" t="s">
        <v>26</v>
      </c>
      <c r="R583" s="45" t="s">
        <v>26</v>
      </c>
      <c r="S583" s="23"/>
      <c r="T583" s="23"/>
      <c r="U583" s="116"/>
    </row>
    <row r="584" spans="1:21" x14ac:dyDescent="0.25">
      <c r="A584" s="23" t="s">
        <v>3306</v>
      </c>
      <c r="B584" s="23" t="s">
        <v>3</v>
      </c>
      <c r="C584" s="23" t="s">
        <v>58</v>
      </c>
      <c r="D584" s="23" t="s">
        <v>76</v>
      </c>
      <c r="E584" s="23" t="s">
        <v>11291</v>
      </c>
      <c r="F584" s="23" t="s">
        <v>26</v>
      </c>
      <c r="G584" s="23" t="s">
        <v>3255</v>
      </c>
      <c r="H584" s="23" t="s">
        <v>78</v>
      </c>
      <c r="I584" s="114" t="s">
        <v>3307</v>
      </c>
      <c r="J584" s="5" t="s">
        <v>3308</v>
      </c>
      <c r="K584" s="5"/>
      <c r="L584" s="5" t="s">
        <v>3309</v>
      </c>
      <c r="M584" s="23" t="s">
        <v>3310</v>
      </c>
      <c r="N584" s="23" t="s">
        <v>2648</v>
      </c>
      <c r="O584" s="44">
        <v>75410</v>
      </c>
      <c r="P584" s="25" t="s">
        <v>78</v>
      </c>
      <c r="Q584" s="45" t="s">
        <v>26</v>
      </c>
      <c r="R584" s="45" t="s">
        <v>26</v>
      </c>
      <c r="S584" s="23" t="s">
        <v>78</v>
      </c>
      <c r="T584" s="23" t="s">
        <v>13024</v>
      </c>
      <c r="U584" s="116" t="s">
        <v>10748</v>
      </c>
    </row>
    <row r="585" spans="1:21" x14ac:dyDescent="0.25">
      <c r="A585" s="23" t="s">
        <v>3311</v>
      </c>
      <c r="B585" s="23" t="s">
        <v>3</v>
      </c>
      <c r="C585" s="23" t="s">
        <v>58</v>
      </c>
      <c r="D585" s="23" t="s">
        <v>76</v>
      </c>
      <c r="E585" s="23" t="s">
        <v>11291</v>
      </c>
      <c r="F585" s="23" t="s">
        <v>26</v>
      </c>
      <c r="G585" s="23" t="s">
        <v>3255</v>
      </c>
      <c r="H585" s="23" t="s">
        <v>78</v>
      </c>
      <c r="I585" s="114" t="s">
        <v>3312</v>
      </c>
      <c r="J585" s="5" t="s">
        <v>3313</v>
      </c>
      <c r="K585" s="5"/>
      <c r="L585" s="5" t="s">
        <v>3314</v>
      </c>
      <c r="M585" s="23" t="s">
        <v>3315</v>
      </c>
      <c r="N585" s="23" t="s">
        <v>2648</v>
      </c>
      <c r="O585" s="44" t="s">
        <v>3316</v>
      </c>
      <c r="P585" s="25" t="s">
        <v>78</v>
      </c>
      <c r="Q585" s="45" t="s">
        <v>26</v>
      </c>
      <c r="R585" s="45" t="s">
        <v>26</v>
      </c>
      <c r="S585" s="23" t="s">
        <v>78</v>
      </c>
      <c r="T585" s="23" t="s">
        <v>13023</v>
      </c>
      <c r="U585" s="116" t="s">
        <v>10749</v>
      </c>
    </row>
    <row r="586" spans="1:21" x14ac:dyDescent="0.25">
      <c r="A586" s="23" t="s">
        <v>3317</v>
      </c>
      <c r="B586" s="23" t="s">
        <v>3</v>
      </c>
      <c r="C586" s="23" t="s">
        <v>58</v>
      </c>
      <c r="D586" s="23" t="s">
        <v>76</v>
      </c>
      <c r="E586" s="23" t="s">
        <v>11291</v>
      </c>
      <c r="F586" s="23" t="s">
        <v>26</v>
      </c>
      <c r="G586" s="23" t="s">
        <v>3255</v>
      </c>
      <c r="H586" s="23" t="s">
        <v>78</v>
      </c>
      <c r="I586" s="114" t="s">
        <v>3318</v>
      </c>
      <c r="J586" s="5" t="s">
        <v>3319</v>
      </c>
      <c r="K586" s="5"/>
      <c r="L586" s="5" t="s">
        <v>3320</v>
      </c>
      <c r="M586" s="23" t="s">
        <v>3321</v>
      </c>
      <c r="N586" s="23" t="s">
        <v>3270</v>
      </c>
      <c r="O586" s="44">
        <v>72076</v>
      </c>
      <c r="P586" s="25" t="s">
        <v>78</v>
      </c>
      <c r="Q586" s="45" t="s">
        <v>26</v>
      </c>
      <c r="R586" s="45" t="s">
        <v>26</v>
      </c>
      <c r="S586" s="23" t="s">
        <v>78</v>
      </c>
      <c r="T586" s="23" t="s">
        <v>13024</v>
      </c>
      <c r="U586" s="116" t="s">
        <v>10748</v>
      </c>
    </row>
    <row r="587" spans="1:21" x14ac:dyDescent="0.25">
      <c r="A587" s="23" t="s">
        <v>3322</v>
      </c>
      <c r="B587" s="23" t="s">
        <v>3</v>
      </c>
      <c r="C587" s="23" t="s">
        <v>58</v>
      </c>
      <c r="D587" s="23" t="s">
        <v>76</v>
      </c>
      <c r="E587" s="23" t="s">
        <v>11291</v>
      </c>
      <c r="F587" s="23" t="s">
        <v>26</v>
      </c>
      <c r="G587" s="23" t="s">
        <v>3255</v>
      </c>
      <c r="H587" s="23" t="s">
        <v>78</v>
      </c>
      <c r="I587" s="114" t="s">
        <v>3323</v>
      </c>
      <c r="J587" s="5" t="s">
        <v>3324</v>
      </c>
      <c r="K587" s="5" t="s">
        <v>3325</v>
      </c>
      <c r="L587" s="5" t="s">
        <v>3326</v>
      </c>
      <c r="M587" s="23" t="s">
        <v>3327</v>
      </c>
      <c r="N587" s="23" t="s">
        <v>3270</v>
      </c>
      <c r="O587" s="44">
        <v>72904</v>
      </c>
      <c r="P587" s="25" t="s">
        <v>78</v>
      </c>
      <c r="Q587" s="45" t="s">
        <v>26</v>
      </c>
      <c r="R587" s="45" t="s">
        <v>26</v>
      </c>
      <c r="S587" s="23" t="s">
        <v>78</v>
      </c>
      <c r="T587" s="23" t="s">
        <v>13023</v>
      </c>
      <c r="U587" s="116" t="s">
        <v>10749</v>
      </c>
    </row>
    <row r="588" spans="1:21" x14ac:dyDescent="0.25">
      <c r="A588" s="23" t="s">
        <v>3328</v>
      </c>
      <c r="B588" s="23" t="s">
        <v>3</v>
      </c>
      <c r="C588" s="23" t="s">
        <v>58</v>
      </c>
      <c r="D588" s="23" t="s">
        <v>76</v>
      </c>
      <c r="E588" s="23" t="s">
        <v>11291</v>
      </c>
      <c r="F588" s="23" t="s">
        <v>26</v>
      </c>
      <c r="G588" s="23" t="s">
        <v>3255</v>
      </c>
      <c r="H588" s="23" t="s">
        <v>78</v>
      </c>
      <c r="I588" s="114" t="s">
        <v>3329</v>
      </c>
      <c r="J588" s="5" t="s">
        <v>3330</v>
      </c>
      <c r="K588" s="5" t="s">
        <v>3275</v>
      </c>
      <c r="L588" s="5" t="s">
        <v>3331</v>
      </c>
      <c r="M588" s="23" t="s">
        <v>3321</v>
      </c>
      <c r="N588" s="23" t="s">
        <v>3270</v>
      </c>
      <c r="O588" s="44">
        <v>72076</v>
      </c>
      <c r="P588" s="25" t="s">
        <v>78</v>
      </c>
      <c r="Q588" s="45" t="s">
        <v>26</v>
      </c>
      <c r="R588" s="45" t="s">
        <v>26</v>
      </c>
      <c r="S588" s="23"/>
      <c r="T588" s="23"/>
      <c r="U588" s="116"/>
    </row>
    <row r="589" spans="1:21" x14ac:dyDescent="0.25">
      <c r="A589" s="23" t="s">
        <v>3332</v>
      </c>
      <c r="B589" s="23" t="s">
        <v>3</v>
      </c>
      <c r="C589" s="23" t="s">
        <v>58</v>
      </c>
      <c r="D589" s="23" t="s">
        <v>76</v>
      </c>
      <c r="E589" s="23" t="s">
        <v>11291</v>
      </c>
      <c r="F589" s="23" t="s">
        <v>26</v>
      </c>
      <c r="G589" s="23" t="s">
        <v>3255</v>
      </c>
      <c r="H589" s="23" t="s">
        <v>78</v>
      </c>
      <c r="I589" s="114" t="s">
        <v>3333</v>
      </c>
      <c r="J589" s="5" t="s">
        <v>3334</v>
      </c>
      <c r="K589" s="5" t="s">
        <v>3335</v>
      </c>
      <c r="L589" s="5" t="s">
        <v>3336</v>
      </c>
      <c r="M589" s="23" t="s">
        <v>3337</v>
      </c>
      <c r="N589" s="23" t="s">
        <v>3270</v>
      </c>
      <c r="O589" s="44">
        <v>71913</v>
      </c>
      <c r="P589" s="25" t="s">
        <v>78</v>
      </c>
      <c r="Q589" s="45" t="s">
        <v>26</v>
      </c>
      <c r="R589" s="45" t="s">
        <v>26</v>
      </c>
      <c r="S589" s="23" t="s">
        <v>1052</v>
      </c>
      <c r="T589" s="23" t="s">
        <v>13024</v>
      </c>
      <c r="U589" s="116" t="s">
        <v>13508</v>
      </c>
    </row>
    <row r="590" spans="1:21" x14ac:dyDescent="0.25">
      <c r="A590" s="23" t="s">
        <v>3344</v>
      </c>
      <c r="B590" s="23" t="s">
        <v>3</v>
      </c>
      <c r="C590" s="23" t="s">
        <v>58</v>
      </c>
      <c r="D590" s="23" t="s">
        <v>76</v>
      </c>
      <c r="E590" s="23" t="s">
        <v>11291</v>
      </c>
      <c r="F590" s="23" t="s">
        <v>26</v>
      </c>
      <c r="G590" s="23" t="s">
        <v>3255</v>
      </c>
      <c r="H590" s="23" t="s">
        <v>78</v>
      </c>
      <c r="I590" s="114" t="s">
        <v>3345</v>
      </c>
      <c r="J590" s="5" t="s">
        <v>3346</v>
      </c>
      <c r="K590" s="5" t="s">
        <v>3275</v>
      </c>
      <c r="L590" s="5" t="s">
        <v>3347</v>
      </c>
      <c r="M590" s="23" t="s">
        <v>3327</v>
      </c>
      <c r="N590" s="23" t="s">
        <v>3270</v>
      </c>
      <c r="O590" s="44">
        <v>72901</v>
      </c>
      <c r="P590" s="25" t="s">
        <v>78</v>
      </c>
      <c r="Q590" s="45" t="s">
        <v>26</v>
      </c>
      <c r="R590" s="45" t="s">
        <v>26</v>
      </c>
      <c r="S590" s="23" t="s">
        <v>78</v>
      </c>
      <c r="T590" s="23" t="s">
        <v>13024</v>
      </c>
      <c r="U590" s="116" t="s">
        <v>10748</v>
      </c>
    </row>
    <row r="591" spans="1:21" x14ac:dyDescent="0.25">
      <c r="A591" s="23" t="s">
        <v>10974</v>
      </c>
      <c r="B591" s="23" t="s">
        <v>3</v>
      </c>
      <c r="C591" s="23" t="s">
        <v>58</v>
      </c>
      <c r="D591" s="23" t="s">
        <v>76</v>
      </c>
      <c r="E591" s="23" t="s">
        <v>11291</v>
      </c>
      <c r="F591" s="23" t="s">
        <v>26</v>
      </c>
      <c r="G591" s="23" t="s">
        <v>3255</v>
      </c>
      <c r="H591" s="23" t="s">
        <v>78</v>
      </c>
      <c r="I591" s="114" t="s">
        <v>10975</v>
      </c>
      <c r="J591" s="5" t="s">
        <v>10976</v>
      </c>
      <c r="K591" s="5" t="s">
        <v>10977</v>
      </c>
      <c r="L591" s="5" t="s">
        <v>10978</v>
      </c>
      <c r="M591" s="23" t="s">
        <v>10979</v>
      </c>
      <c r="N591" s="23" t="s">
        <v>3270</v>
      </c>
      <c r="O591" s="44">
        <v>72022</v>
      </c>
      <c r="P591" s="25" t="s">
        <v>78</v>
      </c>
      <c r="Q591" s="45" t="s">
        <v>26</v>
      </c>
      <c r="R591" s="45" t="s">
        <v>26</v>
      </c>
      <c r="S591" s="23"/>
      <c r="T591" s="23"/>
      <c r="U591" s="116" t="s">
        <v>11202</v>
      </c>
    </row>
    <row r="592" spans="1:21" x14ac:dyDescent="0.25">
      <c r="A592" s="23" t="s">
        <v>3348</v>
      </c>
      <c r="B592" s="23" t="s">
        <v>3</v>
      </c>
      <c r="C592" s="23" t="s">
        <v>58</v>
      </c>
      <c r="D592" s="23" t="s">
        <v>76</v>
      </c>
      <c r="E592" s="23" t="s">
        <v>11291</v>
      </c>
      <c r="F592" s="23" t="s">
        <v>26</v>
      </c>
      <c r="G592" s="23" t="s">
        <v>3255</v>
      </c>
      <c r="H592" s="23" t="s">
        <v>78</v>
      </c>
      <c r="I592" s="114" t="s">
        <v>3349</v>
      </c>
      <c r="J592" s="5" t="s">
        <v>3350</v>
      </c>
      <c r="K592" s="5" t="s">
        <v>3351</v>
      </c>
      <c r="L592" s="5" t="s">
        <v>3352</v>
      </c>
      <c r="M592" s="23" t="s">
        <v>3353</v>
      </c>
      <c r="N592" s="23" t="s">
        <v>3270</v>
      </c>
      <c r="O592" s="44">
        <v>72396</v>
      </c>
      <c r="P592" s="25" t="s">
        <v>78</v>
      </c>
      <c r="Q592" s="45" t="s">
        <v>26</v>
      </c>
      <c r="R592" s="45" t="s">
        <v>26</v>
      </c>
      <c r="S592" s="23" t="s">
        <v>78</v>
      </c>
      <c r="T592" s="23" t="s">
        <v>13024</v>
      </c>
      <c r="U592" s="116" t="s">
        <v>10748</v>
      </c>
    </row>
    <row r="593" spans="1:21" x14ac:dyDescent="0.25">
      <c r="A593" s="23" t="s">
        <v>3354</v>
      </c>
      <c r="B593" s="23" t="s">
        <v>3</v>
      </c>
      <c r="C593" s="23" t="s">
        <v>58</v>
      </c>
      <c r="D593" s="23" t="s">
        <v>76</v>
      </c>
      <c r="E593" s="23" t="s">
        <v>11291</v>
      </c>
      <c r="F593" s="23" t="s">
        <v>26</v>
      </c>
      <c r="G593" s="23" t="s">
        <v>3255</v>
      </c>
      <c r="H593" s="23" t="s">
        <v>78</v>
      </c>
      <c r="I593" s="114" t="s">
        <v>3355</v>
      </c>
      <c r="J593" s="5" t="s">
        <v>3356</v>
      </c>
      <c r="K593" s="5"/>
      <c r="L593" s="5" t="s">
        <v>3357</v>
      </c>
      <c r="M593" s="23" t="s">
        <v>3358</v>
      </c>
      <c r="N593" s="23" t="s">
        <v>2854</v>
      </c>
      <c r="O593" s="44">
        <v>74954</v>
      </c>
      <c r="P593" s="25" t="s">
        <v>78</v>
      </c>
      <c r="Q593" s="45" t="s">
        <v>26</v>
      </c>
      <c r="R593" s="45" t="s">
        <v>26</v>
      </c>
      <c r="S593" s="23"/>
      <c r="T593" s="23"/>
      <c r="U593" s="116"/>
    </row>
    <row r="594" spans="1:21" x14ac:dyDescent="0.25">
      <c r="A594" s="23" t="s">
        <v>3359</v>
      </c>
      <c r="B594" s="23" t="s">
        <v>3</v>
      </c>
      <c r="C594" s="23" t="s">
        <v>58</v>
      </c>
      <c r="D594" s="23" t="s">
        <v>76</v>
      </c>
      <c r="E594" s="23" t="s">
        <v>11291</v>
      </c>
      <c r="F594" s="23" t="s">
        <v>26</v>
      </c>
      <c r="G594" s="23" t="s">
        <v>3255</v>
      </c>
      <c r="H594" s="23" t="s">
        <v>78</v>
      </c>
      <c r="I594" s="114">
        <v>100296</v>
      </c>
      <c r="J594" s="5" t="s">
        <v>3360</v>
      </c>
      <c r="K594" s="5"/>
      <c r="L594" s="5" t="s">
        <v>3361</v>
      </c>
      <c r="M594" s="23" t="s">
        <v>1343</v>
      </c>
      <c r="N594" s="23" t="s">
        <v>3270</v>
      </c>
      <c r="O594" s="44">
        <v>72701</v>
      </c>
      <c r="P594" s="25" t="s">
        <v>78</v>
      </c>
      <c r="Q594" s="45" t="s">
        <v>26</v>
      </c>
      <c r="R594" s="45" t="s">
        <v>26</v>
      </c>
      <c r="S594" s="23"/>
      <c r="T594" s="23"/>
      <c r="U594" s="116"/>
    </row>
    <row r="595" spans="1:21" x14ac:dyDescent="0.25">
      <c r="A595" s="23" t="s">
        <v>3368</v>
      </c>
      <c r="B595" s="23" t="s">
        <v>3</v>
      </c>
      <c r="C595" s="23" t="s">
        <v>58</v>
      </c>
      <c r="D595" s="23" t="s">
        <v>76</v>
      </c>
      <c r="E595" s="23" t="s">
        <v>11291</v>
      </c>
      <c r="F595" s="23" t="s">
        <v>26</v>
      </c>
      <c r="G595" s="23" t="s">
        <v>3255</v>
      </c>
      <c r="H595" s="23" t="s">
        <v>78</v>
      </c>
      <c r="I595" s="114" t="s">
        <v>3369</v>
      </c>
      <c r="J595" s="5" t="s">
        <v>3370</v>
      </c>
      <c r="K595" s="5"/>
      <c r="L595" s="5" t="s">
        <v>3365</v>
      </c>
      <c r="M595" s="23" t="s">
        <v>3366</v>
      </c>
      <c r="N595" s="23" t="s">
        <v>3270</v>
      </c>
      <c r="O595" s="44">
        <v>72032</v>
      </c>
      <c r="P595" s="25" t="s">
        <v>78</v>
      </c>
      <c r="Q595" s="45" t="s">
        <v>26</v>
      </c>
      <c r="R595" s="45" t="s">
        <v>26</v>
      </c>
      <c r="S595" s="23"/>
      <c r="T595" s="23"/>
      <c r="U595" s="116" t="s">
        <v>3371</v>
      </c>
    </row>
    <row r="596" spans="1:21" x14ac:dyDescent="0.25">
      <c r="A596" s="23" t="s">
        <v>3372</v>
      </c>
      <c r="B596" s="23" t="s">
        <v>3</v>
      </c>
      <c r="C596" s="23" t="s">
        <v>58</v>
      </c>
      <c r="D596" s="23" t="s">
        <v>76</v>
      </c>
      <c r="E596" s="23" t="s">
        <v>11291</v>
      </c>
      <c r="F596" s="23" t="s">
        <v>26</v>
      </c>
      <c r="G596" s="23" t="s">
        <v>3255</v>
      </c>
      <c r="H596" s="23" t="s">
        <v>78</v>
      </c>
      <c r="I596" s="114" t="s">
        <v>3373</v>
      </c>
      <c r="J596" s="5" t="s">
        <v>3374</v>
      </c>
      <c r="K596" s="5" t="s">
        <v>3375</v>
      </c>
      <c r="L596" s="5" t="s">
        <v>3376</v>
      </c>
      <c r="M596" s="23" t="s">
        <v>3377</v>
      </c>
      <c r="N596" s="23" t="s">
        <v>2648</v>
      </c>
      <c r="O596" s="44">
        <v>75652</v>
      </c>
      <c r="P596" s="25" t="s">
        <v>78</v>
      </c>
      <c r="Q596" s="45" t="s">
        <v>26</v>
      </c>
      <c r="R596" s="45" t="s">
        <v>26</v>
      </c>
      <c r="S596" s="23"/>
      <c r="T596" s="23"/>
      <c r="U596" s="116"/>
    </row>
    <row r="597" spans="1:21" x14ac:dyDescent="0.25">
      <c r="A597" s="23" t="s">
        <v>3378</v>
      </c>
      <c r="B597" s="23" t="s">
        <v>3</v>
      </c>
      <c r="C597" s="23" t="s">
        <v>58</v>
      </c>
      <c r="D597" s="23" t="s">
        <v>76</v>
      </c>
      <c r="E597" s="23" t="s">
        <v>11291</v>
      </c>
      <c r="F597" s="23" t="s">
        <v>26</v>
      </c>
      <c r="G597" s="23" t="s">
        <v>3255</v>
      </c>
      <c r="H597" s="23" t="s">
        <v>78</v>
      </c>
      <c r="I597" s="114" t="s">
        <v>3379</v>
      </c>
      <c r="J597" s="5" t="s">
        <v>3380</v>
      </c>
      <c r="K597" s="5"/>
      <c r="L597" s="5" t="s">
        <v>3381</v>
      </c>
      <c r="M597" s="23" t="s">
        <v>3382</v>
      </c>
      <c r="N597" s="23" t="s">
        <v>2648</v>
      </c>
      <c r="O597" s="44">
        <v>75156</v>
      </c>
      <c r="P597" s="25" t="s">
        <v>78</v>
      </c>
      <c r="Q597" s="45" t="s">
        <v>26</v>
      </c>
      <c r="R597" s="45" t="s">
        <v>26</v>
      </c>
      <c r="S597" s="23"/>
      <c r="T597" s="23"/>
      <c r="U597" s="116"/>
    </row>
    <row r="598" spans="1:21" x14ac:dyDescent="0.25">
      <c r="A598" s="23" t="s">
        <v>3383</v>
      </c>
      <c r="B598" s="23" t="s">
        <v>3</v>
      </c>
      <c r="C598" s="23" t="s">
        <v>58</v>
      </c>
      <c r="D598" s="23" t="s">
        <v>76</v>
      </c>
      <c r="E598" s="23" t="s">
        <v>11291</v>
      </c>
      <c r="F598" s="23" t="s">
        <v>26</v>
      </c>
      <c r="G598" s="23" t="s">
        <v>3255</v>
      </c>
      <c r="H598" s="23" t="s">
        <v>78</v>
      </c>
      <c r="I598" s="114" t="s">
        <v>3384</v>
      </c>
      <c r="J598" s="5" t="s">
        <v>3385</v>
      </c>
      <c r="K598" s="5"/>
      <c r="L598" s="5" t="s">
        <v>3386</v>
      </c>
      <c r="M598" s="23" t="s">
        <v>3387</v>
      </c>
      <c r="N598" s="23" t="s">
        <v>2648</v>
      </c>
      <c r="O598" s="44">
        <v>75791</v>
      </c>
      <c r="P598" s="25" t="s">
        <v>78</v>
      </c>
      <c r="Q598" s="45" t="s">
        <v>26</v>
      </c>
      <c r="R598" s="45" t="s">
        <v>26</v>
      </c>
      <c r="S598" s="23" t="s">
        <v>78</v>
      </c>
      <c r="T598" s="23" t="s">
        <v>13023</v>
      </c>
      <c r="U598" s="116" t="s">
        <v>10749</v>
      </c>
    </row>
    <row r="599" spans="1:21" x14ac:dyDescent="0.25">
      <c r="A599" s="23" t="s">
        <v>3388</v>
      </c>
      <c r="B599" s="23" t="s">
        <v>3</v>
      </c>
      <c r="C599" s="23" t="s">
        <v>58</v>
      </c>
      <c r="D599" s="23" t="s">
        <v>76</v>
      </c>
      <c r="E599" s="23" t="s">
        <v>11291</v>
      </c>
      <c r="F599" s="23" t="s">
        <v>26</v>
      </c>
      <c r="G599" s="23" t="s">
        <v>3255</v>
      </c>
      <c r="H599" s="23" t="s">
        <v>78</v>
      </c>
      <c r="I599" s="114" t="s">
        <v>3389</v>
      </c>
      <c r="J599" s="5" t="s">
        <v>2135</v>
      </c>
      <c r="K599" s="5" t="s">
        <v>3390</v>
      </c>
      <c r="L599" s="5" t="s">
        <v>3391</v>
      </c>
      <c r="M599" s="23" t="s">
        <v>3392</v>
      </c>
      <c r="N599" s="23" t="s">
        <v>2364</v>
      </c>
      <c r="O599" s="44">
        <v>71118</v>
      </c>
      <c r="P599" s="25" t="s">
        <v>78</v>
      </c>
      <c r="Q599" s="45" t="s">
        <v>26</v>
      </c>
      <c r="R599" s="45" t="s">
        <v>26</v>
      </c>
      <c r="S599" s="23"/>
      <c r="T599" s="23"/>
      <c r="U599" s="116"/>
    </row>
    <row r="600" spans="1:21" x14ac:dyDescent="0.25">
      <c r="A600" s="23" t="s">
        <v>3393</v>
      </c>
      <c r="B600" s="23" t="s">
        <v>3</v>
      </c>
      <c r="C600" s="23" t="s">
        <v>58</v>
      </c>
      <c r="D600" s="23" t="s">
        <v>76</v>
      </c>
      <c r="E600" s="23" t="s">
        <v>11291</v>
      </c>
      <c r="F600" s="23" t="s">
        <v>26</v>
      </c>
      <c r="G600" s="23" t="s">
        <v>3255</v>
      </c>
      <c r="H600" s="23" t="s">
        <v>78</v>
      </c>
      <c r="I600" s="114" t="s">
        <v>3394</v>
      </c>
      <c r="J600" s="5" t="s">
        <v>3395</v>
      </c>
      <c r="K600" s="5"/>
      <c r="L600" s="5" t="s">
        <v>3396</v>
      </c>
      <c r="M600" s="23" t="s">
        <v>3397</v>
      </c>
      <c r="N600" s="23" t="s">
        <v>3270</v>
      </c>
      <c r="O600" s="44">
        <v>72956</v>
      </c>
      <c r="P600" s="25" t="s">
        <v>78</v>
      </c>
      <c r="Q600" s="45" t="s">
        <v>26</v>
      </c>
      <c r="R600" s="45" t="s">
        <v>26</v>
      </c>
      <c r="S600" s="23" t="s">
        <v>78</v>
      </c>
      <c r="T600" s="23" t="s">
        <v>13024</v>
      </c>
      <c r="U600" s="116" t="s">
        <v>10748</v>
      </c>
    </row>
    <row r="601" spans="1:21" x14ac:dyDescent="0.25">
      <c r="A601" s="23" t="s">
        <v>3398</v>
      </c>
      <c r="B601" s="23" t="s">
        <v>3</v>
      </c>
      <c r="C601" s="23" t="s">
        <v>58</v>
      </c>
      <c r="D601" s="23" t="s">
        <v>76</v>
      </c>
      <c r="E601" s="23" t="s">
        <v>11291</v>
      </c>
      <c r="F601" s="23" t="s">
        <v>26</v>
      </c>
      <c r="G601" s="23" t="s">
        <v>3255</v>
      </c>
      <c r="H601" s="23" t="s">
        <v>78</v>
      </c>
      <c r="I601" s="114" t="s">
        <v>3399</v>
      </c>
      <c r="J601" s="5" t="s">
        <v>3400</v>
      </c>
      <c r="K601" s="5" t="s">
        <v>3401</v>
      </c>
      <c r="L601" s="5" t="s">
        <v>3402</v>
      </c>
      <c r="M601" s="23" t="s">
        <v>3315</v>
      </c>
      <c r="N601" s="23" t="s">
        <v>2648</v>
      </c>
      <c r="O601" s="44">
        <v>75704</v>
      </c>
      <c r="P601" s="25" t="s">
        <v>78</v>
      </c>
      <c r="Q601" s="45" t="s">
        <v>26</v>
      </c>
      <c r="R601" s="45" t="s">
        <v>26</v>
      </c>
      <c r="S601" s="23" t="s">
        <v>78</v>
      </c>
      <c r="T601" s="23" t="s">
        <v>13024</v>
      </c>
      <c r="U601" s="116" t="s">
        <v>10748</v>
      </c>
    </row>
    <row r="602" spans="1:21" x14ac:dyDescent="0.25">
      <c r="A602" s="23" t="s">
        <v>11328</v>
      </c>
      <c r="B602" s="23" t="s">
        <v>3</v>
      </c>
      <c r="C602" s="23" t="s">
        <v>58</v>
      </c>
      <c r="D602" s="23" t="s">
        <v>76</v>
      </c>
      <c r="E602" s="23" t="s">
        <v>11421</v>
      </c>
      <c r="F602" s="23" t="s">
        <v>26</v>
      </c>
      <c r="G602" s="23" t="s">
        <v>11422</v>
      </c>
      <c r="H602" s="23"/>
      <c r="I602" s="114" t="s">
        <v>11506</v>
      </c>
      <c r="J602" s="5" t="s">
        <v>11676</v>
      </c>
      <c r="K602" s="5"/>
      <c r="L602" s="5" t="s">
        <v>11677</v>
      </c>
      <c r="M602" s="23" t="s">
        <v>3909</v>
      </c>
      <c r="N602" s="23" t="s">
        <v>2648</v>
      </c>
      <c r="O602" s="44">
        <v>78130</v>
      </c>
      <c r="P602" s="25" t="s">
        <v>78</v>
      </c>
      <c r="Q602" s="45">
        <v>44699</v>
      </c>
      <c r="R602" s="45" t="s">
        <v>26</v>
      </c>
      <c r="S602" s="23" t="s">
        <v>78</v>
      </c>
      <c r="T602" s="23" t="s">
        <v>13024</v>
      </c>
      <c r="U602" s="116" t="s">
        <v>10748</v>
      </c>
    </row>
    <row r="603" spans="1:21" x14ac:dyDescent="0.25">
      <c r="A603" s="23" t="s">
        <v>13068</v>
      </c>
      <c r="B603" s="23" t="s">
        <v>3</v>
      </c>
      <c r="C603" s="23" t="s">
        <v>58</v>
      </c>
      <c r="D603" s="23" t="s">
        <v>76</v>
      </c>
      <c r="E603" s="23" t="s">
        <v>13148</v>
      </c>
      <c r="F603" s="23" t="s">
        <v>26</v>
      </c>
      <c r="G603" s="23" t="s">
        <v>13149</v>
      </c>
      <c r="H603" s="23"/>
      <c r="I603" s="114" t="s">
        <v>13198</v>
      </c>
      <c r="J603" s="5" t="s">
        <v>13328</v>
      </c>
      <c r="K603" s="5"/>
      <c r="L603" s="5" t="s">
        <v>13329</v>
      </c>
      <c r="M603" s="23" t="s">
        <v>13330</v>
      </c>
      <c r="N603" s="23" t="s">
        <v>2648</v>
      </c>
      <c r="O603" s="44" t="s">
        <v>13331</v>
      </c>
      <c r="P603" s="25" t="s">
        <v>78</v>
      </c>
      <c r="Q603" s="45">
        <v>44804</v>
      </c>
      <c r="R603" s="45" t="s">
        <v>26</v>
      </c>
      <c r="S603" s="23" t="s">
        <v>78</v>
      </c>
      <c r="T603" s="23" t="s">
        <v>13024</v>
      </c>
      <c r="U603" s="116" t="s">
        <v>10748</v>
      </c>
    </row>
    <row r="604" spans="1:21" x14ac:dyDescent="0.25">
      <c r="A604" s="23" t="s">
        <v>12960</v>
      </c>
      <c r="B604" s="23" t="s">
        <v>3</v>
      </c>
      <c r="C604" s="23" t="s">
        <v>58</v>
      </c>
      <c r="D604" s="23" t="s">
        <v>76</v>
      </c>
      <c r="E604" s="23" t="s">
        <v>12968</v>
      </c>
      <c r="F604" s="23" t="s">
        <v>26</v>
      </c>
      <c r="G604" s="23" t="s">
        <v>12969</v>
      </c>
      <c r="H604" s="23" t="s">
        <v>78</v>
      </c>
      <c r="I604" s="114" t="s">
        <v>12975</v>
      </c>
      <c r="J604" s="5" t="s">
        <v>12989</v>
      </c>
      <c r="K604" s="5"/>
      <c r="L604" s="5" t="s">
        <v>12990</v>
      </c>
      <c r="M604" s="23" t="s">
        <v>12991</v>
      </c>
      <c r="N604" s="23" t="s">
        <v>2648</v>
      </c>
      <c r="O604" s="44" t="s">
        <v>12992</v>
      </c>
      <c r="P604" s="25" t="s">
        <v>78</v>
      </c>
      <c r="Q604" s="45" t="s">
        <v>26</v>
      </c>
      <c r="R604" s="45" t="s">
        <v>26</v>
      </c>
      <c r="S604" s="23" t="s">
        <v>78</v>
      </c>
      <c r="T604" s="23" t="s">
        <v>13024</v>
      </c>
      <c r="U604" s="116" t="s">
        <v>10748</v>
      </c>
    </row>
    <row r="605" spans="1:21" x14ac:dyDescent="0.25">
      <c r="A605" s="23" t="s">
        <v>3793</v>
      </c>
      <c r="B605" s="23" t="s">
        <v>3</v>
      </c>
      <c r="C605" s="23" t="s">
        <v>58</v>
      </c>
      <c r="D605" s="23" t="s">
        <v>76</v>
      </c>
      <c r="E605" s="23" t="s">
        <v>10856</v>
      </c>
      <c r="F605" s="23" t="s">
        <v>26</v>
      </c>
      <c r="G605" s="23" t="s">
        <v>3786</v>
      </c>
      <c r="H605" s="23" t="s">
        <v>78</v>
      </c>
      <c r="I605" s="114" t="s">
        <v>3794</v>
      </c>
      <c r="J605" s="5" t="s">
        <v>3795</v>
      </c>
      <c r="K605" s="5" t="s">
        <v>3796</v>
      </c>
      <c r="L605" s="5" t="s">
        <v>3790</v>
      </c>
      <c r="M605" s="23" t="s">
        <v>3791</v>
      </c>
      <c r="N605" s="23" t="s">
        <v>2648</v>
      </c>
      <c r="O605" s="44" t="s">
        <v>3792</v>
      </c>
      <c r="P605" s="25" t="s">
        <v>78</v>
      </c>
      <c r="Q605" s="45" t="s">
        <v>26</v>
      </c>
      <c r="R605" s="45" t="s">
        <v>26</v>
      </c>
      <c r="S605" s="23"/>
      <c r="T605" s="23"/>
      <c r="U605" s="116"/>
    </row>
    <row r="606" spans="1:21" x14ac:dyDescent="0.25">
      <c r="A606" s="23" t="s">
        <v>3797</v>
      </c>
      <c r="B606" s="23" t="s">
        <v>3</v>
      </c>
      <c r="C606" s="23" t="s">
        <v>58</v>
      </c>
      <c r="D606" s="23" t="s">
        <v>76</v>
      </c>
      <c r="E606" s="23" t="s">
        <v>10856</v>
      </c>
      <c r="F606" s="23" t="s">
        <v>26</v>
      </c>
      <c r="G606" s="23" t="s">
        <v>3786</v>
      </c>
      <c r="H606" s="23" t="s">
        <v>78</v>
      </c>
      <c r="I606" s="114">
        <v>134646</v>
      </c>
      <c r="J606" s="5" t="s">
        <v>3798</v>
      </c>
      <c r="K606" s="5"/>
      <c r="L606" s="5" t="s">
        <v>3799</v>
      </c>
      <c r="M606" s="23" t="s">
        <v>3800</v>
      </c>
      <c r="N606" s="23" t="s">
        <v>2648</v>
      </c>
      <c r="O606" s="44">
        <v>78748</v>
      </c>
      <c r="P606" s="25" t="s">
        <v>78</v>
      </c>
      <c r="Q606" s="45" t="s">
        <v>26</v>
      </c>
      <c r="R606" s="45" t="s">
        <v>26</v>
      </c>
      <c r="S606" s="23" t="s">
        <v>78</v>
      </c>
      <c r="T606" s="23" t="s">
        <v>13023</v>
      </c>
      <c r="U606" s="116" t="s">
        <v>10749</v>
      </c>
    </row>
    <row r="607" spans="1:21" x14ac:dyDescent="0.25">
      <c r="A607" s="23" t="s">
        <v>3801</v>
      </c>
      <c r="B607" s="23" t="s">
        <v>3</v>
      </c>
      <c r="C607" s="23" t="s">
        <v>58</v>
      </c>
      <c r="D607" s="23" t="s">
        <v>76</v>
      </c>
      <c r="E607" s="23" t="s">
        <v>10856</v>
      </c>
      <c r="F607" s="23" t="s">
        <v>26</v>
      </c>
      <c r="G607" s="23" t="s">
        <v>3786</v>
      </c>
      <c r="H607" s="23" t="s">
        <v>78</v>
      </c>
      <c r="I607" s="114">
        <v>193681</v>
      </c>
      <c r="J607" s="5" t="s">
        <v>3802</v>
      </c>
      <c r="K607" s="5" t="s">
        <v>3803</v>
      </c>
      <c r="L607" s="5" t="s">
        <v>3804</v>
      </c>
      <c r="M607" s="23" t="s">
        <v>3805</v>
      </c>
      <c r="N607" s="23" t="s">
        <v>2648</v>
      </c>
      <c r="O607" s="44" t="s">
        <v>3806</v>
      </c>
      <c r="P607" s="25" t="s">
        <v>78</v>
      </c>
      <c r="Q607" s="45" t="s">
        <v>26</v>
      </c>
      <c r="R607" s="45" t="s">
        <v>26</v>
      </c>
      <c r="S607" s="23"/>
      <c r="T607" s="23"/>
      <c r="U607" s="116"/>
    </row>
    <row r="608" spans="1:21" x14ac:dyDescent="0.25">
      <c r="A608" s="23" t="s">
        <v>13069</v>
      </c>
      <c r="B608" s="23" t="s">
        <v>3</v>
      </c>
      <c r="C608" s="23" t="s">
        <v>58</v>
      </c>
      <c r="D608" s="23" t="s">
        <v>76</v>
      </c>
      <c r="E608" s="23" t="s">
        <v>10856</v>
      </c>
      <c r="F608" s="23" t="s">
        <v>26</v>
      </c>
      <c r="G608" s="23" t="s">
        <v>3786</v>
      </c>
      <c r="H608" s="23" t="s">
        <v>78</v>
      </c>
      <c r="I608" s="114" t="s">
        <v>13199</v>
      </c>
      <c r="J608" s="5" t="s">
        <v>13332</v>
      </c>
      <c r="K608" s="5"/>
      <c r="L608" s="5" t="s">
        <v>13333</v>
      </c>
      <c r="M608" s="23" t="s">
        <v>3884</v>
      </c>
      <c r="N608" s="23" t="s">
        <v>2648</v>
      </c>
      <c r="O608" s="44">
        <v>78247</v>
      </c>
      <c r="P608" s="25" t="s">
        <v>78</v>
      </c>
      <c r="Q608" s="45">
        <v>44795</v>
      </c>
      <c r="R608" s="45" t="s">
        <v>26</v>
      </c>
      <c r="S608" s="23" t="s">
        <v>78</v>
      </c>
      <c r="T608" s="23" t="s">
        <v>13023</v>
      </c>
      <c r="U608" s="116" t="s">
        <v>10749</v>
      </c>
    </row>
    <row r="609" spans="1:21" x14ac:dyDescent="0.25">
      <c r="A609" s="23" t="s">
        <v>3807</v>
      </c>
      <c r="B609" s="23" t="s">
        <v>3</v>
      </c>
      <c r="C609" s="23" t="s">
        <v>58</v>
      </c>
      <c r="D609" s="23" t="s">
        <v>76</v>
      </c>
      <c r="E609" s="23" t="s">
        <v>10856</v>
      </c>
      <c r="F609" s="23" t="s">
        <v>26</v>
      </c>
      <c r="G609" s="23" t="s">
        <v>3786</v>
      </c>
      <c r="H609" s="23" t="s">
        <v>78</v>
      </c>
      <c r="I609" s="114">
        <v>138937</v>
      </c>
      <c r="J609" s="5" t="s">
        <v>3808</v>
      </c>
      <c r="K609" s="5"/>
      <c r="L609" s="5" t="s">
        <v>3809</v>
      </c>
      <c r="M609" s="23" t="s">
        <v>3810</v>
      </c>
      <c r="N609" s="23" t="s">
        <v>2648</v>
      </c>
      <c r="O609" s="44">
        <v>78680</v>
      </c>
      <c r="P609" s="25" t="s">
        <v>78</v>
      </c>
      <c r="Q609" s="45" t="s">
        <v>26</v>
      </c>
      <c r="R609" s="45" t="s">
        <v>26</v>
      </c>
      <c r="S609" s="23" t="s">
        <v>78</v>
      </c>
      <c r="T609" s="23" t="s">
        <v>13023</v>
      </c>
      <c r="U609" s="116" t="s">
        <v>10749</v>
      </c>
    </row>
    <row r="610" spans="1:21" x14ac:dyDescent="0.25">
      <c r="A610" s="23" t="s">
        <v>3811</v>
      </c>
      <c r="B610" s="23" t="s">
        <v>3</v>
      </c>
      <c r="C610" s="23" t="s">
        <v>58</v>
      </c>
      <c r="D610" s="23" t="s">
        <v>76</v>
      </c>
      <c r="E610" s="23" t="s">
        <v>10856</v>
      </c>
      <c r="F610" s="23" t="s">
        <v>26</v>
      </c>
      <c r="G610" s="23" t="s">
        <v>3786</v>
      </c>
      <c r="H610" s="23" t="s">
        <v>78</v>
      </c>
      <c r="I610" s="114" t="s">
        <v>3812</v>
      </c>
      <c r="J610" s="5" t="s">
        <v>3813</v>
      </c>
      <c r="K610" s="5" t="s">
        <v>3814</v>
      </c>
      <c r="L610" s="5" t="s">
        <v>3815</v>
      </c>
      <c r="M610" s="23" t="s">
        <v>3816</v>
      </c>
      <c r="N610" s="23" t="s">
        <v>2648</v>
      </c>
      <c r="O610" s="44" t="s">
        <v>3817</v>
      </c>
      <c r="P610" s="25" t="s">
        <v>78</v>
      </c>
      <c r="Q610" s="45" t="s">
        <v>26</v>
      </c>
      <c r="R610" s="45" t="s">
        <v>26</v>
      </c>
      <c r="S610" s="23" t="s">
        <v>78</v>
      </c>
      <c r="T610" s="23" t="s">
        <v>13023</v>
      </c>
      <c r="U610" s="116" t="s">
        <v>10749</v>
      </c>
    </row>
    <row r="611" spans="1:21" x14ac:dyDescent="0.25">
      <c r="A611" s="23" t="s">
        <v>3818</v>
      </c>
      <c r="B611" s="23" t="s">
        <v>3</v>
      </c>
      <c r="C611" s="23" t="s">
        <v>58</v>
      </c>
      <c r="D611" s="23" t="s">
        <v>76</v>
      </c>
      <c r="E611" s="23" t="s">
        <v>10856</v>
      </c>
      <c r="F611" s="23" t="s">
        <v>26</v>
      </c>
      <c r="G611" s="23" t="s">
        <v>3786</v>
      </c>
      <c r="H611" s="23" t="s">
        <v>78</v>
      </c>
      <c r="I611" s="114" t="s">
        <v>3819</v>
      </c>
      <c r="J611" s="5" t="s">
        <v>3820</v>
      </c>
      <c r="K611" s="5"/>
      <c r="L611" s="5" t="s">
        <v>3821</v>
      </c>
      <c r="M611" s="23" t="s">
        <v>3822</v>
      </c>
      <c r="N611" s="23" t="s">
        <v>2648</v>
      </c>
      <c r="O611" s="44">
        <v>78654</v>
      </c>
      <c r="P611" s="25" t="s">
        <v>78</v>
      </c>
      <c r="Q611" s="45" t="s">
        <v>26</v>
      </c>
      <c r="R611" s="45" t="s">
        <v>26</v>
      </c>
      <c r="S611" s="23"/>
      <c r="T611" s="23"/>
      <c r="U611" s="116"/>
    </row>
    <row r="612" spans="1:21" x14ac:dyDescent="0.25">
      <c r="A612" s="23" t="s">
        <v>3827</v>
      </c>
      <c r="B612" s="23" t="s">
        <v>3</v>
      </c>
      <c r="C612" s="23" t="s">
        <v>58</v>
      </c>
      <c r="D612" s="23" t="s">
        <v>76</v>
      </c>
      <c r="E612" s="23" t="s">
        <v>10856</v>
      </c>
      <c r="F612" s="23" t="s">
        <v>26</v>
      </c>
      <c r="G612" s="23" t="s">
        <v>3786</v>
      </c>
      <c r="H612" s="23" t="s">
        <v>78</v>
      </c>
      <c r="I612" s="114">
        <v>192739</v>
      </c>
      <c r="J612" s="5" t="s">
        <v>3828</v>
      </c>
      <c r="K612" s="5"/>
      <c r="L612" s="5" t="s">
        <v>3829</v>
      </c>
      <c r="M612" s="23" t="s">
        <v>3830</v>
      </c>
      <c r="N612" s="23" t="s">
        <v>2648</v>
      </c>
      <c r="O612" s="44">
        <v>78154</v>
      </c>
      <c r="P612" s="25" t="s">
        <v>78</v>
      </c>
      <c r="Q612" s="45" t="s">
        <v>26</v>
      </c>
      <c r="R612" s="45" t="s">
        <v>26</v>
      </c>
      <c r="S612" s="23" t="s">
        <v>78</v>
      </c>
      <c r="T612" s="23" t="s">
        <v>13023</v>
      </c>
      <c r="U612" s="116" t="s">
        <v>10749</v>
      </c>
    </row>
    <row r="613" spans="1:21" x14ac:dyDescent="0.25">
      <c r="A613" s="23" t="s">
        <v>11329</v>
      </c>
      <c r="B613" s="23" t="s">
        <v>3</v>
      </c>
      <c r="C613" s="23" t="s">
        <v>58</v>
      </c>
      <c r="D613" s="23" t="s">
        <v>76</v>
      </c>
      <c r="E613" s="23" t="s">
        <v>10856</v>
      </c>
      <c r="F613" s="23" t="s">
        <v>26</v>
      </c>
      <c r="G613" s="23" t="s">
        <v>3786</v>
      </c>
      <c r="H613" s="23"/>
      <c r="I613" s="114" t="s">
        <v>11507</v>
      </c>
      <c r="J613" s="5" t="s">
        <v>11678</v>
      </c>
      <c r="K613" s="5"/>
      <c r="L613" s="5" t="s">
        <v>11679</v>
      </c>
      <c r="M613" s="23" t="s">
        <v>11680</v>
      </c>
      <c r="N613" s="23" t="s">
        <v>2648</v>
      </c>
      <c r="O613" s="44">
        <v>78606</v>
      </c>
      <c r="P613" s="25" t="s">
        <v>78</v>
      </c>
      <c r="Q613" s="45">
        <v>44718</v>
      </c>
      <c r="R613" s="45" t="s">
        <v>26</v>
      </c>
      <c r="S613" s="23" t="s">
        <v>78</v>
      </c>
      <c r="T613" s="23" t="s">
        <v>13023</v>
      </c>
      <c r="U613" s="116" t="s">
        <v>10749</v>
      </c>
    </row>
    <row r="614" spans="1:21" x14ac:dyDescent="0.25">
      <c r="A614" s="23" t="s">
        <v>3831</v>
      </c>
      <c r="B614" s="23" t="s">
        <v>3</v>
      </c>
      <c r="C614" s="23" t="s">
        <v>58</v>
      </c>
      <c r="D614" s="23" t="s">
        <v>76</v>
      </c>
      <c r="E614" s="23" t="s">
        <v>10856</v>
      </c>
      <c r="F614" s="23" t="s">
        <v>26</v>
      </c>
      <c r="G614" s="23" t="s">
        <v>3786</v>
      </c>
      <c r="H614" s="23" t="s">
        <v>78</v>
      </c>
      <c r="I614" s="114" t="s">
        <v>3832</v>
      </c>
      <c r="J614" s="5" t="s">
        <v>3833</v>
      </c>
      <c r="K614" s="5" t="s">
        <v>3834</v>
      </c>
      <c r="L614" s="5" t="s">
        <v>3835</v>
      </c>
      <c r="M614" s="23" t="s">
        <v>3836</v>
      </c>
      <c r="N614" s="23" t="s">
        <v>2648</v>
      </c>
      <c r="O614" s="44">
        <v>78602</v>
      </c>
      <c r="P614" s="25" t="s">
        <v>78</v>
      </c>
      <c r="Q614" s="45" t="s">
        <v>26</v>
      </c>
      <c r="R614" s="45" t="s">
        <v>26</v>
      </c>
      <c r="S614" s="23"/>
      <c r="T614" s="23"/>
      <c r="U614" s="116"/>
    </row>
    <row r="615" spans="1:21" x14ac:dyDescent="0.25">
      <c r="A615" s="23" t="s">
        <v>3837</v>
      </c>
      <c r="B615" s="23" t="s">
        <v>3</v>
      </c>
      <c r="C615" s="23" t="s">
        <v>58</v>
      </c>
      <c r="D615" s="23" t="s">
        <v>76</v>
      </c>
      <c r="E615" s="23" t="s">
        <v>10856</v>
      </c>
      <c r="F615" s="23" t="s">
        <v>26</v>
      </c>
      <c r="G615" s="23" t="s">
        <v>3786</v>
      </c>
      <c r="H615" s="23" t="s">
        <v>78</v>
      </c>
      <c r="I615" s="114">
        <v>143971</v>
      </c>
      <c r="J615" s="5" t="s">
        <v>3838</v>
      </c>
      <c r="K615" s="5"/>
      <c r="L615" s="5" t="s">
        <v>3839</v>
      </c>
      <c r="M615" s="23" t="s">
        <v>3840</v>
      </c>
      <c r="N615" s="23" t="s">
        <v>2648</v>
      </c>
      <c r="O615" s="44">
        <v>78070</v>
      </c>
      <c r="P615" s="25" t="s">
        <v>78</v>
      </c>
      <c r="Q615" s="45" t="s">
        <v>26</v>
      </c>
      <c r="R615" s="45" t="s">
        <v>26</v>
      </c>
      <c r="S615" s="23"/>
      <c r="T615" s="23"/>
      <c r="U615" s="116"/>
    </row>
    <row r="616" spans="1:21" x14ac:dyDescent="0.25">
      <c r="A616" s="23" t="s">
        <v>3841</v>
      </c>
      <c r="B616" s="23" t="s">
        <v>3</v>
      </c>
      <c r="C616" s="23" t="s">
        <v>58</v>
      </c>
      <c r="D616" s="23" t="s">
        <v>76</v>
      </c>
      <c r="E616" s="23" t="s">
        <v>10856</v>
      </c>
      <c r="F616" s="23" t="s">
        <v>26</v>
      </c>
      <c r="G616" s="23" t="s">
        <v>3786</v>
      </c>
      <c r="H616" s="23" t="s">
        <v>78</v>
      </c>
      <c r="I616" s="114" t="s">
        <v>3842</v>
      </c>
      <c r="J616" s="5" t="s">
        <v>3843</v>
      </c>
      <c r="K616" s="5"/>
      <c r="L616" s="5" t="s">
        <v>3844</v>
      </c>
      <c r="M616" s="23" t="s">
        <v>3292</v>
      </c>
      <c r="N616" s="23" t="s">
        <v>2364</v>
      </c>
      <c r="O616" s="44">
        <v>71405</v>
      </c>
      <c r="P616" s="25" t="s">
        <v>78</v>
      </c>
      <c r="Q616" s="45" t="s">
        <v>26</v>
      </c>
      <c r="R616" s="45" t="s">
        <v>26</v>
      </c>
      <c r="S616" s="23"/>
      <c r="T616" s="23"/>
      <c r="U616" s="116"/>
    </row>
    <row r="617" spans="1:21" x14ac:dyDescent="0.25">
      <c r="A617" s="23" t="s">
        <v>3845</v>
      </c>
      <c r="B617" s="23" t="s">
        <v>3</v>
      </c>
      <c r="C617" s="23" t="s">
        <v>58</v>
      </c>
      <c r="D617" s="23" t="s">
        <v>76</v>
      </c>
      <c r="E617" s="23" t="s">
        <v>10856</v>
      </c>
      <c r="F617" s="23" t="s">
        <v>26</v>
      </c>
      <c r="G617" s="23" t="s">
        <v>3786</v>
      </c>
      <c r="H617" s="23" t="s">
        <v>78</v>
      </c>
      <c r="I617" s="114">
        <v>229347</v>
      </c>
      <c r="J617" s="5" t="s">
        <v>3846</v>
      </c>
      <c r="K617" s="5" t="s">
        <v>3847</v>
      </c>
      <c r="L617" s="5" t="s">
        <v>3848</v>
      </c>
      <c r="M617" s="23" t="s">
        <v>3849</v>
      </c>
      <c r="N617" s="23" t="s">
        <v>2648</v>
      </c>
      <c r="O617" s="44">
        <v>78754</v>
      </c>
      <c r="P617" s="25" t="s">
        <v>78</v>
      </c>
      <c r="Q617" s="45" t="s">
        <v>26</v>
      </c>
      <c r="R617" s="45" t="s">
        <v>26</v>
      </c>
      <c r="S617" s="23" t="s">
        <v>78</v>
      </c>
      <c r="T617" s="23" t="s">
        <v>13024</v>
      </c>
      <c r="U617" s="116" t="s">
        <v>10748</v>
      </c>
    </row>
    <row r="618" spans="1:21" x14ac:dyDescent="0.25">
      <c r="A618" s="23" t="s">
        <v>11034</v>
      </c>
      <c r="B618" s="23" t="s">
        <v>3</v>
      </c>
      <c r="C618" s="23" t="s">
        <v>58</v>
      </c>
      <c r="D618" s="23" t="s">
        <v>76</v>
      </c>
      <c r="E618" s="23" t="s">
        <v>10856</v>
      </c>
      <c r="F618" s="23" t="s">
        <v>26</v>
      </c>
      <c r="G618" s="23" t="s">
        <v>3786</v>
      </c>
      <c r="H618" s="23" t="s">
        <v>78</v>
      </c>
      <c r="I618" s="114" t="s">
        <v>11035</v>
      </c>
      <c r="J618" s="5" t="s">
        <v>11036</v>
      </c>
      <c r="K618" s="5"/>
      <c r="L618" s="5" t="s">
        <v>11037</v>
      </c>
      <c r="M618" s="23" t="s">
        <v>2669</v>
      </c>
      <c r="N618" s="23" t="s">
        <v>2648</v>
      </c>
      <c r="O618" s="44" t="s">
        <v>11038</v>
      </c>
      <c r="P618" s="25" t="s">
        <v>78</v>
      </c>
      <c r="Q618" s="45">
        <v>44659</v>
      </c>
      <c r="R618" s="45" t="s">
        <v>26</v>
      </c>
      <c r="S618" s="23"/>
      <c r="T618" s="23"/>
      <c r="U618" s="116" t="s">
        <v>11203</v>
      </c>
    </row>
    <row r="619" spans="1:21" x14ac:dyDescent="0.25">
      <c r="A619" s="23" t="s">
        <v>3850</v>
      </c>
      <c r="B619" s="23" t="s">
        <v>3</v>
      </c>
      <c r="C619" s="23" t="s">
        <v>58</v>
      </c>
      <c r="D619" s="23" t="s">
        <v>76</v>
      </c>
      <c r="E619" s="23" t="s">
        <v>10856</v>
      </c>
      <c r="F619" s="23" t="s">
        <v>26</v>
      </c>
      <c r="G619" s="23" t="s">
        <v>3786</v>
      </c>
      <c r="H619" s="23" t="s">
        <v>78</v>
      </c>
      <c r="I619" s="114">
        <v>183515</v>
      </c>
      <c r="J619" s="5" t="s">
        <v>3851</v>
      </c>
      <c r="K619" s="5"/>
      <c r="L619" s="5" t="s">
        <v>3852</v>
      </c>
      <c r="M619" s="23" t="s">
        <v>3853</v>
      </c>
      <c r="N619" s="23" t="s">
        <v>2648</v>
      </c>
      <c r="O619" s="44">
        <v>78006</v>
      </c>
      <c r="P619" s="25" t="s">
        <v>78</v>
      </c>
      <c r="Q619" s="45" t="s">
        <v>26</v>
      </c>
      <c r="R619" s="45" t="s">
        <v>26</v>
      </c>
      <c r="S619" s="23" t="s">
        <v>78</v>
      </c>
      <c r="T619" s="23" t="s">
        <v>13023</v>
      </c>
      <c r="U619" s="116" t="s">
        <v>10749</v>
      </c>
    </row>
    <row r="620" spans="1:21" x14ac:dyDescent="0.25">
      <c r="A620" s="23" t="s">
        <v>3854</v>
      </c>
      <c r="B620" s="23" t="s">
        <v>3</v>
      </c>
      <c r="C620" s="23" t="s">
        <v>58</v>
      </c>
      <c r="D620" s="23" t="s">
        <v>76</v>
      </c>
      <c r="E620" s="23" t="s">
        <v>10856</v>
      </c>
      <c r="F620" s="23" t="s">
        <v>26</v>
      </c>
      <c r="G620" s="23" t="s">
        <v>3786</v>
      </c>
      <c r="H620" s="23" t="s">
        <v>78</v>
      </c>
      <c r="I620" s="114">
        <v>193648</v>
      </c>
      <c r="J620" s="5" t="s">
        <v>3855</v>
      </c>
      <c r="K620" s="5"/>
      <c r="L620" s="5" t="s">
        <v>3856</v>
      </c>
      <c r="M620" s="23" t="s">
        <v>3857</v>
      </c>
      <c r="N620" s="23" t="s">
        <v>2648</v>
      </c>
      <c r="O620" s="44">
        <v>78666</v>
      </c>
      <c r="P620" s="25" t="s">
        <v>78</v>
      </c>
      <c r="Q620" s="45" t="s">
        <v>26</v>
      </c>
      <c r="R620" s="45" t="s">
        <v>26</v>
      </c>
      <c r="S620" s="23" t="s">
        <v>78</v>
      </c>
      <c r="T620" s="23" t="s">
        <v>13023</v>
      </c>
      <c r="U620" s="116" t="s">
        <v>10749</v>
      </c>
    </row>
    <row r="621" spans="1:21" x14ac:dyDescent="0.25">
      <c r="A621" s="23" t="s">
        <v>3864</v>
      </c>
      <c r="B621" s="23" t="s">
        <v>3</v>
      </c>
      <c r="C621" s="23" t="s">
        <v>58</v>
      </c>
      <c r="D621" s="23" t="s">
        <v>76</v>
      </c>
      <c r="E621" s="23" t="s">
        <v>10856</v>
      </c>
      <c r="F621" s="23" t="s">
        <v>26</v>
      </c>
      <c r="G621" s="23" t="s">
        <v>3786</v>
      </c>
      <c r="H621" s="23" t="s">
        <v>78</v>
      </c>
      <c r="I621" s="114" t="s">
        <v>3865</v>
      </c>
      <c r="J621" s="5" t="s">
        <v>3866</v>
      </c>
      <c r="K621" s="5"/>
      <c r="L621" s="5" t="s">
        <v>3867</v>
      </c>
      <c r="M621" s="23" t="s">
        <v>3868</v>
      </c>
      <c r="N621" s="23" t="s">
        <v>2648</v>
      </c>
      <c r="O621" s="44" t="s">
        <v>3869</v>
      </c>
      <c r="P621" s="25" t="s">
        <v>78</v>
      </c>
      <c r="Q621" s="45" t="s">
        <v>26</v>
      </c>
      <c r="R621" s="45" t="s">
        <v>26</v>
      </c>
      <c r="S621" s="23"/>
      <c r="T621" s="23"/>
      <c r="U621" s="116"/>
    </row>
    <row r="622" spans="1:21" x14ac:dyDescent="0.25">
      <c r="A622" s="23" t="s">
        <v>3870</v>
      </c>
      <c r="B622" s="23" t="s">
        <v>3</v>
      </c>
      <c r="C622" s="23" t="s">
        <v>58</v>
      </c>
      <c r="D622" s="23" t="s">
        <v>76</v>
      </c>
      <c r="E622" s="23" t="s">
        <v>10856</v>
      </c>
      <c r="F622" s="23" t="s">
        <v>26</v>
      </c>
      <c r="G622" s="23" t="s">
        <v>3786</v>
      </c>
      <c r="H622" s="23" t="s">
        <v>78</v>
      </c>
      <c r="I622" s="114" t="s">
        <v>3871</v>
      </c>
      <c r="J622" s="5" t="s">
        <v>3872</v>
      </c>
      <c r="K622" s="5"/>
      <c r="L622" s="5" t="s">
        <v>3873</v>
      </c>
      <c r="M622" s="23" t="s">
        <v>3874</v>
      </c>
      <c r="N622" s="23" t="s">
        <v>2648</v>
      </c>
      <c r="O622" s="44" t="s">
        <v>3875</v>
      </c>
      <c r="P622" s="25" t="s">
        <v>78</v>
      </c>
      <c r="Q622" s="45" t="s">
        <v>26</v>
      </c>
      <c r="R622" s="45" t="s">
        <v>26</v>
      </c>
      <c r="S622" s="23"/>
      <c r="T622" s="23"/>
      <c r="U622" s="116"/>
    </row>
    <row r="623" spans="1:21" x14ac:dyDescent="0.25">
      <c r="A623" s="23" t="s">
        <v>3880</v>
      </c>
      <c r="B623" s="23" t="s">
        <v>3</v>
      </c>
      <c r="C623" s="23" t="s">
        <v>58</v>
      </c>
      <c r="D623" s="23" t="s">
        <v>76</v>
      </c>
      <c r="E623" s="23" t="s">
        <v>10856</v>
      </c>
      <c r="F623" s="23" t="s">
        <v>26</v>
      </c>
      <c r="G623" s="23" t="s">
        <v>3786</v>
      </c>
      <c r="H623" s="23" t="s">
        <v>78</v>
      </c>
      <c r="I623" s="114" t="s">
        <v>3881</v>
      </c>
      <c r="J623" s="5" t="s">
        <v>3882</v>
      </c>
      <c r="K623" s="5"/>
      <c r="L623" s="5" t="s">
        <v>3883</v>
      </c>
      <c r="M623" s="23" t="s">
        <v>3884</v>
      </c>
      <c r="N623" s="23" t="s">
        <v>2648</v>
      </c>
      <c r="O623" s="44" t="s">
        <v>3885</v>
      </c>
      <c r="P623" s="25" t="s">
        <v>78</v>
      </c>
      <c r="Q623" s="45" t="s">
        <v>26</v>
      </c>
      <c r="R623" s="45" t="s">
        <v>26</v>
      </c>
      <c r="S623" s="23"/>
      <c r="T623" s="23"/>
      <c r="U623" s="116"/>
    </row>
    <row r="624" spans="1:21" x14ac:dyDescent="0.25">
      <c r="A624" s="23" t="s">
        <v>3886</v>
      </c>
      <c r="B624" s="23" t="s">
        <v>3</v>
      </c>
      <c r="C624" s="23" t="s">
        <v>58</v>
      </c>
      <c r="D624" s="23" t="s">
        <v>76</v>
      </c>
      <c r="E624" s="23" t="s">
        <v>10856</v>
      </c>
      <c r="F624" s="23" t="s">
        <v>26</v>
      </c>
      <c r="G624" s="23" t="s">
        <v>3786</v>
      </c>
      <c r="H624" s="23" t="s">
        <v>78</v>
      </c>
      <c r="I624" s="114" t="s">
        <v>3887</v>
      </c>
      <c r="J624" s="5" t="s">
        <v>3888</v>
      </c>
      <c r="K624" s="5"/>
      <c r="L624" s="5" t="s">
        <v>3889</v>
      </c>
      <c r="M624" s="23" t="s">
        <v>3890</v>
      </c>
      <c r="N624" s="23" t="s">
        <v>2648</v>
      </c>
      <c r="O624" s="44" t="s">
        <v>3891</v>
      </c>
      <c r="P624" s="25" t="s">
        <v>78</v>
      </c>
      <c r="Q624" s="45" t="s">
        <v>26</v>
      </c>
      <c r="R624" s="45" t="s">
        <v>26</v>
      </c>
      <c r="S624" s="23"/>
      <c r="T624" s="23"/>
      <c r="U624" s="116"/>
    </row>
    <row r="625" spans="1:21" x14ac:dyDescent="0.25">
      <c r="A625" s="23" t="s">
        <v>3892</v>
      </c>
      <c r="B625" s="23" t="s">
        <v>3</v>
      </c>
      <c r="C625" s="23" t="s">
        <v>58</v>
      </c>
      <c r="D625" s="23" t="s">
        <v>76</v>
      </c>
      <c r="E625" s="23" t="s">
        <v>10856</v>
      </c>
      <c r="F625" s="23" t="s">
        <v>26</v>
      </c>
      <c r="G625" s="23" t="s">
        <v>3786</v>
      </c>
      <c r="H625" s="23" t="s">
        <v>78</v>
      </c>
      <c r="I625" s="114" t="s">
        <v>3893</v>
      </c>
      <c r="J625" s="5" t="s">
        <v>3894</v>
      </c>
      <c r="K625" s="5"/>
      <c r="L625" s="5" t="s">
        <v>3895</v>
      </c>
      <c r="M625" s="23" t="s">
        <v>3884</v>
      </c>
      <c r="N625" s="23" t="s">
        <v>2648</v>
      </c>
      <c r="O625" s="44" t="s">
        <v>3896</v>
      </c>
      <c r="P625" s="25" t="s">
        <v>78</v>
      </c>
      <c r="Q625" s="45" t="s">
        <v>26</v>
      </c>
      <c r="R625" s="45" t="s">
        <v>26</v>
      </c>
      <c r="S625" s="23"/>
      <c r="T625" s="23"/>
      <c r="U625" s="116"/>
    </row>
    <row r="626" spans="1:21" x14ac:dyDescent="0.25">
      <c r="A626" s="23" t="s">
        <v>3897</v>
      </c>
      <c r="B626" s="23" t="s">
        <v>3</v>
      </c>
      <c r="C626" s="23" t="s">
        <v>58</v>
      </c>
      <c r="D626" s="23" t="s">
        <v>76</v>
      </c>
      <c r="E626" s="23" t="s">
        <v>10856</v>
      </c>
      <c r="F626" s="23" t="s">
        <v>26</v>
      </c>
      <c r="G626" s="23" t="s">
        <v>3786</v>
      </c>
      <c r="H626" s="23" t="s">
        <v>78</v>
      </c>
      <c r="I626" s="114" t="s">
        <v>3898</v>
      </c>
      <c r="J626" s="5" t="s">
        <v>3899</v>
      </c>
      <c r="K626" s="5"/>
      <c r="L626" s="5" t="s">
        <v>3900</v>
      </c>
      <c r="M626" s="23" t="s">
        <v>2652</v>
      </c>
      <c r="N626" s="23" t="s">
        <v>2648</v>
      </c>
      <c r="O626" s="44">
        <v>75229</v>
      </c>
      <c r="P626" s="25" t="s">
        <v>78</v>
      </c>
      <c r="Q626" s="45" t="s">
        <v>26</v>
      </c>
      <c r="R626" s="45" t="s">
        <v>26</v>
      </c>
      <c r="S626" s="23" t="s">
        <v>78</v>
      </c>
      <c r="T626" s="23" t="s">
        <v>13024</v>
      </c>
      <c r="U626" s="116" t="s">
        <v>13031</v>
      </c>
    </row>
    <row r="627" spans="1:21" x14ac:dyDescent="0.25">
      <c r="A627" s="23" t="s">
        <v>3901</v>
      </c>
      <c r="B627" s="23" t="s">
        <v>3</v>
      </c>
      <c r="C627" s="23" t="s">
        <v>58</v>
      </c>
      <c r="D627" s="23" t="s">
        <v>76</v>
      </c>
      <c r="E627" s="23" t="s">
        <v>10856</v>
      </c>
      <c r="F627" s="23" t="s">
        <v>26</v>
      </c>
      <c r="G627" s="23" t="s">
        <v>3786</v>
      </c>
      <c r="H627" s="23" t="s">
        <v>78</v>
      </c>
      <c r="I627" s="114" t="s">
        <v>3902</v>
      </c>
      <c r="J627" s="5" t="s">
        <v>3903</v>
      </c>
      <c r="K627" s="5"/>
      <c r="L627" s="5" t="s">
        <v>3904</v>
      </c>
      <c r="M627" s="23" t="s">
        <v>3800</v>
      </c>
      <c r="N627" s="23" t="s">
        <v>2648</v>
      </c>
      <c r="O627" s="44">
        <v>78749</v>
      </c>
      <c r="P627" s="25" t="s">
        <v>78</v>
      </c>
      <c r="Q627" s="45" t="s">
        <v>26</v>
      </c>
      <c r="R627" s="45" t="s">
        <v>26</v>
      </c>
      <c r="S627" s="23" t="s">
        <v>78</v>
      </c>
      <c r="T627" s="23" t="s">
        <v>13023</v>
      </c>
      <c r="U627" s="116" t="s">
        <v>10749</v>
      </c>
    </row>
    <row r="628" spans="1:21" x14ac:dyDescent="0.25">
      <c r="A628" s="23" t="s">
        <v>3905</v>
      </c>
      <c r="B628" s="23" t="s">
        <v>3</v>
      </c>
      <c r="C628" s="23" t="s">
        <v>58</v>
      </c>
      <c r="D628" s="23" t="s">
        <v>76</v>
      </c>
      <c r="E628" s="23" t="s">
        <v>10856</v>
      </c>
      <c r="F628" s="23" t="s">
        <v>26</v>
      </c>
      <c r="G628" s="23" t="s">
        <v>3786</v>
      </c>
      <c r="H628" s="23" t="s">
        <v>78</v>
      </c>
      <c r="I628" s="114" t="s">
        <v>3906</v>
      </c>
      <c r="J628" s="5" t="s">
        <v>3907</v>
      </c>
      <c r="K628" s="5"/>
      <c r="L628" s="5" t="s">
        <v>3908</v>
      </c>
      <c r="M628" s="23" t="s">
        <v>3909</v>
      </c>
      <c r="N628" s="23" t="s">
        <v>2648</v>
      </c>
      <c r="O628" s="44" t="s">
        <v>3910</v>
      </c>
      <c r="P628" s="25" t="s">
        <v>78</v>
      </c>
      <c r="Q628" s="45" t="s">
        <v>26</v>
      </c>
      <c r="R628" s="45" t="s">
        <v>26</v>
      </c>
      <c r="S628" s="23"/>
      <c r="T628" s="23"/>
      <c r="U628" s="116"/>
    </row>
    <row r="629" spans="1:21" x14ac:dyDescent="0.25">
      <c r="A629" s="23" t="s">
        <v>3917</v>
      </c>
      <c r="B629" s="23" t="s">
        <v>3</v>
      </c>
      <c r="C629" s="23" t="s">
        <v>58</v>
      </c>
      <c r="D629" s="23" t="s">
        <v>76</v>
      </c>
      <c r="E629" s="23" t="s">
        <v>10856</v>
      </c>
      <c r="F629" s="23" t="s">
        <v>26</v>
      </c>
      <c r="G629" s="23" t="s">
        <v>3786</v>
      </c>
      <c r="H629" s="23" t="s">
        <v>78</v>
      </c>
      <c r="I629" s="114">
        <v>183155</v>
      </c>
      <c r="J629" s="5" t="s">
        <v>3918</v>
      </c>
      <c r="K629" s="5" t="s">
        <v>3919</v>
      </c>
      <c r="L629" s="5" t="s">
        <v>3920</v>
      </c>
      <c r="M629" s="23" t="s">
        <v>3884</v>
      </c>
      <c r="N629" s="23" t="s">
        <v>2648</v>
      </c>
      <c r="O629" s="44">
        <v>78263</v>
      </c>
      <c r="P629" s="25" t="s">
        <v>78</v>
      </c>
      <c r="Q629" s="45" t="s">
        <v>26</v>
      </c>
      <c r="R629" s="45" t="s">
        <v>26</v>
      </c>
      <c r="S629" s="23" t="s">
        <v>78</v>
      </c>
      <c r="T629" s="23" t="s">
        <v>13024</v>
      </c>
      <c r="U629" s="116" t="s">
        <v>13501</v>
      </c>
    </row>
    <row r="630" spans="1:21" x14ac:dyDescent="0.25">
      <c r="A630" s="23" t="s">
        <v>3921</v>
      </c>
      <c r="B630" s="23" t="s">
        <v>3</v>
      </c>
      <c r="C630" s="23" t="s">
        <v>58</v>
      </c>
      <c r="D630" s="23" t="s">
        <v>76</v>
      </c>
      <c r="E630" s="23" t="s">
        <v>10856</v>
      </c>
      <c r="F630" s="23" t="s">
        <v>26</v>
      </c>
      <c r="G630" s="23" t="s">
        <v>3786</v>
      </c>
      <c r="H630" s="23" t="s">
        <v>78</v>
      </c>
      <c r="I630" s="114" t="s">
        <v>3922</v>
      </c>
      <c r="J630" s="5" t="s">
        <v>3923</v>
      </c>
      <c r="K630" s="5"/>
      <c r="L630" s="5" t="s">
        <v>3924</v>
      </c>
      <c r="M630" s="23" t="s">
        <v>3800</v>
      </c>
      <c r="N630" s="23" t="s">
        <v>2648</v>
      </c>
      <c r="O630" s="44" t="s">
        <v>3925</v>
      </c>
      <c r="P630" s="25" t="s">
        <v>78</v>
      </c>
      <c r="Q630" s="45" t="s">
        <v>26</v>
      </c>
      <c r="R630" s="45" t="s">
        <v>26</v>
      </c>
      <c r="S630" s="23"/>
      <c r="T630" s="23"/>
      <c r="U630" s="116"/>
    </row>
    <row r="631" spans="1:21" x14ac:dyDescent="0.25">
      <c r="A631" s="23" t="s">
        <v>3926</v>
      </c>
      <c r="B631" s="23" t="s">
        <v>3</v>
      </c>
      <c r="C631" s="23" t="s">
        <v>58</v>
      </c>
      <c r="D631" s="23" t="s">
        <v>76</v>
      </c>
      <c r="E631" s="23" t="s">
        <v>10856</v>
      </c>
      <c r="F631" s="23" t="s">
        <v>26</v>
      </c>
      <c r="G631" s="23" t="s">
        <v>3786</v>
      </c>
      <c r="H631" s="23" t="s">
        <v>78</v>
      </c>
      <c r="I631" s="114" t="s">
        <v>3927</v>
      </c>
      <c r="J631" s="5" t="s">
        <v>3928</v>
      </c>
      <c r="K631" s="5" t="s">
        <v>3929</v>
      </c>
      <c r="L631" s="5" t="s">
        <v>3930</v>
      </c>
      <c r="M631" s="23" t="s">
        <v>3884</v>
      </c>
      <c r="N631" s="23" t="s">
        <v>2648</v>
      </c>
      <c r="O631" s="44">
        <v>78238</v>
      </c>
      <c r="P631" s="25" t="s">
        <v>78</v>
      </c>
      <c r="Q631" s="45" t="s">
        <v>26</v>
      </c>
      <c r="R631" s="45" t="s">
        <v>26</v>
      </c>
      <c r="S631" s="23" t="s">
        <v>78</v>
      </c>
      <c r="T631" s="23" t="s">
        <v>13023</v>
      </c>
      <c r="U631" s="116" t="s">
        <v>13027</v>
      </c>
    </row>
    <row r="632" spans="1:21" x14ac:dyDescent="0.25">
      <c r="A632" s="23" t="s">
        <v>11330</v>
      </c>
      <c r="B632" s="23" t="s">
        <v>3</v>
      </c>
      <c r="C632" s="23" t="s">
        <v>58</v>
      </c>
      <c r="D632" s="23" t="s">
        <v>76</v>
      </c>
      <c r="E632" s="23" t="s">
        <v>10856</v>
      </c>
      <c r="F632" s="23" t="s">
        <v>26</v>
      </c>
      <c r="G632" s="23" t="s">
        <v>3786</v>
      </c>
      <c r="H632" s="23"/>
      <c r="I632" s="114" t="s">
        <v>11508</v>
      </c>
      <c r="J632" s="5" t="s">
        <v>11681</v>
      </c>
      <c r="K632" s="5"/>
      <c r="L632" s="5" t="s">
        <v>11682</v>
      </c>
      <c r="M632" s="23" t="s">
        <v>3292</v>
      </c>
      <c r="N632" s="23" t="s">
        <v>2364</v>
      </c>
      <c r="O632" s="44">
        <v>71405</v>
      </c>
      <c r="P632" s="25" t="s">
        <v>78</v>
      </c>
      <c r="Q632" s="45">
        <v>44718</v>
      </c>
      <c r="R632" s="45" t="s">
        <v>26</v>
      </c>
      <c r="S632" s="23" t="s">
        <v>78</v>
      </c>
      <c r="T632" s="23" t="s">
        <v>13023</v>
      </c>
      <c r="U632" s="116" t="s">
        <v>10749</v>
      </c>
    </row>
    <row r="633" spans="1:21" x14ac:dyDescent="0.25">
      <c r="A633" s="23" t="s">
        <v>3931</v>
      </c>
      <c r="B633" s="23" t="s">
        <v>3</v>
      </c>
      <c r="C633" s="23" t="s">
        <v>58</v>
      </c>
      <c r="D633" s="23" t="s">
        <v>76</v>
      </c>
      <c r="E633" s="23" t="s">
        <v>10856</v>
      </c>
      <c r="F633" s="23" t="s">
        <v>26</v>
      </c>
      <c r="G633" s="23" t="s">
        <v>3786</v>
      </c>
      <c r="H633" s="23" t="s">
        <v>78</v>
      </c>
      <c r="I633" s="114" t="s">
        <v>3932</v>
      </c>
      <c r="J633" s="5" t="s">
        <v>3933</v>
      </c>
      <c r="K633" s="5"/>
      <c r="L633" s="5" t="s">
        <v>3934</v>
      </c>
      <c r="M633" s="23" t="s">
        <v>3935</v>
      </c>
      <c r="N633" s="23" t="s">
        <v>2648</v>
      </c>
      <c r="O633" s="44" t="s">
        <v>3936</v>
      </c>
      <c r="P633" s="25" t="s">
        <v>78</v>
      </c>
      <c r="Q633" s="45" t="s">
        <v>26</v>
      </c>
      <c r="R633" s="45" t="s">
        <v>26</v>
      </c>
      <c r="S633" s="23"/>
      <c r="T633" s="23"/>
      <c r="U633" s="116"/>
    </row>
    <row r="634" spans="1:21" x14ac:dyDescent="0.25">
      <c r="A634" s="23" t="s">
        <v>3937</v>
      </c>
      <c r="B634" s="23" t="s">
        <v>3</v>
      </c>
      <c r="C634" s="23" t="s">
        <v>58</v>
      </c>
      <c r="D634" s="23" t="s">
        <v>76</v>
      </c>
      <c r="E634" s="23" t="s">
        <v>10856</v>
      </c>
      <c r="F634" s="23" t="s">
        <v>26</v>
      </c>
      <c r="G634" s="23" t="s">
        <v>3786</v>
      </c>
      <c r="H634" s="23" t="s">
        <v>78</v>
      </c>
      <c r="I634" s="114">
        <v>136070</v>
      </c>
      <c r="J634" s="5" t="s">
        <v>3938</v>
      </c>
      <c r="K634" s="5"/>
      <c r="L634" s="5" t="s">
        <v>3939</v>
      </c>
      <c r="M634" s="23" t="s">
        <v>3884</v>
      </c>
      <c r="N634" s="23" t="s">
        <v>2648</v>
      </c>
      <c r="O634" s="44">
        <v>78245</v>
      </c>
      <c r="P634" s="25" t="s">
        <v>78</v>
      </c>
      <c r="Q634" s="45" t="s">
        <v>26</v>
      </c>
      <c r="R634" s="45" t="s">
        <v>26</v>
      </c>
      <c r="S634" s="23" t="s">
        <v>78</v>
      </c>
      <c r="T634" s="23" t="s">
        <v>13023</v>
      </c>
      <c r="U634" s="116" t="s">
        <v>10749</v>
      </c>
    </row>
    <row r="635" spans="1:21" x14ac:dyDescent="0.25">
      <c r="A635" s="23" t="s">
        <v>3940</v>
      </c>
      <c r="B635" s="23" t="s">
        <v>3</v>
      </c>
      <c r="C635" s="23" t="s">
        <v>58</v>
      </c>
      <c r="D635" s="23" t="s">
        <v>76</v>
      </c>
      <c r="E635" s="23" t="s">
        <v>10856</v>
      </c>
      <c r="F635" s="23" t="s">
        <v>26</v>
      </c>
      <c r="G635" s="23" t="s">
        <v>3786</v>
      </c>
      <c r="H635" s="23" t="s">
        <v>78</v>
      </c>
      <c r="I635" s="114" t="s">
        <v>3941</v>
      </c>
      <c r="J635" s="5" t="s">
        <v>3942</v>
      </c>
      <c r="K635" s="5"/>
      <c r="L635" s="5" t="s">
        <v>3943</v>
      </c>
      <c r="M635" s="23" t="s">
        <v>3884</v>
      </c>
      <c r="N635" s="23" t="s">
        <v>2648</v>
      </c>
      <c r="O635" s="44">
        <v>78216</v>
      </c>
      <c r="P635" s="25" t="s">
        <v>78</v>
      </c>
      <c r="Q635" s="45" t="s">
        <v>26</v>
      </c>
      <c r="R635" s="45" t="s">
        <v>26</v>
      </c>
      <c r="S635" s="23"/>
      <c r="T635" s="23"/>
      <c r="U635" s="116"/>
    </row>
    <row r="636" spans="1:21" x14ac:dyDescent="0.25">
      <c r="A636" s="23" t="s">
        <v>3944</v>
      </c>
      <c r="B636" s="23" t="s">
        <v>3</v>
      </c>
      <c r="C636" s="23" t="s">
        <v>58</v>
      </c>
      <c r="D636" s="23" t="s">
        <v>76</v>
      </c>
      <c r="E636" s="23" t="s">
        <v>10856</v>
      </c>
      <c r="F636" s="23" t="s">
        <v>26</v>
      </c>
      <c r="G636" s="23" t="s">
        <v>3786</v>
      </c>
      <c r="H636" s="23" t="s">
        <v>78</v>
      </c>
      <c r="I636" s="114">
        <v>172294</v>
      </c>
      <c r="J636" s="5" t="s">
        <v>3945</v>
      </c>
      <c r="K636" s="5"/>
      <c r="L636" s="5" t="s">
        <v>3946</v>
      </c>
      <c r="M636" s="23" t="s">
        <v>3947</v>
      </c>
      <c r="N636" s="23" t="s">
        <v>2648</v>
      </c>
      <c r="O636" s="44">
        <v>76513</v>
      </c>
      <c r="P636" s="25" t="s">
        <v>78</v>
      </c>
      <c r="Q636" s="45" t="s">
        <v>26</v>
      </c>
      <c r="R636" s="45" t="s">
        <v>26</v>
      </c>
      <c r="S636" s="23" t="s">
        <v>78</v>
      </c>
      <c r="T636" s="23" t="s">
        <v>13023</v>
      </c>
      <c r="U636" s="116" t="s">
        <v>10749</v>
      </c>
    </row>
    <row r="637" spans="1:21" x14ac:dyDescent="0.25">
      <c r="A637" s="23" t="s">
        <v>3948</v>
      </c>
      <c r="B637" s="23" t="s">
        <v>3</v>
      </c>
      <c r="C637" s="23" t="s">
        <v>58</v>
      </c>
      <c r="D637" s="23" t="s">
        <v>76</v>
      </c>
      <c r="E637" s="23" t="s">
        <v>10856</v>
      </c>
      <c r="F637" s="23" t="s">
        <v>26</v>
      </c>
      <c r="G637" s="23" t="s">
        <v>3786</v>
      </c>
      <c r="H637" s="23" t="s">
        <v>78</v>
      </c>
      <c r="I637" s="114" t="s">
        <v>3949</v>
      </c>
      <c r="J637" s="5" t="s">
        <v>3950</v>
      </c>
      <c r="K637" s="5"/>
      <c r="L637" s="5" t="s">
        <v>3089</v>
      </c>
      <c r="M637" s="23" t="s">
        <v>2795</v>
      </c>
      <c r="N637" s="23" t="s">
        <v>2648</v>
      </c>
      <c r="O637" s="44" t="s">
        <v>3951</v>
      </c>
      <c r="P637" s="25" t="s">
        <v>78</v>
      </c>
      <c r="Q637" s="45" t="s">
        <v>26</v>
      </c>
      <c r="R637" s="45" t="s">
        <v>26</v>
      </c>
      <c r="S637" s="23"/>
      <c r="T637" s="23"/>
      <c r="U637" s="116"/>
    </row>
    <row r="638" spans="1:21" x14ac:dyDescent="0.25">
      <c r="A638" s="23" t="s">
        <v>3952</v>
      </c>
      <c r="B638" s="23" t="s">
        <v>3</v>
      </c>
      <c r="C638" s="23" t="s">
        <v>58</v>
      </c>
      <c r="D638" s="23" t="s">
        <v>76</v>
      </c>
      <c r="E638" s="23" t="s">
        <v>10856</v>
      </c>
      <c r="F638" s="23" t="s">
        <v>26</v>
      </c>
      <c r="G638" s="23" t="s">
        <v>3786</v>
      </c>
      <c r="H638" s="23" t="s">
        <v>78</v>
      </c>
      <c r="I638" s="114" t="s">
        <v>3953</v>
      </c>
      <c r="J638" s="5" t="s">
        <v>3954</v>
      </c>
      <c r="K638" s="5" t="s">
        <v>3955</v>
      </c>
      <c r="L638" s="5" t="s">
        <v>3956</v>
      </c>
      <c r="M638" s="23" t="s">
        <v>3957</v>
      </c>
      <c r="N638" s="23" t="s">
        <v>2648</v>
      </c>
      <c r="O638" s="44" t="s">
        <v>3958</v>
      </c>
      <c r="P638" s="25" t="s">
        <v>78</v>
      </c>
      <c r="Q638" s="45" t="s">
        <v>26</v>
      </c>
      <c r="R638" s="45" t="s">
        <v>26</v>
      </c>
      <c r="S638" s="23"/>
      <c r="T638" s="23"/>
      <c r="U638" s="116"/>
    </row>
    <row r="639" spans="1:21" x14ac:dyDescent="0.25">
      <c r="A639" s="23" t="s">
        <v>3959</v>
      </c>
      <c r="B639" s="23" t="s">
        <v>3</v>
      </c>
      <c r="C639" s="23" t="s">
        <v>58</v>
      </c>
      <c r="D639" s="23" t="s">
        <v>76</v>
      </c>
      <c r="E639" s="23" t="s">
        <v>10856</v>
      </c>
      <c r="F639" s="23" t="s">
        <v>26</v>
      </c>
      <c r="G639" s="23" t="s">
        <v>3786</v>
      </c>
      <c r="H639" s="23" t="s">
        <v>78</v>
      </c>
      <c r="I639" s="114" t="s">
        <v>3960</v>
      </c>
      <c r="J639" s="5" t="s">
        <v>3961</v>
      </c>
      <c r="K639" s="5"/>
      <c r="L639" s="5" t="s">
        <v>3962</v>
      </c>
      <c r="M639" s="23" t="s">
        <v>3963</v>
      </c>
      <c r="N639" s="23" t="s">
        <v>2648</v>
      </c>
      <c r="O639" s="44">
        <v>78026</v>
      </c>
      <c r="P639" s="25" t="s">
        <v>78</v>
      </c>
      <c r="Q639" s="45" t="s">
        <v>26</v>
      </c>
      <c r="R639" s="45" t="s">
        <v>26</v>
      </c>
      <c r="S639" s="23"/>
      <c r="T639" s="23"/>
      <c r="U639" s="116"/>
    </row>
    <row r="640" spans="1:21" x14ac:dyDescent="0.25">
      <c r="A640" s="23" t="s">
        <v>3964</v>
      </c>
      <c r="B640" s="23" t="s">
        <v>3</v>
      </c>
      <c r="C640" s="23" t="s">
        <v>58</v>
      </c>
      <c r="D640" s="23" t="s">
        <v>76</v>
      </c>
      <c r="E640" s="23" t="s">
        <v>10856</v>
      </c>
      <c r="F640" s="23" t="s">
        <v>26</v>
      </c>
      <c r="G640" s="23" t="s">
        <v>3786</v>
      </c>
      <c r="H640" s="23"/>
      <c r="I640" s="114">
        <v>203399</v>
      </c>
      <c r="J640" s="5" t="s">
        <v>3965</v>
      </c>
      <c r="K640" s="5"/>
      <c r="L640" s="5" t="s">
        <v>3966</v>
      </c>
      <c r="M640" s="23" t="s">
        <v>3884</v>
      </c>
      <c r="N640" s="23" t="s">
        <v>2648</v>
      </c>
      <c r="O640" s="44">
        <v>78212</v>
      </c>
      <c r="P640" s="25" t="s">
        <v>78</v>
      </c>
      <c r="Q640" s="45" t="s">
        <v>26</v>
      </c>
      <c r="R640" s="45" t="s">
        <v>26</v>
      </c>
      <c r="S640" s="23"/>
      <c r="T640" s="23"/>
      <c r="U640" s="116"/>
    </row>
    <row r="641" spans="1:21" x14ac:dyDescent="0.25">
      <c r="A641" s="23" t="s">
        <v>3967</v>
      </c>
      <c r="B641" s="23" t="s">
        <v>3</v>
      </c>
      <c r="C641" s="23" t="s">
        <v>58</v>
      </c>
      <c r="D641" s="23" t="s">
        <v>76</v>
      </c>
      <c r="E641" s="23" t="s">
        <v>10856</v>
      </c>
      <c r="F641" s="23" t="s">
        <v>26</v>
      </c>
      <c r="G641" s="23" t="s">
        <v>3786</v>
      </c>
      <c r="H641" s="23"/>
      <c r="I641" s="114" t="s">
        <v>3968</v>
      </c>
      <c r="J641" s="5" t="s">
        <v>3969</v>
      </c>
      <c r="K641" s="5"/>
      <c r="L641" s="5" t="s">
        <v>3970</v>
      </c>
      <c r="M641" s="23" t="s">
        <v>3884</v>
      </c>
      <c r="N641" s="23" t="s">
        <v>2648</v>
      </c>
      <c r="O641" s="44">
        <v>78252</v>
      </c>
      <c r="P641" s="25" t="s">
        <v>78</v>
      </c>
      <c r="Q641" s="45" t="s">
        <v>26</v>
      </c>
      <c r="R641" s="45" t="s">
        <v>26</v>
      </c>
      <c r="S641" s="23"/>
      <c r="T641" s="23"/>
      <c r="U641" s="116"/>
    </row>
    <row r="642" spans="1:21" x14ac:dyDescent="0.25">
      <c r="A642" s="23" t="s">
        <v>3971</v>
      </c>
      <c r="B642" s="23" t="s">
        <v>3</v>
      </c>
      <c r="C642" s="23" t="s">
        <v>58</v>
      </c>
      <c r="D642" s="23" t="s">
        <v>76</v>
      </c>
      <c r="E642" s="23" t="s">
        <v>10856</v>
      </c>
      <c r="F642" s="23" t="s">
        <v>26</v>
      </c>
      <c r="G642" s="23" t="s">
        <v>3786</v>
      </c>
      <c r="H642" s="23" t="s">
        <v>78</v>
      </c>
      <c r="I642" s="114" t="s">
        <v>3972</v>
      </c>
      <c r="J642" s="5" t="s">
        <v>3973</v>
      </c>
      <c r="K642" s="5"/>
      <c r="L642" s="5" t="s">
        <v>3974</v>
      </c>
      <c r="M642" s="23" t="s">
        <v>2765</v>
      </c>
      <c r="N642" s="23" t="s">
        <v>2648</v>
      </c>
      <c r="O642" s="44" t="s">
        <v>3975</v>
      </c>
      <c r="P642" s="25" t="s">
        <v>78</v>
      </c>
      <c r="Q642" s="45" t="s">
        <v>26</v>
      </c>
      <c r="R642" s="45" t="s">
        <v>26</v>
      </c>
      <c r="S642" s="23" t="s">
        <v>78</v>
      </c>
      <c r="T642" s="23" t="s">
        <v>13024</v>
      </c>
      <c r="U642" s="116" t="s">
        <v>10748</v>
      </c>
    </row>
    <row r="643" spans="1:21" x14ac:dyDescent="0.25">
      <c r="A643" s="23" t="s">
        <v>3976</v>
      </c>
      <c r="B643" s="23" t="s">
        <v>3</v>
      </c>
      <c r="C643" s="23" t="s">
        <v>58</v>
      </c>
      <c r="D643" s="23" t="s">
        <v>76</v>
      </c>
      <c r="E643" s="23" t="s">
        <v>10856</v>
      </c>
      <c r="F643" s="23" t="s">
        <v>26</v>
      </c>
      <c r="G643" s="23" t="s">
        <v>3786</v>
      </c>
      <c r="H643" s="23" t="s">
        <v>78</v>
      </c>
      <c r="I643" s="114">
        <v>186547</v>
      </c>
      <c r="J643" s="5" t="s">
        <v>3977</v>
      </c>
      <c r="K643" s="5"/>
      <c r="L643" s="5" t="s">
        <v>3978</v>
      </c>
      <c r="M643" s="23" t="s">
        <v>3884</v>
      </c>
      <c r="N643" s="23" t="s">
        <v>2648</v>
      </c>
      <c r="O643" s="44">
        <v>78249</v>
      </c>
      <c r="P643" s="25" t="s">
        <v>78</v>
      </c>
      <c r="Q643" s="45" t="s">
        <v>26</v>
      </c>
      <c r="R643" s="45" t="s">
        <v>26</v>
      </c>
      <c r="S643" s="23" t="s">
        <v>78</v>
      </c>
      <c r="T643" s="23" t="s">
        <v>13023</v>
      </c>
      <c r="U643" s="116" t="s">
        <v>10749</v>
      </c>
    </row>
    <row r="644" spans="1:21" x14ac:dyDescent="0.25">
      <c r="A644" s="23" t="s">
        <v>3979</v>
      </c>
      <c r="B644" s="23" t="s">
        <v>3</v>
      </c>
      <c r="C644" s="23" t="s">
        <v>58</v>
      </c>
      <c r="D644" s="23" t="s">
        <v>76</v>
      </c>
      <c r="E644" s="23" t="s">
        <v>10856</v>
      </c>
      <c r="F644" s="23" t="s">
        <v>26</v>
      </c>
      <c r="G644" s="23" t="s">
        <v>3786</v>
      </c>
      <c r="H644" s="23" t="s">
        <v>78</v>
      </c>
      <c r="I644" s="114" t="s">
        <v>3980</v>
      </c>
      <c r="J644" s="5" t="s">
        <v>3981</v>
      </c>
      <c r="K644" s="5"/>
      <c r="L644" s="5" t="s">
        <v>3982</v>
      </c>
      <c r="M644" s="23" t="s">
        <v>3816</v>
      </c>
      <c r="N644" s="23" t="s">
        <v>2648</v>
      </c>
      <c r="O644" s="44">
        <v>76522</v>
      </c>
      <c r="P644" s="25" t="s">
        <v>78</v>
      </c>
      <c r="Q644" s="45" t="s">
        <v>26</v>
      </c>
      <c r="R644" s="45" t="s">
        <v>26</v>
      </c>
      <c r="S644" s="23" t="s">
        <v>78</v>
      </c>
      <c r="T644" s="23" t="s">
        <v>13023</v>
      </c>
      <c r="U644" s="116" t="s">
        <v>10749</v>
      </c>
    </row>
    <row r="645" spans="1:21" x14ac:dyDescent="0.25">
      <c r="A645" s="23" t="s">
        <v>3983</v>
      </c>
      <c r="B645" s="23" t="s">
        <v>3</v>
      </c>
      <c r="C645" s="23" t="s">
        <v>58</v>
      </c>
      <c r="D645" s="23" t="s">
        <v>76</v>
      </c>
      <c r="E645" s="23" t="s">
        <v>10856</v>
      </c>
      <c r="F645" s="23" t="s">
        <v>26</v>
      </c>
      <c r="G645" s="23" t="s">
        <v>3786</v>
      </c>
      <c r="H645" s="23" t="s">
        <v>78</v>
      </c>
      <c r="I645" s="114" t="s">
        <v>3984</v>
      </c>
      <c r="J645" s="5" t="s">
        <v>3985</v>
      </c>
      <c r="K645" s="5"/>
      <c r="L645" s="5" t="s">
        <v>3986</v>
      </c>
      <c r="M645" s="23" t="s">
        <v>3987</v>
      </c>
      <c r="N645" s="23" t="s">
        <v>2648</v>
      </c>
      <c r="O645" s="44">
        <v>76574</v>
      </c>
      <c r="P645" s="25" t="s">
        <v>78</v>
      </c>
      <c r="Q645" s="45" t="s">
        <v>26</v>
      </c>
      <c r="R645" s="45" t="s">
        <v>26</v>
      </c>
      <c r="S645" s="23"/>
      <c r="T645" s="23"/>
      <c r="U645" s="116"/>
    </row>
    <row r="646" spans="1:21" x14ac:dyDescent="0.25">
      <c r="A646" s="23" t="s">
        <v>3994</v>
      </c>
      <c r="B646" s="23" t="s">
        <v>3</v>
      </c>
      <c r="C646" s="23" t="s">
        <v>58</v>
      </c>
      <c r="D646" s="23" t="s">
        <v>76</v>
      </c>
      <c r="E646" s="23" t="s">
        <v>10856</v>
      </c>
      <c r="F646" s="23" t="s">
        <v>26</v>
      </c>
      <c r="G646" s="23" t="s">
        <v>3786</v>
      </c>
      <c r="H646" s="23" t="s">
        <v>78</v>
      </c>
      <c r="I646" s="114">
        <v>193367</v>
      </c>
      <c r="J646" s="5" t="s">
        <v>3995</v>
      </c>
      <c r="K646" s="5" t="s">
        <v>3996</v>
      </c>
      <c r="L646" s="5" t="s">
        <v>3997</v>
      </c>
      <c r="M646" s="23" t="s">
        <v>3857</v>
      </c>
      <c r="N646" s="23" t="s">
        <v>2648</v>
      </c>
      <c r="O646" s="44" t="s">
        <v>3998</v>
      </c>
      <c r="P646" s="25" t="s">
        <v>78</v>
      </c>
      <c r="Q646" s="45" t="s">
        <v>26</v>
      </c>
      <c r="R646" s="45" t="s">
        <v>26</v>
      </c>
      <c r="S646" s="23" t="s">
        <v>78</v>
      </c>
      <c r="T646" s="23" t="s">
        <v>13024</v>
      </c>
      <c r="U646" s="116" t="s">
        <v>11892</v>
      </c>
    </row>
    <row r="647" spans="1:21" x14ac:dyDescent="0.25">
      <c r="A647" s="23" t="s">
        <v>13070</v>
      </c>
      <c r="B647" s="23" t="s">
        <v>3</v>
      </c>
      <c r="C647" s="23" t="s">
        <v>20</v>
      </c>
      <c r="D647" s="23" t="s">
        <v>76</v>
      </c>
      <c r="E647" s="23" t="s">
        <v>25</v>
      </c>
      <c r="F647" s="23" t="s">
        <v>26</v>
      </c>
      <c r="G647" s="23" t="s">
        <v>13150</v>
      </c>
      <c r="H647" s="23"/>
      <c r="I647" s="114" t="s">
        <v>13200</v>
      </c>
      <c r="J647" s="5" t="s">
        <v>13334</v>
      </c>
      <c r="K647" s="5"/>
      <c r="L647" s="5" t="s">
        <v>13335</v>
      </c>
      <c r="M647" s="23" t="s">
        <v>3377</v>
      </c>
      <c r="N647" s="23" t="s">
        <v>1369</v>
      </c>
      <c r="O647" s="44">
        <v>42420</v>
      </c>
      <c r="P647" s="25" t="s">
        <v>78</v>
      </c>
      <c r="Q647" s="45">
        <v>44799</v>
      </c>
      <c r="R647" s="45" t="s">
        <v>26</v>
      </c>
      <c r="S647" s="23" t="s">
        <v>78</v>
      </c>
      <c r="T647" s="23" t="s">
        <v>13024</v>
      </c>
      <c r="U647" s="116" t="s">
        <v>10748</v>
      </c>
    </row>
    <row r="648" spans="1:21" x14ac:dyDescent="0.25">
      <c r="A648" s="23" t="s">
        <v>13071</v>
      </c>
      <c r="B648" s="23" t="s">
        <v>3</v>
      </c>
      <c r="C648" s="23" t="s">
        <v>20</v>
      </c>
      <c r="D648" s="23" t="s">
        <v>76</v>
      </c>
      <c r="E648" s="23" t="s">
        <v>25</v>
      </c>
      <c r="F648" s="23" t="s">
        <v>26</v>
      </c>
      <c r="G648" s="23" t="s">
        <v>13150</v>
      </c>
      <c r="H648" s="23"/>
      <c r="I648" s="114" t="s">
        <v>13201</v>
      </c>
      <c r="J648" s="5" t="s">
        <v>13336</v>
      </c>
      <c r="K648" s="5"/>
      <c r="L648" s="5" t="s">
        <v>13337</v>
      </c>
      <c r="M648" s="23" t="s">
        <v>2335</v>
      </c>
      <c r="N648" s="23" t="s">
        <v>2336</v>
      </c>
      <c r="O648" s="44">
        <v>47712</v>
      </c>
      <c r="P648" s="25" t="s">
        <v>78</v>
      </c>
      <c r="Q648" s="45">
        <v>44799</v>
      </c>
      <c r="R648" s="45" t="s">
        <v>26</v>
      </c>
      <c r="S648" s="23" t="s">
        <v>78</v>
      </c>
      <c r="T648" s="23" t="s">
        <v>13023</v>
      </c>
      <c r="U648" s="116" t="s">
        <v>10749</v>
      </c>
    </row>
    <row r="649" spans="1:21" x14ac:dyDescent="0.25">
      <c r="A649" s="23" t="s">
        <v>1868</v>
      </c>
      <c r="B649" s="23" t="s">
        <v>3</v>
      </c>
      <c r="C649" s="23" t="s">
        <v>20</v>
      </c>
      <c r="D649" s="23" t="s">
        <v>76</v>
      </c>
      <c r="E649" s="23" t="s">
        <v>1866</v>
      </c>
      <c r="F649" s="23" t="s">
        <v>26</v>
      </c>
      <c r="G649" s="23" t="s">
        <v>1867</v>
      </c>
      <c r="H649" s="23" t="s">
        <v>78</v>
      </c>
      <c r="I649" s="114" t="s">
        <v>1869</v>
      </c>
      <c r="J649" s="5" t="s">
        <v>1870</v>
      </c>
      <c r="K649" s="5" t="s">
        <v>1871</v>
      </c>
      <c r="L649" s="5" t="s">
        <v>1872</v>
      </c>
      <c r="M649" s="23" t="s">
        <v>1873</v>
      </c>
      <c r="N649" s="23" t="s">
        <v>1874</v>
      </c>
      <c r="O649" s="44">
        <v>20002</v>
      </c>
      <c r="P649" s="25" t="s">
        <v>78</v>
      </c>
      <c r="Q649" s="45" t="s">
        <v>26</v>
      </c>
      <c r="R649" s="45" t="s">
        <v>26</v>
      </c>
      <c r="S649" s="23"/>
      <c r="T649" s="23"/>
      <c r="U649" s="116" t="s">
        <v>1875</v>
      </c>
    </row>
    <row r="650" spans="1:21" x14ac:dyDescent="0.25">
      <c r="A650" s="23" t="s">
        <v>1876</v>
      </c>
      <c r="B650" s="23" t="s">
        <v>3</v>
      </c>
      <c r="C650" s="23" t="s">
        <v>20</v>
      </c>
      <c r="D650" s="23" t="s">
        <v>76</v>
      </c>
      <c r="E650" s="23" t="s">
        <v>1866</v>
      </c>
      <c r="F650" s="23" t="s">
        <v>26</v>
      </c>
      <c r="G650" s="23" t="s">
        <v>1867</v>
      </c>
      <c r="H650" s="23" t="s">
        <v>78</v>
      </c>
      <c r="I650" s="114" t="s">
        <v>1877</v>
      </c>
      <c r="J650" s="5" t="s">
        <v>1878</v>
      </c>
      <c r="K650" s="5"/>
      <c r="L650" s="5" t="s">
        <v>1879</v>
      </c>
      <c r="M650" s="23" t="s">
        <v>1880</v>
      </c>
      <c r="N650" s="23" t="s">
        <v>1881</v>
      </c>
      <c r="O650" s="44" t="s">
        <v>1882</v>
      </c>
      <c r="P650" s="25" t="s">
        <v>78</v>
      </c>
      <c r="Q650" s="45" t="s">
        <v>26</v>
      </c>
      <c r="R650" s="45" t="s">
        <v>26</v>
      </c>
      <c r="S650" s="23"/>
      <c r="T650" s="23"/>
      <c r="U650" s="116"/>
    </row>
    <row r="651" spans="1:21" x14ac:dyDescent="0.25">
      <c r="A651" s="23" t="s">
        <v>1883</v>
      </c>
      <c r="B651" s="23" t="s">
        <v>3</v>
      </c>
      <c r="C651" s="23" t="s">
        <v>20</v>
      </c>
      <c r="D651" s="23" t="s">
        <v>76</v>
      </c>
      <c r="E651" s="23" t="s">
        <v>1866</v>
      </c>
      <c r="F651" s="23" t="s">
        <v>26</v>
      </c>
      <c r="G651" s="23" t="s">
        <v>1867</v>
      </c>
      <c r="H651" s="23" t="s">
        <v>78</v>
      </c>
      <c r="I651" s="114" t="s">
        <v>1884</v>
      </c>
      <c r="J651" s="5" t="s">
        <v>1885</v>
      </c>
      <c r="K651" s="5"/>
      <c r="L651" s="5" t="s">
        <v>1886</v>
      </c>
      <c r="M651" s="23" t="s">
        <v>1887</v>
      </c>
      <c r="N651" s="23" t="s">
        <v>108</v>
      </c>
      <c r="O651" s="44">
        <v>20636</v>
      </c>
      <c r="P651" s="25" t="s">
        <v>78</v>
      </c>
      <c r="Q651" s="45" t="s">
        <v>26</v>
      </c>
      <c r="R651" s="45" t="s">
        <v>26</v>
      </c>
      <c r="S651" s="23" t="s">
        <v>78</v>
      </c>
      <c r="T651" s="23" t="s">
        <v>13021</v>
      </c>
      <c r="U651" s="116" t="s">
        <v>13522</v>
      </c>
    </row>
    <row r="652" spans="1:21" x14ac:dyDescent="0.25">
      <c r="A652" s="23" t="s">
        <v>1888</v>
      </c>
      <c r="B652" s="23" t="s">
        <v>3</v>
      </c>
      <c r="C652" s="23" t="s">
        <v>20</v>
      </c>
      <c r="D652" s="23" t="s">
        <v>76</v>
      </c>
      <c r="E652" s="23" t="s">
        <v>1866</v>
      </c>
      <c r="F652" s="23" t="s">
        <v>26</v>
      </c>
      <c r="G652" s="23" t="s">
        <v>1867</v>
      </c>
      <c r="H652" s="23" t="s">
        <v>78</v>
      </c>
      <c r="I652" s="114">
        <v>192664</v>
      </c>
      <c r="J652" s="5" t="s">
        <v>1889</v>
      </c>
      <c r="K652" s="5"/>
      <c r="L652" s="5" t="s">
        <v>1890</v>
      </c>
      <c r="M652" s="23" t="s">
        <v>1891</v>
      </c>
      <c r="N652" s="23" t="s">
        <v>1892</v>
      </c>
      <c r="O652" s="44">
        <v>25414</v>
      </c>
      <c r="P652" s="25" t="s">
        <v>78</v>
      </c>
      <c r="Q652" s="45" t="s">
        <v>26</v>
      </c>
      <c r="R652" s="45" t="s">
        <v>26</v>
      </c>
      <c r="S652" s="23"/>
      <c r="T652" s="23"/>
      <c r="U652" s="116"/>
    </row>
    <row r="653" spans="1:21" x14ac:dyDescent="0.25">
      <c r="A653" s="23" t="s">
        <v>1893</v>
      </c>
      <c r="B653" s="23" t="s">
        <v>3</v>
      </c>
      <c r="C653" s="23" t="s">
        <v>20</v>
      </c>
      <c r="D653" s="23" t="s">
        <v>76</v>
      </c>
      <c r="E653" s="23" t="s">
        <v>1866</v>
      </c>
      <c r="F653" s="23" t="s">
        <v>26</v>
      </c>
      <c r="G653" s="23" t="s">
        <v>1867</v>
      </c>
      <c r="H653" s="23" t="s">
        <v>78</v>
      </c>
      <c r="I653" s="114">
        <v>181543</v>
      </c>
      <c r="J653" s="5" t="s">
        <v>1894</v>
      </c>
      <c r="K653" s="5"/>
      <c r="L653" s="5" t="s">
        <v>1895</v>
      </c>
      <c r="M653" s="23" t="s">
        <v>1896</v>
      </c>
      <c r="N653" s="23" t="s">
        <v>1881</v>
      </c>
      <c r="O653" s="44">
        <v>20197</v>
      </c>
      <c r="P653" s="25" t="s">
        <v>78</v>
      </c>
      <c r="Q653" s="45" t="s">
        <v>26</v>
      </c>
      <c r="R653" s="45" t="s">
        <v>26</v>
      </c>
      <c r="S653" s="23"/>
      <c r="T653" s="23"/>
      <c r="U653" s="116"/>
    </row>
    <row r="654" spans="1:21" x14ac:dyDescent="0.25">
      <c r="A654" s="23" t="s">
        <v>1897</v>
      </c>
      <c r="B654" s="23" t="s">
        <v>3</v>
      </c>
      <c r="C654" s="23" t="s">
        <v>20</v>
      </c>
      <c r="D654" s="23" t="s">
        <v>76</v>
      </c>
      <c r="E654" s="23" t="s">
        <v>1866</v>
      </c>
      <c r="F654" s="23" t="s">
        <v>26</v>
      </c>
      <c r="G654" s="23" t="s">
        <v>1867</v>
      </c>
      <c r="H654" s="23" t="s">
        <v>78</v>
      </c>
      <c r="I654" s="114">
        <v>195786</v>
      </c>
      <c r="J654" s="5" t="s">
        <v>1898</v>
      </c>
      <c r="K654" s="5"/>
      <c r="L654" s="5" t="s">
        <v>1899</v>
      </c>
      <c r="M654" s="23" t="s">
        <v>1900</v>
      </c>
      <c r="N654" s="23" t="s">
        <v>1881</v>
      </c>
      <c r="O654" s="44">
        <v>22701</v>
      </c>
      <c r="P654" s="25" t="s">
        <v>78</v>
      </c>
      <c r="Q654" s="45" t="s">
        <v>26</v>
      </c>
      <c r="R654" s="45" t="s">
        <v>26</v>
      </c>
      <c r="S654" s="23" t="s">
        <v>78</v>
      </c>
      <c r="T654" s="23" t="s">
        <v>13023</v>
      </c>
      <c r="U654" s="116" t="s">
        <v>10749</v>
      </c>
    </row>
    <row r="655" spans="1:21" x14ac:dyDescent="0.25">
      <c r="A655" s="23" t="s">
        <v>1909</v>
      </c>
      <c r="B655" s="23" t="s">
        <v>3</v>
      </c>
      <c r="C655" s="23" t="s">
        <v>20</v>
      </c>
      <c r="D655" s="23" t="s">
        <v>76</v>
      </c>
      <c r="E655" s="23" t="s">
        <v>1866</v>
      </c>
      <c r="F655" s="23" t="s">
        <v>26</v>
      </c>
      <c r="G655" s="23" t="s">
        <v>1867</v>
      </c>
      <c r="H655" s="23" t="s">
        <v>78</v>
      </c>
      <c r="I655" s="114" t="s">
        <v>1910</v>
      </c>
      <c r="J655" s="5" t="s">
        <v>1911</v>
      </c>
      <c r="K655" s="5"/>
      <c r="L655" s="5" t="s">
        <v>1912</v>
      </c>
      <c r="M655" s="23" t="s">
        <v>1913</v>
      </c>
      <c r="N655" s="23" t="s">
        <v>1881</v>
      </c>
      <c r="O655" s="44">
        <v>20198</v>
      </c>
      <c r="P655" s="25" t="s">
        <v>78</v>
      </c>
      <c r="Q655" s="45" t="s">
        <v>26</v>
      </c>
      <c r="R655" s="45" t="s">
        <v>26</v>
      </c>
      <c r="S655" s="23"/>
      <c r="T655" s="23"/>
      <c r="U655" s="116"/>
    </row>
    <row r="656" spans="1:21" x14ac:dyDescent="0.25">
      <c r="A656" s="46" t="s">
        <v>1914</v>
      </c>
      <c r="B656" s="46" t="s">
        <v>3</v>
      </c>
      <c r="C656" s="46" t="s">
        <v>20</v>
      </c>
      <c r="D656" s="46" t="s">
        <v>116</v>
      </c>
      <c r="E656" s="46" t="s">
        <v>1866</v>
      </c>
      <c r="F656" s="46" t="s">
        <v>26</v>
      </c>
      <c r="G656" s="46" t="s">
        <v>1867</v>
      </c>
      <c r="H656" s="46" t="s">
        <v>78</v>
      </c>
      <c r="I656" s="50" t="s">
        <v>1915</v>
      </c>
      <c r="J656" s="47" t="s">
        <v>1916</v>
      </c>
      <c r="K656" s="47"/>
      <c r="L656" s="47" t="s">
        <v>1917</v>
      </c>
      <c r="M656" s="46" t="s">
        <v>1918</v>
      </c>
      <c r="N656" s="46" t="s">
        <v>108</v>
      </c>
      <c r="O656" s="48" t="s">
        <v>1919</v>
      </c>
      <c r="P656" s="118" t="s">
        <v>78</v>
      </c>
      <c r="Q656" s="49" t="s">
        <v>26</v>
      </c>
      <c r="R656" s="49">
        <v>44733</v>
      </c>
      <c r="S656" s="46"/>
      <c r="T656" s="46"/>
      <c r="U656" s="123" t="s">
        <v>12300</v>
      </c>
    </row>
    <row r="657" spans="1:21" x14ac:dyDescent="0.25">
      <c r="A657" s="23" t="s">
        <v>1920</v>
      </c>
      <c r="B657" s="23" t="s">
        <v>3</v>
      </c>
      <c r="C657" s="23" t="s">
        <v>20</v>
      </c>
      <c r="D657" s="23" t="s">
        <v>76</v>
      </c>
      <c r="E657" s="23" t="s">
        <v>1866</v>
      </c>
      <c r="F657" s="23" t="s">
        <v>26</v>
      </c>
      <c r="G657" s="23" t="s">
        <v>1867</v>
      </c>
      <c r="H657" s="23" t="s">
        <v>78</v>
      </c>
      <c r="I657" s="114">
        <v>243525</v>
      </c>
      <c r="J657" s="5" t="s">
        <v>1921</v>
      </c>
      <c r="K657" s="5"/>
      <c r="L657" s="5" t="s">
        <v>1922</v>
      </c>
      <c r="M657" s="23" t="s">
        <v>1923</v>
      </c>
      <c r="N657" s="23" t="s">
        <v>108</v>
      </c>
      <c r="O657" s="44" t="s">
        <v>1924</v>
      </c>
      <c r="P657" s="25" t="s">
        <v>78</v>
      </c>
      <c r="Q657" s="45" t="s">
        <v>26</v>
      </c>
      <c r="R657" s="45" t="s">
        <v>26</v>
      </c>
      <c r="S657" s="23"/>
      <c r="T657" s="23"/>
      <c r="U657" s="116"/>
    </row>
    <row r="658" spans="1:21" x14ac:dyDescent="0.25">
      <c r="A658" s="23" t="s">
        <v>1925</v>
      </c>
      <c r="B658" s="23" t="s">
        <v>3</v>
      </c>
      <c r="C658" s="23" t="s">
        <v>20</v>
      </c>
      <c r="D658" s="23" t="s">
        <v>76</v>
      </c>
      <c r="E658" s="23" t="s">
        <v>1866</v>
      </c>
      <c r="F658" s="23" t="s">
        <v>26</v>
      </c>
      <c r="G658" s="23" t="s">
        <v>1867</v>
      </c>
      <c r="H658" s="23" t="s">
        <v>78</v>
      </c>
      <c r="I658" s="114">
        <v>243577</v>
      </c>
      <c r="J658" s="5" t="s">
        <v>1926</v>
      </c>
      <c r="K658" s="5"/>
      <c r="L658" s="5" t="s">
        <v>1927</v>
      </c>
      <c r="M658" s="23" t="s">
        <v>1923</v>
      </c>
      <c r="N658" s="23" t="s">
        <v>108</v>
      </c>
      <c r="O658" s="44">
        <v>20879</v>
      </c>
      <c r="P658" s="25" t="s">
        <v>78</v>
      </c>
      <c r="Q658" s="45" t="s">
        <v>26</v>
      </c>
      <c r="R658" s="45" t="s">
        <v>26</v>
      </c>
      <c r="S658" s="23"/>
      <c r="T658" s="23"/>
      <c r="U658" s="116"/>
    </row>
    <row r="659" spans="1:21" x14ac:dyDescent="0.25">
      <c r="A659" s="23" t="s">
        <v>1928</v>
      </c>
      <c r="B659" s="23" t="s">
        <v>3</v>
      </c>
      <c r="C659" s="23" t="s">
        <v>20</v>
      </c>
      <c r="D659" s="23" t="s">
        <v>76</v>
      </c>
      <c r="E659" s="23" t="s">
        <v>1866</v>
      </c>
      <c r="F659" s="23" t="s">
        <v>26</v>
      </c>
      <c r="G659" s="23" t="s">
        <v>1867</v>
      </c>
      <c r="H659" s="23" t="s">
        <v>78</v>
      </c>
      <c r="I659" s="114" t="s">
        <v>1929</v>
      </c>
      <c r="J659" s="5" t="s">
        <v>1930</v>
      </c>
      <c r="K659" s="5"/>
      <c r="L659" s="5" t="s">
        <v>1931</v>
      </c>
      <c r="M659" s="23" t="s">
        <v>1918</v>
      </c>
      <c r="N659" s="23" t="s">
        <v>108</v>
      </c>
      <c r="O659" s="44" t="s">
        <v>1932</v>
      </c>
      <c r="P659" s="25" t="s">
        <v>78</v>
      </c>
      <c r="Q659" s="45" t="s">
        <v>26</v>
      </c>
      <c r="R659" s="45" t="s">
        <v>26</v>
      </c>
      <c r="S659" s="23"/>
      <c r="T659" s="23"/>
      <c r="U659" s="116"/>
    </row>
    <row r="660" spans="1:21" x14ac:dyDescent="0.25">
      <c r="A660" s="23" t="s">
        <v>1939</v>
      </c>
      <c r="B660" s="23" t="s">
        <v>3</v>
      </c>
      <c r="C660" s="23" t="s">
        <v>20</v>
      </c>
      <c r="D660" s="23" t="s">
        <v>76</v>
      </c>
      <c r="E660" s="23" t="s">
        <v>1866</v>
      </c>
      <c r="F660" s="23" t="s">
        <v>26</v>
      </c>
      <c r="G660" s="23" t="s">
        <v>1867</v>
      </c>
      <c r="H660" s="23" t="s">
        <v>78</v>
      </c>
      <c r="I660" s="114">
        <v>194725</v>
      </c>
      <c r="J660" s="5" t="s">
        <v>1940</v>
      </c>
      <c r="K660" s="5"/>
      <c r="L660" s="5" t="s">
        <v>1941</v>
      </c>
      <c r="M660" s="23" t="s">
        <v>1942</v>
      </c>
      <c r="N660" s="23" t="s">
        <v>108</v>
      </c>
      <c r="O660" s="44">
        <v>21220</v>
      </c>
      <c r="P660" s="25" t="s">
        <v>78</v>
      </c>
      <c r="Q660" s="45" t="s">
        <v>26</v>
      </c>
      <c r="R660" s="45" t="s">
        <v>26</v>
      </c>
      <c r="S660" s="23"/>
      <c r="T660" s="23"/>
      <c r="U660" s="116"/>
    </row>
    <row r="661" spans="1:21" x14ac:dyDescent="0.25">
      <c r="A661" s="23" t="s">
        <v>1943</v>
      </c>
      <c r="B661" s="23" t="s">
        <v>3</v>
      </c>
      <c r="C661" s="23" t="s">
        <v>20</v>
      </c>
      <c r="D661" s="23" t="s">
        <v>76</v>
      </c>
      <c r="E661" s="23" t="s">
        <v>1866</v>
      </c>
      <c r="F661" s="23" t="s">
        <v>26</v>
      </c>
      <c r="G661" s="23" t="s">
        <v>1867</v>
      </c>
      <c r="H661" s="23" t="s">
        <v>78</v>
      </c>
      <c r="I661" s="114" t="s">
        <v>1944</v>
      </c>
      <c r="J661" s="5" t="s">
        <v>1945</v>
      </c>
      <c r="K661" s="5"/>
      <c r="L661" s="5" t="s">
        <v>1946</v>
      </c>
      <c r="M661" s="23" t="s">
        <v>1873</v>
      </c>
      <c r="N661" s="23" t="s">
        <v>1874</v>
      </c>
      <c r="O661" s="44" t="s">
        <v>1947</v>
      </c>
      <c r="P661" s="25" t="s">
        <v>78</v>
      </c>
      <c r="Q661" s="45" t="s">
        <v>26</v>
      </c>
      <c r="R661" s="45" t="s">
        <v>26</v>
      </c>
      <c r="S661" s="23" t="s">
        <v>78</v>
      </c>
      <c r="T661" s="23" t="s">
        <v>13023</v>
      </c>
      <c r="U661" s="116" t="s">
        <v>13027</v>
      </c>
    </row>
    <row r="662" spans="1:21" x14ac:dyDescent="0.25">
      <c r="A662" s="23" t="s">
        <v>1948</v>
      </c>
      <c r="B662" s="23" t="s">
        <v>3</v>
      </c>
      <c r="C662" s="23" t="s">
        <v>20</v>
      </c>
      <c r="D662" s="23" t="s">
        <v>76</v>
      </c>
      <c r="E662" s="23" t="s">
        <v>1866</v>
      </c>
      <c r="F662" s="23" t="s">
        <v>26</v>
      </c>
      <c r="G662" s="23" t="s">
        <v>1867</v>
      </c>
      <c r="H662" s="23" t="s">
        <v>78</v>
      </c>
      <c r="I662" s="114" t="s">
        <v>1949</v>
      </c>
      <c r="J662" s="5" t="s">
        <v>1950</v>
      </c>
      <c r="K662" s="5"/>
      <c r="L662" s="5" t="s">
        <v>1951</v>
      </c>
      <c r="M662" s="23" t="s">
        <v>1952</v>
      </c>
      <c r="N662" s="23" t="s">
        <v>108</v>
      </c>
      <c r="O662" s="44">
        <v>20748</v>
      </c>
      <c r="P662" s="25" t="s">
        <v>78</v>
      </c>
      <c r="Q662" s="45" t="s">
        <v>26</v>
      </c>
      <c r="R662" s="45" t="s">
        <v>26</v>
      </c>
      <c r="S662" s="23" t="s">
        <v>78</v>
      </c>
      <c r="T662" s="23" t="s">
        <v>13023</v>
      </c>
      <c r="U662" s="116" t="s">
        <v>10749</v>
      </c>
    </row>
    <row r="663" spans="1:21" x14ac:dyDescent="0.25">
      <c r="A663" s="23" t="s">
        <v>1953</v>
      </c>
      <c r="B663" s="23" t="s">
        <v>3</v>
      </c>
      <c r="C663" s="23" t="s">
        <v>20</v>
      </c>
      <c r="D663" s="23" t="s">
        <v>76</v>
      </c>
      <c r="E663" s="23" t="s">
        <v>1866</v>
      </c>
      <c r="F663" s="23" t="s">
        <v>26</v>
      </c>
      <c r="G663" s="23" t="s">
        <v>1867</v>
      </c>
      <c r="H663" s="23" t="s">
        <v>1052</v>
      </c>
      <c r="I663" s="114" t="s">
        <v>1954</v>
      </c>
      <c r="J663" s="5" t="s">
        <v>1955</v>
      </c>
      <c r="K663" s="5"/>
      <c r="L663" s="5" t="s">
        <v>1951</v>
      </c>
      <c r="M663" s="23" t="s">
        <v>1952</v>
      </c>
      <c r="N663" s="23" t="s">
        <v>108</v>
      </c>
      <c r="O663" s="44">
        <v>20748</v>
      </c>
      <c r="P663" s="25" t="s">
        <v>78</v>
      </c>
      <c r="Q663" s="45" t="s">
        <v>26</v>
      </c>
      <c r="R663" s="45" t="s">
        <v>26</v>
      </c>
      <c r="S663" s="23" t="s">
        <v>78</v>
      </c>
      <c r="T663" s="23" t="s">
        <v>13023</v>
      </c>
      <c r="U663" s="116" t="s">
        <v>10749</v>
      </c>
    </row>
    <row r="664" spans="1:21" x14ac:dyDescent="0.25">
      <c r="A664" s="23" t="s">
        <v>1956</v>
      </c>
      <c r="B664" s="23" t="s">
        <v>3</v>
      </c>
      <c r="C664" s="23" t="s">
        <v>20</v>
      </c>
      <c r="D664" s="23" t="s">
        <v>76</v>
      </c>
      <c r="E664" s="23" t="s">
        <v>1866</v>
      </c>
      <c r="F664" s="23" t="s">
        <v>26</v>
      </c>
      <c r="G664" s="23" t="s">
        <v>1867</v>
      </c>
      <c r="H664" s="23" t="s">
        <v>1052</v>
      </c>
      <c r="I664" s="114" t="s">
        <v>1957</v>
      </c>
      <c r="J664" s="5" t="s">
        <v>1958</v>
      </c>
      <c r="K664" s="5"/>
      <c r="L664" s="5" t="s">
        <v>1951</v>
      </c>
      <c r="M664" s="23" t="s">
        <v>1952</v>
      </c>
      <c r="N664" s="23" t="s">
        <v>108</v>
      </c>
      <c r="O664" s="44">
        <v>20748</v>
      </c>
      <c r="P664" s="25" t="s">
        <v>78</v>
      </c>
      <c r="Q664" s="45" t="s">
        <v>26</v>
      </c>
      <c r="R664" s="45" t="s">
        <v>26</v>
      </c>
      <c r="S664" s="23" t="s">
        <v>78</v>
      </c>
      <c r="T664" s="23" t="s">
        <v>13023</v>
      </c>
      <c r="U664" s="116" t="s">
        <v>10749</v>
      </c>
    </row>
    <row r="665" spans="1:21" x14ac:dyDescent="0.25">
      <c r="A665" s="23" t="s">
        <v>1959</v>
      </c>
      <c r="B665" s="23" t="s">
        <v>3</v>
      </c>
      <c r="C665" s="23" t="s">
        <v>20</v>
      </c>
      <c r="D665" s="23" t="s">
        <v>76</v>
      </c>
      <c r="E665" s="23" t="s">
        <v>1866</v>
      </c>
      <c r="F665" s="23" t="s">
        <v>26</v>
      </c>
      <c r="G665" s="23" t="s">
        <v>1867</v>
      </c>
      <c r="H665" s="23" t="s">
        <v>78</v>
      </c>
      <c r="I665" s="114">
        <v>145247</v>
      </c>
      <c r="J665" s="5" t="s">
        <v>1960</v>
      </c>
      <c r="K665" s="5"/>
      <c r="L665" s="5" t="s">
        <v>1961</v>
      </c>
      <c r="M665" s="23" t="s">
        <v>1918</v>
      </c>
      <c r="N665" s="23" t="s">
        <v>108</v>
      </c>
      <c r="O665" s="44" t="s">
        <v>1962</v>
      </c>
      <c r="P665" s="25" t="s">
        <v>78</v>
      </c>
      <c r="Q665" s="45" t="s">
        <v>26</v>
      </c>
      <c r="R665" s="45" t="s">
        <v>26</v>
      </c>
      <c r="S665" s="23"/>
      <c r="T665" s="23"/>
      <c r="U665" s="116"/>
    </row>
    <row r="666" spans="1:21" x14ac:dyDescent="0.25">
      <c r="A666" s="23" t="s">
        <v>1963</v>
      </c>
      <c r="B666" s="23" t="s">
        <v>3</v>
      </c>
      <c r="C666" s="23" t="s">
        <v>20</v>
      </c>
      <c r="D666" s="23" t="s">
        <v>76</v>
      </c>
      <c r="E666" s="23" t="s">
        <v>1866</v>
      </c>
      <c r="F666" s="23" t="s">
        <v>26</v>
      </c>
      <c r="G666" s="23" t="s">
        <v>1867</v>
      </c>
      <c r="H666" s="23" t="s">
        <v>78</v>
      </c>
      <c r="I666" s="114" t="s">
        <v>1964</v>
      </c>
      <c r="J666" s="5" t="s">
        <v>1965</v>
      </c>
      <c r="K666" s="5"/>
      <c r="L666" s="5" t="s">
        <v>1966</v>
      </c>
      <c r="M666" s="23" t="s">
        <v>1967</v>
      </c>
      <c r="N666" s="23" t="s">
        <v>171</v>
      </c>
      <c r="O666" s="44">
        <v>17225</v>
      </c>
      <c r="P666" s="25" t="s">
        <v>78</v>
      </c>
      <c r="Q666" s="45" t="s">
        <v>26</v>
      </c>
      <c r="R666" s="45" t="s">
        <v>26</v>
      </c>
      <c r="S666" s="23" t="s">
        <v>78</v>
      </c>
      <c r="T666" s="23" t="s">
        <v>13024</v>
      </c>
      <c r="U666" s="116" t="s">
        <v>10748</v>
      </c>
    </row>
    <row r="667" spans="1:21" x14ac:dyDescent="0.25">
      <c r="A667" s="23" t="s">
        <v>1968</v>
      </c>
      <c r="B667" s="23" t="s">
        <v>3</v>
      </c>
      <c r="C667" s="23" t="s">
        <v>20</v>
      </c>
      <c r="D667" s="23" t="s">
        <v>76</v>
      </c>
      <c r="E667" s="23" t="s">
        <v>1866</v>
      </c>
      <c r="F667" s="23" t="s">
        <v>26</v>
      </c>
      <c r="G667" s="23" t="s">
        <v>1867</v>
      </c>
      <c r="H667" s="23" t="s">
        <v>78</v>
      </c>
      <c r="I667" s="114">
        <v>243841</v>
      </c>
      <c r="J667" s="5" t="s">
        <v>1969</v>
      </c>
      <c r="K667" s="5"/>
      <c r="L667" s="5" t="s">
        <v>1970</v>
      </c>
      <c r="M667" s="23" t="s">
        <v>1923</v>
      </c>
      <c r="N667" s="23" t="s">
        <v>108</v>
      </c>
      <c r="O667" s="44">
        <v>20879</v>
      </c>
      <c r="P667" s="25" t="s">
        <v>78</v>
      </c>
      <c r="Q667" s="45" t="s">
        <v>26</v>
      </c>
      <c r="R667" s="45" t="s">
        <v>26</v>
      </c>
      <c r="S667" s="23" t="s">
        <v>78</v>
      </c>
      <c r="T667" s="23" t="s">
        <v>13023</v>
      </c>
      <c r="U667" s="116" t="s">
        <v>10749</v>
      </c>
    </row>
    <row r="668" spans="1:21" x14ac:dyDescent="0.25">
      <c r="A668" s="23" t="s">
        <v>1971</v>
      </c>
      <c r="B668" s="23" t="s">
        <v>3</v>
      </c>
      <c r="C668" s="23" t="s">
        <v>20</v>
      </c>
      <c r="D668" s="23" t="s">
        <v>76</v>
      </c>
      <c r="E668" s="23" t="s">
        <v>11983</v>
      </c>
      <c r="F668" s="23" t="s">
        <v>26</v>
      </c>
      <c r="G668" s="23" t="s">
        <v>11985</v>
      </c>
      <c r="H668" s="23" t="s">
        <v>78</v>
      </c>
      <c r="I668" s="114">
        <v>244119</v>
      </c>
      <c r="J668" s="5" t="s">
        <v>1972</v>
      </c>
      <c r="K668" s="5"/>
      <c r="L668" s="5" t="s">
        <v>1973</v>
      </c>
      <c r="M668" s="23" t="s">
        <v>1974</v>
      </c>
      <c r="N668" s="23" t="s">
        <v>1881</v>
      </c>
      <c r="O668" s="44">
        <v>22077</v>
      </c>
      <c r="P668" s="25" t="s">
        <v>78</v>
      </c>
      <c r="Q668" s="45" t="s">
        <v>26</v>
      </c>
      <c r="R668" s="45" t="s">
        <v>26</v>
      </c>
      <c r="S668" s="23"/>
      <c r="T668" s="23"/>
      <c r="U668" s="116"/>
    </row>
    <row r="669" spans="1:21" x14ac:dyDescent="0.25">
      <c r="A669" s="23" t="s">
        <v>10987</v>
      </c>
      <c r="B669" s="23" t="s">
        <v>3</v>
      </c>
      <c r="C669" s="23" t="s">
        <v>20</v>
      </c>
      <c r="D669" s="23" t="s">
        <v>76</v>
      </c>
      <c r="E669" s="23" t="s">
        <v>11426</v>
      </c>
      <c r="F669" s="23" t="s">
        <v>26</v>
      </c>
      <c r="G669" s="23" t="s">
        <v>11427</v>
      </c>
      <c r="H669" s="23" t="s">
        <v>78</v>
      </c>
      <c r="I669" s="114" t="s">
        <v>10988</v>
      </c>
      <c r="J669" s="5" t="s">
        <v>10989</v>
      </c>
      <c r="K669" s="5"/>
      <c r="L669" s="5" t="s">
        <v>10990</v>
      </c>
      <c r="M669" s="23" t="s">
        <v>10991</v>
      </c>
      <c r="N669" s="23" t="s">
        <v>108</v>
      </c>
      <c r="O669" s="44">
        <v>21795</v>
      </c>
      <c r="P669" s="25" t="s">
        <v>78</v>
      </c>
      <c r="Q669" s="45">
        <v>44680</v>
      </c>
      <c r="R669" s="45" t="s">
        <v>26</v>
      </c>
      <c r="S669" s="23" t="s">
        <v>78</v>
      </c>
      <c r="T669" s="23" t="s">
        <v>13024</v>
      </c>
      <c r="U669" s="116" t="s">
        <v>10748</v>
      </c>
    </row>
    <row r="670" spans="1:21" x14ac:dyDescent="0.25">
      <c r="A670" s="23" t="s">
        <v>2037</v>
      </c>
      <c r="B670" s="23" t="s">
        <v>3</v>
      </c>
      <c r="C670" s="23" t="s">
        <v>20</v>
      </c>
      <c r="D670" s="23" t="s">
        <v>76</v>
      </c>
      <c r="E670" s="23" t="s">
        <v>11426</v>
      </c>
      <c r="F670" s="23" t="s">
        <v>26</v>
      </c>
      <c r="G670" s="23" t="s">
        <v>11427</v>
      </c>
      <c r="H670" s="23" t="s">
        <v>78</v>
      </c>
      <c r="I670" s="114" t="s">
        <v>2038</v>
      </c>
      <c r="J670" s="5" t="s">
        <v>2039</v>
      </c>
      <c r="K670" s="5"/>
      <c r="L670" s="5" t="s">
        <v>2034</v>
      </c>
      <c r="M670" s="23" t="s">
        <v>2035</v>
      </c>
      <c r="N670" s="23" t="s">
        <v>108</v>
      </c>
      <c r="O670" s="44">
        <v>21727</v>
      </c>
      <c r="P670" s="25" t="s">
        <v>78</v>
      </c>
      <c r="Q670" s="45" t="s">
        <v>26</v>
      </c>
      <c r="R670" s="45" t="s">
        <v>26</v>
      </c>
      <c r="S670" s="23" t="s">
        <v>78</v>
      </c>
      <c r="T670" s="23" t="s">
        <v>13024</v>
      </c>
      <c r="U670" s="116" t="s">
        <v>13032</v>
      </c>
    </row>
    <row r="671" spans="1:21" x14ac:dyDescent="0.25">
      <c r="A671" s="23" t="s">
        <v>13072</v>
      </c>
      <c r="B671" s="23" t="s">
        <v>3</v>
      </c>
      <c r="C671" s="23" t="s">
        <v>20</v>
      </c>
      <c r="D671" s="23" t="s">
        <v>76</v>
      </c>
      <c r="E671" s="23" t="s">
        <v>11426</v>
      </c>
      <c r="F671" s="23" t="s">
        <v>26</v>
      </c>
      <c r="G671" s="23" t="s">
        <v>11427</v>
      </c>
      <c r="H671" s="23" t="s">
        <v>78</v>
      </c>
      <c r="I671" s="114" t="s">
        <v>13202</v>
      </c>
      <c r="J671" s="5" t="s">
        <v>13338</v>
      </c>
      <c r="K671" s="5"/>
      <c r="L671" s="5" t="s">
        <v>13339</v>
      </c>
      <c r="M671" s="23" t="s">
        <v>13340</v>
      </c>
      <c r="N671" s="23" t="s">
        <v>1892</v>
      </c>
      <c r="O671" s="44">
        <v>25403</v>
      </c>
      <c r="P671" s="25" t="s">
        <v>78</v>
      </c>
      <c r="Q671" s="45">
        <v>44798</v>
      </c>
      <c r="R671" s="45" t="s">
        <v>26</v>
      </c>
      <c r="S671" s="23" t="s">
        <v>78</v>
      </c>
      <c r="T671" s="23" t="s">
        <v>13024</v>
      </c>
      <c r="U671" s="116" t="s">
        <v>10748</v>
      </c>
    </row>
    <row r="672" spans="1:21" x14ac:dyDescent="0.25">
      <c r="A672" s="23" t="s">
        <v>10992</v>
      </c>
      <c r="B672" s="23" t="s">
        <v>3</v>
      </c>
      <c r="C672" s="23" t="s">
        <v>20</v>
      </c>
      <c r="D672" s="23" t="s">
        <v>76</v>
      </c>
      <c r="E672" s="23" t="s">
        <v>11426</v>
      </c>
      <c r="F672" s="23" t="s">
        <v>26</v>
      </c>
      <c r="G672" s="23" t="s">
        <v>11427</v>
      </c>
      <c r="H672" s="23" t="s">
        <v>78</v>
      </c>
      <c r="I672" s="114" t="s">
        <v>10993</v>
      </c>
      <c r="J672" s="5" t="s">
        <v>10994</v>
      </c>
      <c r="K672" s="5"/>
      <c r="L672" s="5" t="s">
        <v>10995</v>
      </c>
      <c r="M672" s="23" t="s">
        <v>1918</v>
      </c>
      <c r="N672" s="23" t="s">
        <v>108</v>
      </c>
      <c r="O672" s="44">
        <v>21742</v>
      </c>
      <c r="P672" s="25" t="s">
        <v>78</v>
      </c>
      <c r="Q672" s="45">
        <v>44680</v>
      </c>
      <c r="R672" s="45" t="s">
        <v>26</v>
      </c>
      <c r="S672" s="23" t="s">
        <v>78</v>
      </c>
      <c r="T672" s="23" t="s">
        <v>13024</v>
      </c>
      <c r="U672" s="116" t="s">
        <v>10748</v>
      </c>
    </row>
    <row r="673" spans="1:21" x14ac:dyDescent="0.25">
      <c r="A673" s="23" t="s">
        <v>1901</v>
      </c>
      <c r="B673" s="23" t="s">
        <v>3</v>
      </c>
      <c r="C673" s="23" t="s">
        <v>20</v>
      </c>
      <c r="D673" s="23" t="s">
        <v>76</v>
      </c>
      <c r="E673" s="23" t="s">
        <v>11984</v>
      </c>
      <c r="F673" s="23" t="s">
        <v>26</v>
      </c>
      <c r="G673" s="23" t="s">
        <v>11986</v>
      </c>
      <c r="H673" s="23" t="s">
        <v>78</v>
      </c>
      <c r="I673" s="114">
        <v>243427</v>
      </c>
      <c r="J673" s="5" t="s">
        <v>1902</v>
      </c>
      <c r="K673" s="5"/>
      <c r="L673" s="5" t="s">
        <v>1903</v>
      </c>
      <c r="M673" s="23" t="s">
        <v>1880</v>
      </c>
      <c r="N673" s="23" t="s">
        <v>1881</v>
      </c>
      <c r="O673" s="44">
        <v>21066</v>
      </c>
      <c r="P673" s="25" t="s">
        <v>78</v>
      </c>
      <c r="Q673" s="45" t="s">
        <v>26</v>
      </c>
      <c r="R673" s="45" t="s">
        <v>26</v>
      </c>
      <c r="S673" s="23" t="s">
        <v>78</v>
      </c>
      <c r="T673" s="23" t="s">
        <v>13023</v>
      </c>
      <c r="U673" s="116" t="s">
        <v>10749</v>
      </c>
    </row>
    <row r="674" spans="1:21" x14ac:dyDescent="0.25">
      <c r="A674" s="23" t="s">
        <v>1994</v>
      </c>
      <c r="B674" s="23" t="s">
        <v>3</v>
      </c>
      <c r="C674" s="23" t="s">
        <v>20</v>
      </c>
      <c r="D674" s="23" t="s">
        <v>76</v>
      </c>
      <c r="E674" s="23" t="s">
        <v>1975</v>
      </c>
      <c r="F674" s="23" t="s">
        <v>26</v>
      </c>
      <c r="G674" s="23" t="s">
        <v>1976</v>
      </c>
      <c r="H674" s="23" t="s">
        <v>78</v>
      </c>
      <c r="I674" s="114" t="s">
        <v>1995</v>
      </c>
      <c r="J674" s="5" t="s">
        <v>1996</v>
      </c>
      <c r="K674" s="5"/>
      <c r="L674" s="5" t="s">
        <v>1997</v>
      </c>
      <c r="M674" s="23" t="s">
        <v>1998</v>
      </c>
      <c r="N674" s="23" t="s">
        <v>108</v>
      </c>
      <c r="O674" s="44">
        <v>21084</v>
      </c>
      <c r="P674" s="25" t="s">
        <v>78</v>
      </c>
      <c r="Q674" s="45" t="s">
        <v>26</v>
      </c>
      <c r="R674" s="45" t="s">
        <v>26</v>
      </c>
      <c r="S674" s="23"/>
      <c r="T674" s="23"/>
      <c r="U674" s="116"/>
    </row>
    <row r="675" spans="1:21" x14ac:dyDescent="0.25">
      <c r="A675" s="23" t="s">
        <v>1999</v>
      </c>
      <c r="B675" s="23" t="s">
        <v>3</v>
      </c>
      <c r="C675" s="23" t="s">
        <v>20</v>
      </c>
      <c r="D675" s="23" t="s">
        <v>76</v>
      </c>
      <c r="E675" s="23" t="s">
        <v>1975</v>
      </c>
      <c r="F675" s="23" t="s">
        <v>26</v>
      </c>
      <c r="G675" s="23" t="s">
        <v>1976</v>
      </c>
      <c r="H675" s="23" t="s">
        <v>78</v>
      </c>
      <c r="I675" s="114" t="s">
        <v>2000</v>
      </c>
      <c r="J675" s="5" t="s">
        <v>2001</v>
      </c>
      <c r="K675" s="5" t="s">
        <v>2002</v>
      </c>
      <c r="L675" s="5" t="s">
        <v>2003</v>
      </c>
      <c r="M675" s="23" t="s">
        <v>2004</v>
      </c>
      <c r="N675" s="23" t="s">
        <v>108</v>
      </c>
      <c r="O675" s="44" t="s">
        <v>2005</v>
      </c>
      <c r="P675" s="25" t="s">
        <v>78</v>
      </c>
      <c r="Q675" s="45" t="s">
        <v>26</v>
      </c>
      <c r="R675" s="45" t="s">
        <v>26</v>
      </c>
      <c r="S675" s="23"/>
      <c r="T675" s="23"/>
      <c r="U675" s="116"/>
    </row>
    <row r="676" spans="1:21" x14ac:dyDescent="0.25">
      <c r="A676" s="23" t="s">
        <v>2040</v>
      </c>
      <c r="B676" s="23" t="s">
        <v>3</v>
      </c>
      <c r="C676" s="23" t="s">
        <v>20</v>
      </c>
      <c r="D676" s="23" t="s">
        <v>76</v>
      </c>
      <c r="E676" s="23" t="s">
        <v>1975</v>
      </c>
      <c r="F676" s="23" t="s">
        <v>26</v>
      </c>
      <c r="G676" s="23" t="s">
        <v>1976</v>
      </c>
      <c r="H676" s="23" t="s">
        <v>78</v>
      </c>
      <c r="I676" s="114">
        <v>165912</v>
      </c>
      <c r="J676" s="5" t="s">
        <v>2041</v>
      </c>
      <c r="K676" s="5"/>
      <c r="L676" s="5" t="s">
        <v>2042</v>
      </c>
      <c r="M676" s="23" t="s">
        <v>2043</v>
      </c>
      <c r="N676" s="23" t="s">
        <v>108</v>
      </c>
      <c r="O676" s="44">
        <v>21904</v>
      </c>
      <c r="P676" s="25" t="s">
        <v>78</v>
      </c>
      <c r="Q676" s="45" t="s">
        <v>26</v>
      </c>
      <c r="R676" s="45" t="s">
        <v>26</v>
      </c>
      <c r="S676" s="23"/>
      <c r="T676" s="23"/>
      <c r="U676" s="116"/>
    </row>
    <row r="677" spans="1:21" x14ac:dyDescent="0.25">
      <c r="A677" s="23" t="s">
        <v>13073</v>
      </c>
      <c r="B677" s="23" t="s">
        <v>3</v>
      </c>
      <c r="C677" s="23" t="s">
        <v>20</v>
      </c>
      <c r="D677" s="23" t="s">
        <v>76</v>
      </c>
      <c r="E677" s="23" t="s">
        <v>1975</v>
      </c>
      <c r="F677" s="23" t="s">
        <v>26</v>
      </c>
      <c r="G677" s="23" t="s">
        <v>1976</v>
      </c>
      <c r="H677" s="23"/>
      <c r="I677" s="114" t="s">
        <v>13203</v>
      </c>
      <c r="J677" s="5" t="s">
        <v>13341</v>
      </c>
      <c r="K677" s="5" t="s">
        <v>13342</v>
      </c>
      <c r="L677" s="5" t="s">
        <v>13343</v>
      </c>
      <c r="M677" s="23" t="s">
        <v>269</v>
      </c>
      <c r="N677" s="23" t="s">
        <v>171</v>
      </c>
      <c r="O677" s="44">
        <v>19406</v>
      </c>
      <c r="P677" s="25" t="s">
        <v>78</v>
      </c>
      <c r="Q677" s="45">
        <v>44797</v>
      </c>
      <c r="R677" s="45" t="s">
        <v>26</v>
      </c>
      <c r="S677" s="23"/>
      <c r="T677" s="23"/>
      <c r="U677" s="116"/>
    </row>
    <row r="678" spans="1:21" x14ac:dyDescent="0.25">
      <c r="A678" s="23" t="s">
        <v>2077</v>
      </c>
      <c r="B678" s="23" t="s">
        <v>3</v>
      </c>
      <c r="C678" s="23" t="s">
        <v>20</v>
      </c>
      <c r="D678" s="23" t="s">
        <v>76</v>
      </c>
      <c r="E678" s="23" t="s">
        <v>1975</v>
      </c>
      <c r="F678" s="23" t="s">
        <v>26</v>
      </c>
      <c r="G678" s="23" t="s">
        <v>1976</v>
      </c>
      <c r="H678" s="23" t="s">
        <v>78</v>
      </c>
      <c r="I678" s="114" t="s">
        <v>2078</v>
      </c>
      <c r="J678" s="5" t="s">
        <v>2079</v>
      </c>
      <c r="K678" s="5"/>
      <c r="L678" s="5" t="s">
        <v>2080</v>
      </c>
      <c r="M678" s="23" t="s">
        <v>2081</v>
      </c>
      <c r="N678" s="23" t="s">
        <v>108</v>
      </c>
      <c r="O678" s="44" t="s">
        <v>2082</v>
      </c>
      <c r="P678" s="25" t="s">
        <v>78</v>
      </c>
      <c r="Q678" s="45" t="s">
        <v>26</v>
      </c>
      <c r="R678" s="45" t="s">
        <v>26</v>
      </c>
      <c r="S678" s="23"/>
      <c r="T678" s="23"/>
      <c r="U678" s="116"/>
    </row>
    <row r="679" spans="1:21" x14ac:dyDescent="0.25">
      <c r="A679" s="23" t="s">
        <v>2083</v>
      </c>
      <c r="B679" s="23" t="s">
        <v>3</v>
      </c>
      <c r="C679" s="23" t="s">
        <v>20</v>
      </c>
      <c r="D679" s="23" t="s">
        <v>76</v>
      </c>
      <c r="E679" s="23" t="s">
        <v>1975</v>
      </c>
      <c r="F679" s="23" t="s">
        <v>26</v>
      </c>
      <c r="G679" s="23" t="s">
        <v>1976</v>
      </c>
      <c r="H679" s="23" t="s">
        <v>78</v>
      </c>
      <c r="I679" s="114" t="s">
        <v>2084</v>
      </c>
      <c r="J679" s="5" t="s">
        <v>2085</v>
      </c>
      <c r="K679" s="5"/>
      <c r="L679" s="5" t="s">
        <v>2086</v>
      </c>
      <c r="M679" s="23" t="s">
        <v>2081</v>
      </c>
      <c r="N679" s="23" t="s">
        <v>108</v>
      </c>
      <c r="O679" s="44" t="s">
        <v>2087</v>
      </c>
      <c r="P679" s="25" t="s">
        <v>78</v>
      </c>
      <c r="Q679" s="45" t="s">
        <v>26</v>
      </c>
      <c r="R679" s="45" t="s">
        <v>26</v>
      </c>
      <c r="S679" s="23"/>
      <c r="T679" s="23"/>
      <c r="U679" s="116"/>
    </row>
    <row r="680" spans="1:21" x14ac:dyDescent="0.25">
      <c r="A680" s="23" t="s">
        <v>2088</v>
      </c>
      <c r="B680" s="23" t="s">
        <v>3</v>
      </c>
      <c r="C680" s="23" t="s">
        <v>20</v>
      </c>
      <c r="D680" s="23" t="s">
        <v>76</v>
      </c>
      <c r="E680" s="23" t="s">
        <v>1975</v>
      </c>
      <c r="F680" s="23" t="s">
        <v>26</v>
      </c>
      <c r="G680" s="23" t="s">
        <v>1976</v>
      </c>
      <c r="H680" s="23" t="s">
        <v>78</v>
      </c>
      <c r="I680" s="114" t="s">
        <v>2089</v>
      </c>
      <c r="J680" s="5" t="s">
        <v>2090</v>
      </c>
      <c r="K680" s="5" t="s">
        <v>2091</v>
      </c>
      <c r="L680" s="5" t="s">
        <v>2092</v>
      </c>
      <c r="M680" s="23" t="s">
        <v>2081</v>
      </c>
      <c r="N680" s="23" t="s">
        <v>108</v>
      </c>
      <c r="O680" s="44" t="s">
        <v>2082</v>
      </c>
      <c r="P680" s="25" t="s">
        <v>78</v>
      </c>
      <c r="Q680" s="45" t="s">
        <v>26</v>
      </c>
      <c r="R680" s="45" t="s">
        <v>26</v>
      </c>
      <c r="S680" s="23"/>
      <c r="T680" s="23"/>
      <c r="U680" s="116"/>
    </row>
    <row r="681" spans="1:21" x14ac:dyDescent="0.25">
      <c r="A681" s="46" t="s">
        <v>2093</v>
      </c>
      <c r="B681" s="46" t="s">
        <v>3</v>
      </c>
      <c r="C681" s="46" t="s">
        <v>20</v>
      </c>
      <c r="D681" s="46" t="s">
        <v>116</v>
      </c>
      <c r="E681" s="46" t="s">
        <v>1975</v>
      </c>
      <c r="F681" s="46" t="s">
        <v>26</v>
      </c>
      <c r="G681" s="46" t="s">
        <v>1976</v>
      </c>
      <c r="H681" s="46" t="s">
        <v>1052</v>
      </c>
      <c r="I681" s="50">
        <v>200638</v>
      </c>
      <c r="J681" s="47" t="s">
        <v>2094</v>
      </c>
      <c r="K681" s="47" t="s">
        <v>2095</v>
      </c>
      <c r="L681" s="47" t="s">
        <v>2016</v>
      </c>
      <c r="M681" s="46" t="s">
        <v>2017</v>
      </c>
      <c r="N681" s="46" t="s">
        <v>171</v>
      </c>
      <c r="O681" s="48" t="s">
        <v>2018</v>
      </c>
      <c r="P681" s="118" t="s">
        <v>1055</v>
      </c>
      <c r="Q681" s="49" t="s">
        <v>26</v>
      </c>
      <c r="R681" s="49">
        <v>44727</v>
      </c>
      <c r="S681" s="46"/>
      <c r="T681" s="46"/>
      <c r="U681" s="123" t="s">
        <v>11890</v>
      </c>
    </row>
    <row r="682" spans="1:21" x14ac:dyDescent="0.25">
      <c r="A682" s="23" t="s">
        <v>13074</v>
      </c>
      <c r="B682" s="23" t="s">
        <v>3</v>
      </c>
      <c r="C682" s="23" t="s">
        <v>20</v>
      </c>
      <c r="D682" s="23" t="s">
        <v>76</v>
      </c>
      <c r="E682" s="23" t="s">
        <v>13151</v>
      </c>
      <c r="F682" s="23" t="s">
        <v>26</v>
      </c>
      <c r="G682" s="23" t="s">
        <v>13152</v>
      </c>
      <c r="H682" s="23" t="s">
        <v>78</v>
      </c>
      <c r="I682" s="114" t="s">
        <v>13204</v>
      </c>
      <c r="J682" s="5" t="s">
        <v>13344</v>
      </c>
      <c r="K682" s="5"/>
      <c r="L682" s="5" t="s">
        <v>13345</v>
      </c>
      <c r="M682" s="23" t="s">
        <v>9452</v>
      </c>
      <c r="N682" s="23" t="s">
        <v>1881</v>
      </c>
      <c r="O682" s="44">
        <v>22180</v>
      </c>
      <c r="P682" s="25" t="s">
        <v>78</v>
      </c>
      <c r="Q682" s="45">
        <v>44775</v>
      </c>
      <c r="R682" s="45" t="s">
        <v>26</v>
      </c>
      <c r="S682" s="23" t="s">
        <v>78</v>
      </c>
      <c r="T682" s="23" t="s">
        <v>13023</v>
      </c>
      <c r="U682" s="116" t="s">
        <v>10749</v>
      </c>
    </row>
    <row r="683" spans="1:21" x14ac:dyDescent="0.25">
      <c r="A683" s="23" t="s">
        <v>13075</v>
      </c>
      <c r="B683" s="23" t="s">
        <v>3</v>
      </c>
      <c r="C683" s="23" t="s">
        <v>20</v>
      </c>
      <c r="D683" s="23" t="s">
        <v>76</v>
      </c>
      <c r="E683" s="23" t="s">
        <v>13153</v>
      </c>
      <c r="F683" s="23" t="s">
        <v>26</v>
      </c>
      <c r="G683" s="23" t="s">
        <v>13155</v>
      </c>
      <c r="H683" s="23" t="s">
        <v>78</v>
      </c>
      <c r="I683" s="114" t="s">
        <v>13205</v>
      </c>
      <c r="J683" s="5" t="s">
        <v>13346</v>
      </c>
      <c r="K683" s="5"/>
      <c r="L683" s="5" t="s">
        <v>13347</v>
      </c>
      <c r="M683" s="23" t="s">
        <v>13348</v>
      </c>
      <c r="N683" s="23" t="s">
        <v>13002</v>
      </c>
      <c r="O683" s="44">
        <v>2914</v>
      </c>
      <c r="P683" s="25" t="s">
        <v>78</v>
      </c>
      <c r="Q683" s="45">
        <v>44803</v>
      </c>
      <c r="R683" s="45" t="s">
        <v>26</v>
      </c>
      <c r="S683" s="23"/>
      <c r="T683" s="23"/>
      <c r="U683" s="116"/>
    </row>
    <row r="684" spans="1:21" x14ac:dyDescent="0.25">
      <c r="A684" s="23" t="s">
        <v>13076</v>
      </c>
      <c r="B684" s="23" t="s">
        <v>3</v>
      </c>
      <c r="C684" s="23" t="s">
        <v>20</v>
      </c>
      <c r="D684" s="23" t="s">
        <v>76</v>
      </c>
      <c r="E684" s="23" t="s">
        <v>11987</v>
      </c>
      <c r="F684" s="23" t="s">
        <v>26</v>
      </c>
      <c r="G684" s="23" t="s">
        <v>11423</v>
      </c>
      <c r="H684" s="23"/>
      <c r="I684" s="114" t="s">
        <v>13206</v>
      </c>
      <c r="J684" s="5" t="s">
        <v>13349</v>
      </c>
      <c r="K684" s="5"/>
      <c r="L684" s="5" t="s">
        <v>13350</v>
      </c>
      <c r="M684" s="23" t="s">
        <v>13351</v>
      </c>
      <c r="N684" s="23" t="s">
        <v>83</v>
      </c>
      <c r="O684" s="44" t="s">
        <v>13352</v>
      </c>
      <c r="P684" s="25" t="s">
        <v>78</v>
      </c>
      <c r="Q684" s="45">
        <v>44803</v>
      </c>
      <c r="R684" s="45" t="s">
        <v>26</v>
      </c>
      <c r="S684" s="23" t="s">
        <v>78</v>
      </c>
      <c r="T684" s="23" t="s">
        <v>13021</v>
      </c>
      <c r="U684" s="116" t="s">
        <v>11889</v>
      </c>
    </row>
    <row r="685" spans="1:21" x14ac:dyDescent="0.25">
      <c r="A685" s="23" t="s">
        <v>11331</v>
      </c>
      <c r="B685" s="23" t="s">
        <v>3</v>
      </c>
      <c r="C685" s="23" t="s">
        <v>20</v>
      </c>
      <c r="D685" s="23" t="s">
        <v>76</v>
      </c>
      <c r="E685" s="23" t="s">
        <v>11987</v>
      </c>
      <c r="F685" s="23" t="s">
        <v>26</v>
      </c>
      <c r="G685" s="23" t="s">
        <v>11423</v>
      </c>
      <c r="H685" s="23"/>
      <c r="I685" s="114" t="s">
        <v>11509</v>
      </c>
      <c r="J685" s="5" t="s">
        <v>11683</v>
      </c>
      <c r="K685" s="5"/>
      <c r="L685" s="5" t="s">
        <v>11684</v>
      </c>
      <c r="M685" s="23" t="s">
        <v>11685</v>
      </c>
      <c r="N685" s="23" t="s">
        <v>83</v>
      </c>
      <c r="O685" s="44">
        <v>1507</v>
      </c>
      <c r="P685" s="25" t="s">
        <v>78</v>
      </c>
      <c r="Q685" s="45">
        <v>44722</v>
      </c>
      <c r="R685" s="45" t="s">
        <v>26</v>
      </c>
      <c r="S685" s="23"/>
      <c r="T685" s="23"/>
      <c r="U685" s="116"/>
    </row>
    <row r="686" spans="1:21" x14ac:dyDescent="0.25">
      <c r="A686" s="23" t="s">
        <v>13077</v>
      </c>
      <c r="B686" s="23" t="s">
        <v>3</v>
      </c>
      <c r="C686" s="23" t="s">
        <v>20</v>
      </c>
      <c r="D686" s="23" t="s">
        <v>76</v>
      </c>
      <c r="E686" s="23" t="s">
        <v>11987</v>
      </c>
      <c r="F686" s="23" t="s">
        <v>26</v>
      </c>
      <c r="G686" s="23" t="s">
        <v>11423</v>
      </c>
      <c r="H686" s="23"/>
      <c r="I686" s="114" t="s">
        <v>13207</v>
      </c>
      <c r="J686" s="5" t="s">
        <v>13353</v>
      </c>
      <c r="K686" s="5"/>
      <c r="L686" s="5" t="s">
        <v>13354</v>
      </c>
      <c r="M686" s="23" t="s">
        <v>13355</v>
      </c>
      <c r="N686" s="23" t="s">
        <v>83</v>
      </c>
      <c r="O686" s="44" t="s">
        <v>13356</v>
      </c>
      <c r="P686" s="25" t="s">
        <v>78</v>
      </c>
      <c r="Q686" s="45">
        <v>44803</v>
      </c>
      <c r="R686" s="45" t="s">
        <v>26</v>
      </c>
      <c r="S686" s="23" t="s">
        <v>78</v>
      </c>
      <c r="T686" s="23" t="s">
        <v>13021</v>
      </c>
      <c r="U686" s="116" t="s">
        <v>11889</v>
      </c>
    </row>
    <row r="687" spans="1:21" x14ac:dyDescent="0.25">
      <c r="A687" s="23" t="s">
        <v>11931</v>
      </c>
      <c r="B687" s="23" t="s">
        <v>3</v>
      </c>
      <c r="C687" s="23" t="s">
        <v>20</v>
      </c>
      <c r="D687" s="23" t="s">
        <v>76</v>
      </c>
      <c r="E687" s="23" t="s">
        <v>11988</v>
      </c>
      <c r="F687" s="23" t="s">
        <v>26</v>
      </c>
      <c r="G687" s="23" t="s">
        <v>11425</v>
      </c>
      <c r="H687" s="23" t="s">
        <v>78</v>
      </c>
      <c r="I687" s="114" t="s">
        <v>12062</v>
      </c>
      <c r="J687" s="5" t="s">
        <v>12194</v>
      </c>
      <c r="K687" s="5"/>
      <c r="L687" s="5" t="s">
        <v>12195</v>
      </c>
      <c r="M687" s="23" t="s">
        <v>12196</v>
      </c>
      <c r="N687" s="23" t="s">
        <v>83</v>
      </c>
      <c r="O687" s="44" t="s">
        <v>12197</v>
      </c>
      <c r="P687" s="25" t="s">
        <v>78</v>
      </c>
      <c r="Q687" s="45">
        <v>44721</v>
      </c>
      <c r="R687" s="45" t="s">
        <v>26</v>
      </c>
      <c r="S687" s="23" t="s">
        <v>78</v>
      </c>
      <c r="T687" s="23" t="s">
        <v>13024</v>
      </c>
      <c r="U687" s="116" t="s">
        <v>13033</v>
      </c>
    </row>
    <row r="688" spans="1:21" x14ac:dyDescent="0.25">
      <c r="A688" s="23" t="s">
        <v>11932</v>
      </c>
      <c r="B688" s="23" t="s">
        <v>3</v>
      </c>
      <c r="C688" s="23" t="s">
        <v>20</v>
      </c>
      <c r="D688" s="23" t="s">
        <v>76</v>
      </c>
      <c r="E688" s="23" t="s">
        <v>11988</v>
      </c>
      <c r="F688" s="23" t="s">
        <v>26</v>
      </c>
      <c r="G688" s="23" t="s">
        <v>11425</v>
      </c>
      <c r="H688" s="23" t="s">
        <v>78</v>
      </c>
      <c r="I688" s="114" t="s">
        <v>12063</v>
      </c>
      <c r="J688" s="5" t="s">
        <v>12198</v>
      </c>
      <c r="K688" s="5" t="s">
        <v>12199</v>
      </c>
      <c r="L688" s="5" t="s">
        <v>12200</v>
      </c>
      <c r="M688" s="23" t="s">
        <v>12125</v>
      </c>
      <c r="N688" s="23" t="s">
        <v>83</v>
      </c>
      <c r="O688" s="44">
        <v>1923</v>
      </c>
      <c r="P688" s="25" t="s">
        <v>78</v>
      </c>
      <c r="Q688" s="45">
        <v>44748</v>
      </c>
      <c r="R688" s="45" t="s">
        <v>26</v>
      </c>
      <c r="S688" s="23" t="s">
        <v>78</v>
      </c>
      <c r="T688" s="23" t="s">
        <v>13023</v>
      </c>
      <c r="U688" s="116" t="s">
        <v>10749</v>
      </c>
    </row>
    <row r="689" spans="1:21" x14ac:dyDescent="0.25">
      <c r="A689" s="23" t="s">
        <v>11334</v>
      </c>
      <c r="B689" s="23" t="s">
        <v>3</v>
      </c>
      <c r="C689" s="23" t="s">
        <v>20</v>
      </c>
      <c r="D689" s="23" t="s">
        <v>76</v>
      </c>
      <c r="E689" s="23" t="s">
        <v>11988</v>
      </c>
      <c r="F689" s="23" t="s">
        <v>26</v>
      </c>
      <c r="G689" s="23" t="s">
        <v>11425</v>
      </c>
      <c r="H689" s="23"/>
      <c r="I689" s="114" t="s">
        <v>11512</v>
      </c>
      <c r="J689" s="5" t="s">
        <v>11691</v>
      </c>
      <c r="K689" s="5"/>
      <c r="L689" s="5" t="s">
        <v>11692</v>
      </c>
      <c r="M689" s="23" t="s">
        <v>10920</v>
      </c>
      <c r="N689" s="23" t="s">
        <v>518</v>
      </c>
      <c r="O689" s="44">
        <v>3103</v>
      </c>
      <c r="P689" s="25" t="s">
        <v>78</v>
      </c>
      <c r="Q689" s="45">
        <v>44719</v>
      </c>
      <c r="R689" s="45" t="s">
        <v>26</v>
      </c>
      <c r="S689" s="23" t="s">
        <v>78</v>
      </c>
      <c r="T689" s="23" t="s">
        <v>13023</v>
      </c>
      <c r="U689" s="116" t="s">
        <v>10749</v>
      </c>
    </row>
    <row r="690" spans="1:21" x14ac:dyDescent="0.25">
      <c r="A690" s="23" t="s">
        <v>12961</v>
      </c>
      <c r="B690" s="23" t="s">
        <v>3</v>
      </c>
      <c r="C690" s="23" t="s">
        <v>20</v>
      </c>
      <c r="D690" s="23" t="s">
        <v>76</v>
      </c>
      <c r="E690" s="23" t="s">
        <v>11989</v>
      </c>
      <c r="F690" s="23" t="s">
        <v>26</v>
      </c>
      <c r="G690" s="23" t="s">
        <v>11424</v>
      </c>
      <c r="H690" s="23" t="s">
        <v>78</v>
      </c>
      <c r="I690" s="114" t="s">
        <v>12976</v>
      </c>
      <c r="J690" s="5" t="s">
        <v>12993</v>
      </c>
      <c r="K690" s="5"/>
      <c r="L690" s="5" t="s">
        <v>12994</v>
      </c>
      <c r="M690" s="23" t="s">
        <v>12995</v>
      </c>
      <c r="N690" s="23" t="s">
        <v>83</v>
      </c>
      <c r="O690" s="44">
        <v>2790</v>
      </c>
      <c r="P690" s="25" t="s">
        <v>78</v>
      </c>
      <c r="Q690" s="45">
        <v>44770</v>
      </c>
      <c r="R690" s="45" t="s">
        <v>26</v>
      </c>
      <c r="S690" s="23" t="s">
        <v>78</v>
      </c>
      <c r="T690" s="23" t="s">
        <v>13023</v>
      </c>
      <c r="U690" s="116" t="s">
        <v>10749</v>
      </c>
    </row>
    <row r="691" spans="1:21" x14ac:dyDescent="0.25">
      <c r="A691" s="23" t="s">
        <v>12962</v>
      </c>
      <c r="B691" s="23" t="s">
        <v>3</v>
      </c>
      <c r="C691" s="23" t="s">
        <v>20</v>
      </c>
      <c r="D691" s="23" t="s">
        <v>76</v>
      </c>
      <c r="E691" s="23" t="s">
        <v>11989</v>
      </c>
      <c r="F691" s="23" t="s">
        <v>26</v>
      </c>
      <c r="G691" s="23" t="s">
        <v>11424</v>
      </c>
      <c r="H691" s="23" t="s">
        <v>78</v>
      </c>
      <c r="I691" s="114" t="s">
        <v>12977</v>
      </c>
      <c r="J691" s="5" t="s">
        <v>12996</v>
      </c>
      <c r="K691" s="5"/>
      <c r="L691" s="5" t="s">
        <v>12997</v>
      </c>
      <c r="M691" s="23" t="s">
        <v>12998</v>
      </c>
      <c r="N691" s="23" t="s">
        <v>83</v>
      </c>
      <c r="O691" s="44" t="s">
        <v>12999</v>
      </c>
      <c r="P691" s="25" t="s">
        <v>78</v>
      </c>
      <c r="Q691" s="45">
        <v>44770</v>
      </c>
      <c r="R691" s="45" t="s">
        <v>26</v>
      </c>
      <c r="S691" s="23" t="s">
        <v>78</v>
      </c>
      <c r="T691" s="23" t="s">
        <v>13021</v>
      </c>
      <c r="U691" s="116" t="s">
        <v>13042</v>
      </c>
    </row>
    <row r="692" spans="1:21" x14ac:dyDescent="0.25">
      <c r="A692" s="23" t="s">
        <v>11332</v>
      </c>
      <c r="B692" s="23" t="s">
        <v>3</v>
      </c>
      <c r="C692" s="23" t="s">
        <v>20</v>
      </c>
      <c r="D692" s="23" t="s">
        <v>76</v>
      </c>
      <c r="E692" s="23" t="s">
        <v>11989</v>
      </c>
      <c r="F692" s="23" t="s">
        <v>26</v>
      </c>
      <c r="G692" s="23" t="s">
        <v>11424</v>
      </c>
      <c r="H692" s="23" t="s">
        <v>78</v>
      </c>
      <c r="I692" s="114" t="s">
        <v>11510</v>
      </c>
      <c r="J692" s="5" t="s">
        <v>11686</v>
      </c>
      <c r="K692" s="5"/>
      <c r="L692" s="5" t="s">
        <v>11687</v>
      </c>
      <c r="M692" s="23" t="s">
        <v>9680</v>
      </c>
      <c r="N692" s="23" t="s">
        <v>83</v>
      </c>
      <c r="O692" s="44">
        <v>1524</v>
      </c>
      <c r="P692" s="25" t="s">
        <v>78</v>
      </c>
      <c r="Q692" s="45">
        <v>44706</v>
      </c>
      <c r="R692" s="45" t="s">
        <v>26</v>
      </c>
      <c r="S692" s="23" t="s">
        <v>78</v>
      </c>
      <c r="T692" s="23" t="s">
        <v>13021</v>
      </c>
      <c r="U692" s="116" t="s">
        <v>11889</v>
      </c>
    </row>
    <row r="693" spans="1:21" x14ac:dyDescent="0.25">
      <c r="A693" s="23" t="s">
        <v>11333</v>
      </c>
      <c r="B693" s="23" t="s">
        <v>3</v>
      </c>
      <c r="C693" s="23" t="s">
        <v>20</v>
      </c>
      <c r="D693" s="23" t="s">
        <v>76</v>
      </c>
      <c r="E693" s="23" t="s">
        <v>11989</v>
      </c>
      <c r="F693" s="23" t="s">
        <v>26</v>
      </c>
      <c r="G693" s="23" t="s">
        <v>11424</v>
      </c>
      <c r="H693" s="23" t="s">
        <v>78</v>
      </c>
      <c r="I693" s="114" t="s">
        <v>11511</v>
      </c>
      <c r="J693" s="5" t="s">
        <v>11688</v>
      </c>
      <c r="K693" s="5"/>
      <c r="L693" s="5" t="s">
        <v>11689</v>
      </c>
      <c r="M693" s="23" t="s">
        <v>11690</v>
      </c>
      <c r="N693" s="23" t="s">
        <v>83</v>
      </c>
      <c r="O693" s="44">
        <v>2035</v>
      </c>
      <c r="P693" s="25" t="s">
        <v>78</v>
      </c>
      <c r="Q693" s="45">
        <v>44713</v>
      </c>
      <c r="R693" s="45" t="s">
        <v>26</v>
      </c>
      <c r="S693" s="23" t="s">
        <v>78</v>
      </c>
      <c r="T693" s="23" t="s">
        <v>13021</v>
      </c>
      <c r="U693" s="116" t="s">
        <v>11889</v>
      </c>
    </row>
    <row r="694" spans="1:21" x14ac:dyDescent="0.25">
      <c r="A694" s="23" t="s">
        <v>12963</v>
      </c>
      <c r="B694" s="23" t="s">
        <v>3</v>
      </c>
      <c r="C694" s="23" t="s">
        <v>20</v>
      </c>
      <c r="D694" s="23" t="s">
        <v>76</v>
      </c>
      <c r="E694" s="23" t="s">
        <v>11989</v>
      </c>
      <c r="F694" s="23" t="s">
        <v>26</v>
      </c>
      <c r="G694" s="23" t="s">
        <v>11424</v>
      </c>
      <c r="H694" s="23" t="s">
        <v>78</v>
      </c>
      <c r="I694" s="114" t="s">
        <v>12978</v>
      </c>
      <c r="J694" s="5" t="s">
        <v>13000</v>
      </c>
      <c r="K694" s="5"/>
      <c r="L694" s="5" t="s">
        <v>13001</v>
      </c>
      <c r="M694" s="23" t="s">
        <v>6574</v>
      </c>
      <c r="N694" s="23" t="s">
        <v>13002</v>
      </c>
      <c r="O694" s="44">
        <v>2871</v>
      </c>
      <c r="P694" s="25" t="s">
        <v>78</v>
      </c>
      <c r="Q694" s="45">
        <v>44770</v>
      </c>
      <c r="R694" s="45" t="s">
        <v>26</v>
      </c>
      <c r="S694" s="23" t="s">
        <v>78</v>
      </c>
      <c r="T694" s="23" t="s">
        <v>13023</v>
      </c>
      <c r="U694" s="116" t="s">
        <v>10749</v>
      </c>
    </row>
    <row r="695" spans="1:21" x14ac:dyDescent="0.25">
      <c r="A695" s="23" t="s">
        <v>12964</v>
      </c>
      <c r="B695" s="23" t="s">
        <v>3</v>
      </c>
      <c r="C695" s="23" t="s">
        <v>20</v>
      </c>
      <c r="D695" s="23" t="s">
        <v>76</v>
      </c>
      <c r="E695" s="23" t="s">
        <v>11989</v>
      </c>
      <c r="F695" s="23" t="s">
        <v>26</v>
      </c>
      <c r="G695" s="23" t="s">
        <v>11424</v>
      </c>
      <c r="H695" s="23" t="s">
        <v>78</v>
      </c>
      <c r="I695" s="114" t="s">
        <v>12979</v>
      </c>
      <c r="J695" s="5" t="s">
        <v>13003</v>
      </c>
      <c r="K695" s="5"/>
      <c r="L695" s="5" t="s">
        <v>13004</v>
      </c>
      <c r="M695" s="23" t="s">
        <v>1368</v>
      </c>
      <c r="N695" s="23" t="s">
        <v>83</v>
      </c>
      <c r="O695" s="44">
        <v>2038</v>
      </c>
      <c r="P695" s="25" t="s">
        <v>78</v>
      </c>
      <c r="Q695" s="45">
        <v>44770</v>
      </c>
      <c r="R695" s="45" t="s">
        <v>26</v>
      </c>
      <c r="S695" s="23" t="s">
        <v>78</v>
      </c>
      <c r="T695" s="23" t="s">
        <v>13021</v>
      </c>
      <c r="U695" s="116" t="s">
        <v>11889</v>
      </c>
    </row>
    <row r="696" spans="1:21" x14ac:dyDescent="0.25">
      <c r="A696" s="23" t="s">
        <v>13078</v>
      </c>
      <c r="B696" s="23" t="s">
        <v>3</v>
      </c>
      <c r="C696" s="23" t="s">
        <v>20</v>
      </c>
      <c r="D696" s="23" t="s">
        <v>76</v>
      </c>
      <c r="E696" s="23" t="s">
        <v>11989</v>
      </c>
      <c r="F696" s="23" t="s">
        <v>26</v>
      </c>
      <c r="G696" s="23" t="s">
        <v>11424</v>
      </c>
      <c r="H696" s="23" t="s">
        <v>78</v>
      </c>
      <c r="I696" s="114" t="s">
        <v>13208</v>
      </c>
      <c r="J696" s="5" t="s">
        <v>13357</v>
      </c>
      <c r="K696" s="5"/>
      <c r="L696" s="5" t="s">
        <v>13358</v>
      </c>
      <c r="M696" s="23" t="s">
        <v>13359</v>
      </c>
      <c r="N696" s="23" t="s">
        <v>13002</v>
      </c>
      <c r="O696" s="44">
        <v>2919</v>
      </c>
      <c r="P696" s="25" t="s">
        <v>78</v>
      </c>
      <c r="Q696" s="45">
        <v>44774</v>
      </c>
      <c r="R696" s="45" t="s">
        <v>26</v>
      </c>
      <c r="S696" s="23" t="s">
        <v>78</v>
      </c>
      <c r="T696" s="23" t="s">
        <v>13021</v>
      </c>
      <c r="U696" s="116" t="s">
        <v>11889</v>
      </c>
    </row>
    <row r="697" spans="1:21" x14ac:dyDescent="0.25">
      <c r="A697" s="23" t="s">
        <v>13079</v>
      </c>
      <c r="B697" s="23" t="s">
        <v>3</v>
      </c>
      <c r="C697" s="23" t="s">
        <v>20</v>
      </c>
      <c r="D697" s="23" t="s">
        <v>76</v>
      </c>
      <c r="E697" s="23" t="s">
        <v>13154</v>
      </c>
      <c r="F697" s="23" t="s">
        <v>26</v>
      </c>
      <c r="G697" s="23" t="s">
        <v>13156</v>
      </c>
      <c r="H697" s="23"/>
      <c r="I697" s="114" t="s">
        <v>13209</v>
      </c>
      <c r="J697" s="5" t="s">
        <v>13360</v>
      </c>
      <c r="K697" s="5"/>
      <c r="L697" s="5" t="s">
        <v>13361</v>
      </c>
      <c r="M697" s="23" t="s">
        <v>352</v>
      </c>
      <c r="N697" s="23" t="s">
        <v>83</v>
      </c>
      <c r="O697" s="44">
        <v>2780</v>
      </c>
      <c r="P697" s="25" t="s">
        <v>78</v>
      </c>
      <c r="Q697" s="45">
        <v>44777</v>
      </c>
      <c r="R697" s="45" t="s">
        <v>26</v>
      </c>
      <c r="S697" s="23" t="s">
        <v>78</v>
      </c>
      <c r="T697" s="23" t="s">
        <v>13021</v>
      </c>
      <c r="U697" s="116" t="s">
        <v>11889</v>
      </c>
    </row>
    <row r="698" spans="1:21" x14ac:dyDescent="0.25">
      <c r="A698" s="46" t="s">
        <v>2201</v>
      </c>
      <c r="B698" s="46" t="s">
        <v>3</v>
      </c>
      <c r="C698" s="46" t="s">
        <v>20</v>
      </c>
      <c r="D698" s="46" t="s">
        <v>116</v>
      </c>
      <c r="E698" s="46" t="s">
        <v>2194</v>
      </c>
      <c r="F698" s="46" t="s">
        <v>26</v>
      </c>
      <c r="G698" s="46" t="s">
        <v>109</v>
      </c>
      <c r="H698" s="46" t="s">
        <v>78</v>
      </c>
      <c r="I698" s="50" t="s">
        <v>2202</v>
      </c>
      <c r="J698" s="47" t="s">
        <v>2203</v>
      </c>
      <c r="K698" s="47"/>
      <c r="L698" s="47" t="s">
        <v>2204</v>
      </c>
      <c r="M698" s="46" t="s">
        <v>2205</v>
      </c>
      <c r="N698" s="46" t="s">
        <v>171</v>
      </c>
      <c r="O698" s="48">
        <v>19006</v>
      </c>
      <c r="P698" s="118" t="s">
        <v>1055</v>
      </c>
      <c r="Q698" s="49" t="s">
        <v>26</v>
      </c>
      <c r="R698" s="49">
        <v>44732</v>
      </c>
      <c r="S698" s="46"/>
      <c r="T698" s="46"/>
      <c r="U698" s="123" t="s">
        <v>12301</v>
      </c>
    </row>
    <row r="699" spans="1:21" x14ac:dyDescent="0.25">
      <c r="A699" s="23" t="s">
        <v>2206</v>
      </c>
      <c r="B699" s="23" t="s">
        <v>3</v>
      </c>
      <c r="C699" s="23" t="s">
        <v>20</v>
      </c>
      <c r="D699" s="23" t="s">
        <v>76</v>
      </c>
      <c r="E699" s="23" t="s">
        <v>2194</v>
      </c>
      <c r="F699" s="23" t="s">
        <v>26</v>
      </c>
      <c r="G699" s="23" t="s">
        <v>109</v>
      </c>
      <c r="H699" s="23" t="s">
        <v>78</v>
      </c>
      <c r="I699" s="114" t="s">
        <v>2207</v>
      </c>
      <c r="J699" s="5" t="s">
        <v>2208</v>
      </c>
      <c r="K699" s="5" t="s">
        <v>2209</v>
      </c>
      <c r="L699" s="5" t="s">
        <v>2210</v>
      </c>
      <c r="M699" s="23" t="s">
        <v>2211</v>
      </c>
      <c r="N699" s="23" t="s">
        <v>108</v>
      </c>
      <c r="O699" s="44">
        <v>21811</v>
      </c>
      <c r="P699" s="25" t="s">
        <v>78</v>
      </c>
      <c r="Q699" s="45" t="s">
        <v>26</v>
      </c>
      <c r="R699" s="45" t="s">
        <v>26</v>
      </c>
      <c r="S699" s="23" t="s">
        <v>78</v>
      </c>
      <c r="T699" s="23" t="s">
        <v>13024</v>
      </c>
      <c r="U699" s="116" t="s">
        <v>10748</v>
      </c>
    </row>
    <row r="700" spans="1:21" x14ac:dyDescent="0.25">
      <c r="A700" s="46" t="s">
        <v>2227</v>
      </c>
      <c r="B700" s="46" t="s">
        <v>3</v>
      </c>
      <c r="C700" s="46" t="s">
        <v>20</v>
      </c>
      <c r="D700" s="46" t="s">
        <v>116</v>
      </c>
      <c r="E700" s="46" t="s">
        <v>2194</v>
      </c>
      <c r="F700" s="46" t="s">
        <v>26</v>
      </c>
      <c r="G700" s="46" t="s">
        <v>109</v>
      </c>
      <c r="H700" s="46" t="s">
        <v>78</v>
      </c>
      <c r="I700" s="50" t="s">
        <v>2228</v>
      </c>
      <c r="J700" s="47" t="s">
        <v>2229</v>
      </c>
      <c r="K700" s="47"/>
      <c r="L700" s="47" t="s">
        <v>2230</v>
      </c>
      <c r="M700" s="46" t="s">
        <v>2231</v>
      </c>
      <c r="N700" s="46" t="s">
        <v>171</v>
      </c>
      <c r="O700" s="48" t="s">
        <v>646</v>
      </c>
      <c r="P700" s="118" t="s">
        <v>1055</v>
      </c>
      <c r="Q700" s="49" t="s">
        <v>26</v>
      </c>
      <c r="R700" s="49">
        <v>44694</v>
      </c>
      <c r="S700" s="46" t="s">
        <v>13025</v>
      </c>
      <c r="T700" s="46" t="s">
        <v>13023</v>
      </c>
      <c r="U700" s="123" t="s">
        <v>13506</v>
      </c>
    </row>
    <row r="701" spans="1:21" x14ac:dyDescent="0.25">
      <c r="A701" s="23" t="s">
        <v>2232</v>
      </c>
      <c r="B701" s="23" t="s">
        <v>3</v>
      </c>
      <c r="C701" s="23" t="s">
        <v>20</v>
      </c>
      <c r="D701" s="23" t="s">
        <v>76</v>
      </c>
      <c r="E701" s="23" t="s">
        <v>2194</v>
      </c>
      <c r="F701" s="23" t="s">
        <v>26</v>
      </c>
      <c r="G701" s="23" t="s">
        <v>109</v>
      </c>
      <c r="H701" s="23" t="s">
        <v>78</v>
      </c>
      <c r="I701" s="114">
        <v>142297</v>
      </c>
      <c r="J701" s="5" t="s">
        <v>2233</v>
      </c>
      <c r="K701" s="5"/>
      <c r="L701" s="5" t="s">
        <v>2234</v>
      </c>
      <c r="M701" s="23" t="s">
        <v>2017</v>
      </c>
      <c r="N701" s="23" t="s">
        <v>171</v>
      </c>
      <c r="O701" s="44">
        <v>18103</v>
      </c>
      <c r="P701" s="25" t="s">
        <v>78</v>
      </c>
      <c r="Q701" s="45" t="s">
        <v>26</v>
      </c>
      <c r="R701" s="45" t="s">
        <v>26</v>
      </c>
      <c r="S701" s="23" t="s">
        <v>78</v>
      </c>
      <c r="T701" s="23" t="s">
        <v>13024</v>
      </c>
      <c r="U701" s="116" t="s">
        <v>10748</v>
      </c>
    </row>
    <row r="702" spans="1:21" x14ac:dyDescent="0.25">
      <c r="A702" s="23" t="s">
        <v>2235</v>
      </c>
      <c r="B702" s="23" t="s">
        <v>3</v>
      </c>
      <c r="C702" s="23" t="s">
        <v>20</v>
      </c>
      <c r="D702" s="23" t="s">
        <v>76</v>
      </c>
      <c r="E702" s="23" t="s">
        <v>2194</v>
      </c>
      <c r="F702" s="23" t="s">
        <v>26</v>
      </c>
      <c r="G702" s="23" t="s">
        <v>109</v>
      </c>
      <c r="H702" s="23" t="s">
        <v>78</v>
      </c>
      <c r="I702" s="114" t="s">
        <v>2236</v>
      </c>
      <c r="J702" s="5" t="s">
        <v>2237</v>
      </c>
      <c r="K702" s="5"/>
      <c r="L702" s="5" t="s">
        <v>2238</v>
      </c>
      <c r="M702" s="23" t="s">
        <v>2239</v>
      </c>
      <c r="N702" s="23" t="s">
        <v>171</v>
      </c>
      <c r="O702" s="44" t="s">
        <v>2240</v>
      </c>
      <c r="P702" s="25" t="s">
        <v>78</v>
      </c>
      <c r="Q702" s="45" t="s">
        <v>26</v>
      </c>
      <c r="R702" s="45" t="s">
        <v>26</v>
      </c>
      <c r="S702" s="23"/>
      <c r="T702" s="23"/>
      <c r="U702" s="116"/>
    </row>
    <row r="703" spans="1:21" x14ac:dyDescent="0.25">
      <c r="A703" s="46" t="s">
        <v>2241</v>
      </c>
      <c r="B703" s="46" t="s">
        <v>3</v>
      </c>
      <c r="C703" s="46" t="s">
        <v>20</v>
      </c>
      <c r="D703" s="46" t="s">
        <v>116</v>
      </c>
      <c r="E703" s="46" t="s">
        <v>2194</v>
      </c>
      <c r="F703" s="46" t="s">
        <v>26</v>
      </c>
      <c r="G703" s="46" t="s">
        <v>109</v>
      </c>
      <c r="H703" s="46" t="s">
        <v>78</v>
      </c>
      <c r="I703" s="50" t="s">
        <v>2242</v>
      </c>
      <c r="J703" s="47" t="s">
        <v>2243</v>
      </c>
      <c r="K703" s="47"/>
      <c r="L703" s="47" t="s">
        <v>2244</v>
      </c>
      <c r="M703" s="46" t="s">
        <v>2245</v>
      </c>
      <c r="N703" s="46" t="s">
        <v>171</v>
      </c>
      <c r="O703" s="48" t="s">
        <v>2246</v>
      </c>
      <c r="P703" s="118" t="s">
        <v>1055</v>
      </c>
      <c r="Q703" s="49" t="s">
        <v>26</v>
      </c>
      <c r="R703" s="49">
        <v>44734</v>
      </c>
      <c r="S703" s="46"/>
      <c r="T703" s="46"/>
      <c r="U703" s="123"/>
    </row>
    <row r="704" spans="1:21" x14ac:dyDescent="0.25">
      <c r="A704" s="23" t="s">
        <v>2248</v>
      </c>
      <c r="B704" s="23" t="s">
        <v>3</v>
      </c>
      <c r="C704" s="23" t="s">
        <v>20</v>
      </c>
      <c r="D704" s="23" t="s">
        <v>76</v>
      </c>
      <c r="E704" s="23" t="s">
        <v>2194</v>
      </c>
      <c r="F704" s="23" t="s">
        <v>26</v>
      </c>
      <c r="G704" s="23" t="s">
        <v>109</v>
      </c>
      <c r="H704" s="23" t="s">
        <v>78</v>
      </c>
      <c r="I704" s="114" t="s">
        <v>2249</v>
      </c>
      <c r="J704" s="5" t="s">
        <v>2250</v>
      </c>
      <c r="K704" s="5"/>
      <c r="L704" s="5" t="s">
        <v>2251</v>
      </c>
      <c r="M704" s="23" t="s">
        <v>732</v>
      </c>
      <c r="N704" s="23" t="s">
        <v>108</v>
      </c>
      <c r="O704" s="44" t="s">
        <v>2252</v>
      </c>
      <c r="P704" s="25" t="s">
        <v>78</v>
      </c>
      <c r="Q704" s="45" t="s">
        <v>26</v>
      </c>
      <c r="R704" s="45" t="s">
        <v>26</v>
      </c>
      <c r="S704" s="23"/>
      <c r="T704" s="23"/>
      <c r="U704" s="116"/>
    </row>
    <row r="705" spans="1:21" x14ac:dyDescent="0.25">
      <c r="A705" s="46" t="s">
        <v>2253</v>
      </c>
      <c r="B705" s="46" t="s">
        <v>3</v>
      </c>
      <c r="C705" s="46" t="s">
        <v>20</v>
      </c>
      <c r="D705" s="46" t="s">
        <v>116</v>
      </c>
      <c r="E705" s="46" t="s">
        <v>2194</v>
      </c>
      <c r="F705" s="46" t="s">
        <v>26</v>
      </c>
      <c r="G705" s="46" t="s">
        <v>109</v>
      </c>
      <c r="H705" s="46" t="s">
        <v>78</v>
      </c>
      <c r="I705" s="50" t="s">
        <v>2254</v>
      </c>
      <c r="J705" s="47" t="s">
        <v>2255</v>
      </c>
      <c r="K705" s="47"/>
      <c r="L705" s="47" t="s">
        <v>2256</v>
      </c>
      <c r="M705" s="46" t="s">
        <v>2257</v>
      </c>
      <c r="N705" s="46" t="s">
        <v>114</v>
      </c>
      <c r="O705" s="48">
        <v>19709</v>
      </c>
      <c r="P705" s="118" t="s">
        <v>1055</v>
      </c>
      <c r="Q705" s="49" t="s">
        <v>26</v>
      </c>
      <c r="R705" s="49">
        <v>44685</v>
      </c>
      <c r="S705" s="46" t="s">
        <v>13025</v>
      </c>
      <c r="T705" s="46" t="s">
        <v>13023</v>
      </c>
      <c r="U705" s="123" t="s">
        <v>13037</v>
      </c>
    </row>
    <row r="706" spans="1:21" x14ac:dyDescent="0.25">
      <c r="A706" s="23" t="s">
        <v>2261</v>
      </c>
      <c r="B706" s="23" t="s">
        <v>3</v>
      </c>
      <c r="C706" s="23" t="s">
        <v>20</v>
      </c>
      <c r="D706" s="23" t="s">
        <v>76</v>
      </c>
      <c r="E706" s="23" t="s">
        <v>2194</v>
      </c>
      <c r="F706" s="23" t="s">
        <v>26</v>
      </c>
      <c r="G706" s="23" t="s">
        <v>109</v>
      </c>
      <c r="H706" s="23" t="s">
        <v>78</v>
      </c>
      <c r="I706" s="114" t="s">
        <v>2262</v>
      </c>
      <c r="J706" s="5" t="s">
        <v>2263</v>
      </c>
      <c r="K706" s="5"/>
      <c r="L706" s="5" t="s">
        <v>2264</v>
      </c>
      <c r="M706" s="23" t="s">
        <v>2265</v>
      </c>
      <c r="N706" s="23" t="s">
        <v>108</v>
      </c>
      <c r="O706" s="44" t="s">
        <v>2266</v>
      </c>
      <c r="P706" s="25" t="s">
        <v>78</v>
      </c>
      <c r="Q706" s="45" t="s">
        <v>26</v>
      </c>
      <c r="R706" s="45" t="s">
        <v>26</v>
      </c>
      <c r="S706" s="23"/>
      <c r="T706" s="23"/>
      <c r="U706" s="116"/>
    </row>
    <row r="707" spans="1:21" x14ac:dyDescent="0.25">
      <c r="A707" s="46" t="s">
        <v>2267</v>
      </c>
      <c r="B707" s="46" t="s">
        <v>3</v>
      </c>
      <c r="C707" s="46" t="s">
        <v>20</v>
      </c>
      <c r="D707" s="46" t="s">
        <v>116</v>
      </c>
      <c r="E707" s="46" t="s">
        <v>2194</v>
      </c>
      <c r="F707" s="46" t="s">
        <v>26</v>
      </c>
      <c r="G707" s="46" t="s">
        <v>109</v>
      </c>
      <c r="H707" s="46" t="s">
        <v>78</v>
      </c>
      <c r="I707" s="50" t="s">
        <v>2268</v>
      </c>
      <c r="J707" s="47" t="s">
        <v>2269</v>
      </c>
      <c r="K707" s="47" t="s">
        <v>2270</v>
      </c>
      <c r="L707" s="47" t="s">
        <v>2271</v>
      </c>
      <c r="M707" s="46" t="s">
        <v>2272</v>
      </c>
      <c r="N707" s="46" t="s">
        <v>114</v>
      </c>
      <c r="O707" s="48">
        <v>19975</v>
      </c>
      <c r="P707" s="118" t="s">
        <v>1055</v>
      </c>
      <c r="Q707" s="49" t="s">
        <v>26</v>
      </c>
      <c r="R707" s="49">
        <v>44684</v>
      </c>
      <c r="S707" s="46" t="s">
        <v>13025</v>
      </c>
      <c r="T707" s="46" t="s">
        <v>13024</v>
      </c>
      <c r="U707" s="123" t="s">
        <v>13039</v>
      </c>
    </row>
    <row r="708" spans="1:21" x14ac:dyDescent="0.25">
      <c r="A708" s="46" t="s">
        <v>2278</v>
      </c>
      <c r="B708" s="46" t="s">
        <v>3</v>
      </c>
      <c r="C708" s="46" t="s">
        <v>20</v>
      </c>
      <c r="D708" s="46" t="s">
        <v>116</v>
      </c>
      <c r="E708" s="46" t="s">
        <v>2194</v>
      </c>
      <c r="F708" s="46" t="s">
        <v>26</v>
      </c>
      <c r="G708" s="46" t="s">
        <v>109</v>
      </c>
      <c r="H708" s="46" t="s">
        <v>78</v>
      </c>
      <c r="I708" s="50">
        <v>245955</v>
      </c>
      <c r="J708" s="47" t="s">
        <v>2279</v>
      </c>
      <c r="K708" s="47" t="s">
        <v>2280</v>
      </c>
      <c r="L708" s="47" t="s">
        <v>2281</v>
      </c>
      <c r="M708" s="46" t="s">
        <v>2054</v>
      </c>
      <c r="N708" s="46" t="s">
        <v>171</v>
      </c>
      <c r="O708" s="48">
        <v>19382</v>
      </c>
      <c r="P708" s="118" t="s">
        <v>1055</v>
      </c>
      <c r="Q708" s="49" t="s">
        <v>26</v>
      </c>
      <c r="R708" s="49">
        <v>44729</v>
      </c>
      <c r="S708" s="46"/>
      <c r="T708" s="46"/>
      <c r="U708" s="123" t="s">
        <v>12302</v>
      </c>
    </row>
    <row r="709" spans="1:21" x14ac:dyDescent="0.25">
      <c r="A709" s="23" t="s">
        <v>2072</v>
      </c>
      <c r="B709" s="23" t="s">
        <v>3</v>
      </c>
      <c r="C709" s="23" t="s">
        <v>20</v>
      </c>
      <c r="D709" s="23" t="s">
        <v>76</v>
      </c>
      <c r="E709" s="23" t="s">
        <v>11990</v>
      </c>
      <c r="F709" s="23" t="s">
        <v>26</v>
      </c>
      <c r="G709" s="23" t="s">
        <v>11428</v>
      </c>
      <c r="H709" s="23" t="s">
        <v>78</v>
      </c>
      <c r="I709" s="114" t="s">
        <v>2073</v>
      </c>
      <c r="J709" s="5" t="s">
        <v>2074</v>
      </c>
      <c r="K709" s="5"/>
      <c r="L709" s="5" t="s">
        <v>2075</v>
      </c>
      <c r="M709" s="23" t="s">
        <v>2076</v>
      </c>
      <c r="N709" s="23" t="s">
        <v>171</v>
      </c>
      <c r="O709" s="44">
        <v>17315</v>
      </c>
      <c r="P709" s="25" t="s">
        <v>78</v>
      </c>
      <c r="Q709" s="45" t="s">
        <v>26</v>
      </c>
      <c r="R709" s="45" t="s">
        <v>26</v>
      </c>
      <c r="S709" s="23" t="s">
        <v>78</v>
      </c>
      <c r="T709" s="23" t="s">
        <v>13023</v>
      </c>
      <c r="U709" s="116" t="s">
        <v>10749</v>
      </c>
    </row>
    <row r="710" spans="1:21" x14ac:dyDescent="0.25">
      <c r="A710" s="23" t="s">
        <v>1988</v>
      </c>
      <c r="B710" s="23" t="s">
        <v>3</v>
      </c>
      <c r="C710" s="23" t="s">
        <v>20</v>
      </c>
      <c r="D710" s="23" t="s">
        <v>76</v>
      </c>
      <c r="E710" s="23" t="s">
        <v>10763</v>
      </c>
      <c r="F710" s="23" t="s">
        <v>26</v>
      </c>
      <c r="G710" s="23" t="s">
        <v>1976</v>
      </c>
      <c r="H710" s="23" t="s">
        <v>78</v>
      </c>
      <c r="I710" s="114" t="s">
        <v>1989</v>
      </c>
      <c r="J710" s="5" t="s">
        <v>1990</v>
      </c>
      <c r="K710" s="5"/>
      <c r="L710" s="5" t="s">
        <v>1991</v>
      </c>
      <c r="M710" s="23" t="s">
        <v>1992</v>
      </c>
      <c r="N710" s="23" t="s">
        <v>171</v>
      </c>
      <c r="O710" s="44" t="s">
        <v>1993</v>
      </c>
      <c r="P710" s="25" t="s">
        <v>78</v>
      </c>
      <c r="Q710" s="45" t="s">
        <v>26</v>
      </c>
      <c r="R710" s="45" t="s">
        <v>26</v>
      </c>
      <c r="S710" s="23"/>
      <c r="T710" s="23"/>
      <c r="U710" s="116"/>
    </row>
    <row r="711" spans="1:21" x14ac:dyDescent="0.25">
      <c r="A711" s="23" t="s">
        <v>2006</v>
      </c>
      <c r="B711" s="23" t="s">
        <v>3</v>
      </c>
      <c r="C711" s="23" t="s">
        <v>20</v>
      </c>
      <c r="D711" s="23" t="s">
        <v>76</v>
      </c>
      <c r="E711" s="23" t="s">
        <v>10763</v>
      </c>
      <c r="F711" s="23" t="s">
        <v>26</v>
      </c>
      <c r="G711" s="23" t="s">
        <v>1976</v>
      </c>
      <c r="H711" s="23" t="s">
        <v>78</v>
      </c>
      <c r="I711" s="114" t="s">
        <v>2007</v>
      </c>
      <c r="J711" s="5" t="s">
        <v>2008</v>
      </c>
      <c r="K711" s="5"/>
      <c r="L711" s="5" t="s">
        <v>2009</v>
      </c>
      <c r="M711" s="23" t="s">
        <v>2010</v>
      </c>
      <c r="N711" s="23" t="s">
        <v>171</v>
      </c>
      <c r="O711" s="44" t="s">
        <v>2011</v>
      </c>
      <c r="P711" s="25" t="s">
        <v>78</v>
      </c>
      <c r="Q711" s="45" t="s">
        <v>26</v>
      </c>
      <c r="R711" s="45" t="s">
        <v>26</v>
      </c>
      <c r="S711" s="23"/>
      <c r="T711" s="23"/>
      <c r="U711" s="116"/>
    </row>
    <row r="712" spans="1:21" x14ac:dyDescent="0.25">
      <c r="A712" s="23" t="s">
        <v>2044</v>
      </c>
      <c r="B712" s="23" t="s">
        <v>3</v>
      </c>
      <c r="C712" s="23" t="s">
        <v>20</v>
      </c>
      <c r="D712" s="23" t="s">
        <v>76</v>
      </c>
      <c r="E712" s="23" t="s">
        <v>10763</v>
      </c>
      <c r="F712" s="23" t="s">
        <v>26</v>
      </c>
      <c r="G712" s="23" t="s">
        <v>1976</v>
      </c>
      <c r="H712" s="23" t="s">
        <v>78</v>
      </c>
      <c r="I712" s="114" t="s">
        <v>2045</v>
      </c>
      <c r="J712" s="5" t="s">
        <v>2046</v>
      </c>
      <c r="K712" s="5"/>
      <c r="L712" s="5" t="s">
        <v>2047</v>
      </c>
      <c r="M712" s="23" t="s">
        <v>2048</v>
      </c>
      <c r="N712" s="23" t="s">
        <v>171</v>
      </c>
      <c r="O712" s="44" t="s">
        <v>2049</v>
      </c>
      <c r="P712" s="25" t="s">
        <v>78</v>
      </c>
      <c r="Q712" s="45" t="s">
        <v>26</v>
      </c>
      <c r="R712" s="45" t="s">
        <v>26</v>
      </c>
      <c r="S712" s="23"/>
      <c r="T712" s="23"/>
      <c r="U712" s="116"/>
    </row>
    <row r="713" spans="1:21" x14ac:dyDescent="0.25">
      <c r="A713" s="23" t="s">
        <v>2056</v>
      </c>
      <c r="B713" s="23" t="s">
        <v>3</v>
      </c>
      <c r="C713" s="23" t="s">
        <v>20</v>
      </c>
      <c r="D713" s="23" t="s">
        <v>76</v>
      </c>
      <c r="E713" s="23" t="s">
        <v>10763</v>
      </c>
      <c r="F713" s="23" t="s">
        <v>26</v>
      </c>
      <c r="G713" s="23" t="s">
        <v>1976</v>
      </c>
      <c r="H713" s="23" t="s">
        <v>78</v>
      </c>
      <c r="I713" s="114" t="s">
        <v>2057</v>
      </c>
      <c r="J713" s="5" t="s">
        <v>2058</v>
      </c>
      <c r="K713" s="5" t="s">
        <v>2059</v>
      </c>
      <c r="L713" s="5" t="s">
        <v>2060</v>
      </c>
      <c r="M713" s="23" t="s">
        <v>2061</v>
      </c>
      <c r="N713" s="23" t="s">
        <v>171</v>
      </c>
      <c r="O713" s="44" t="s">
        <v>2018</v>
      </c>
      <c r="P713" s="25" t="s">
        <v>78</v>
      </c>
      <c r="Q713" s="45" t="s">
        <v>26</v>
      </c>
      <c r="R713" s="45" t="s">
        <v>26</v>
      </c>
      <c r="S713" s="23"/>
      <c r="T713" s="23"/>
      <c r="U713" s="116"/>
    </row>
    <row r="714" spans="1:21" x14ac:dyDescent="0.25">
      <c r="A714" s="23" t="s">
        <v>2062</v>
      </c>
      <c r="B714" s="23" t="s">
        <v>3</v>
      </c>
      <c r="C714" s="23" t="s">
        <v>20</v>
      </c>
      <c r="D714" s="23" t="s">
        <v>76</v>
      </c>
      <c r="E714" s="23" t="s">
        <v>10763</v>
      </c>
      <c r="F714" s="23" t="s">
        <v>26</v>
      </c>
      <c r="G714" s="23" t="s">
        <v>1976</v>
      </c>
      <c r="H714" s="23"/>
      <c r="I714" s="114" t="s">
        <v>2063</v>
      </c>
      <c r="J714" s="5" t="s">
        <v>2070</v>
      </c>
      <c r="K714" s="5"/>
      <c r="L714" s="5" t="s">
        <v>2065</v>
      </c>
      <c r="M714" s="23" t="s">
        <v>2066</v>
      </c>
      <c r="N714" s="23" t="s">
        <v>171</v>
      </c>
      <c r="O714" s="44" t="s">
        <v>2067</v>
      </c>
      <c r="P714" s="25" t="s">
        <v>78</v>
      </c>
      <c r="Q714" s="45" t="s">
        <v>26</v>
      </c>
      <c r="R714" s="45" t="s">
        <v>26</v>
      </c>
      <c r="S714" s="23" t="s">
        <v>78</v>
      </c>
      <c r="T714" s="23" t="s">
        <v>13023</v>
      </c>
      <c r="U714" s="116" t="s">
        <v>10749</v>
      </c>
    </row>
    <row r="715" spans="1:21" x14ac:dyDescent="0.25">
      <c r="A715" s="23" t="s">
        <v>2291</v>
      </c>
      <c r="B715" s="23" t="s">
        <v>3</v>
      </c>
      <c r="C715" s="23" t="s">
        <v>20</v>
      </c>
      <c r="D715" s="23" t="s">
        <v>76</v>
      </c>
      <c r="E715" s="23" t="s">
        <v>2289</v>
      </c>
      <c r="F715" s="23" t="s">
        <v>26</v>
      </c>
      <c r="G715" s="23" t="s">
        <v>2290</v>
      </c>
      <c r="H715" s="23" t="s">
        <v>78</v>
      </c>
      <c r="I715" s="114">
        <v>196042</v>
      </c>
      <c r="J715" s="5" t="s">
        <v>2292</v>
      </c>
      <c r="K715" s="5"/>
      <c r="L715" s="5" t="s">
        <v>2293</v>
      </c>
      <c r="M715" s="23" t="s">
        <v>2294</v>
      </c>
      <c r="N715" s="23" t="s">
        <v>1369</v>
      </c>
      <c r="O715" s="44" t="s">
        <v>2295</v>
      </c>
      <c r="P715" s="25" t="s">
        <v>78</v>
      </c>
      <c r="Q715" s="45" t="s">
        <v>26</v>
      </c>
      <c r="R715" s="45" t="s">
        <v>26</v>
      </c>
      <c r="S715" s="23"/>
      <c r="T715" s="23"/>
      <c r="U715" s="116"/>
    </row>
    <row r="716" spans="1:21" x14ac:dyDescent="0.25">
      <c r="A716" s="23" t="s">
        <v>2296</v>
      </c>
      <c r="B716" s="23" t="s">
        <v>3</v>
      </c>
      <c r="C716" s="23" t="s">
        <v>20</v>
      </c>
      <c r="D716" s="23" t="s">
        <v>76</v>
      </c>
      <c r="E716" s="23" t="s">
        <v>2289</v>
      </c>
      <c r="F716" s="23" t="s">
        <v>26</v>
      </c>
      <c r="G716" s="23" t="s">
        <v>2290</v>
      </c>
      <c r="H716" s="23" t="s">
        <v>78</v>
      </c>
      <c r="I716" s="114" t="s">
        <v>2297</v>
      </c>
      <c r="J716" s="5" t="s">
        <v>2298</v>
      </c>
      <c r="K716" s="5"/>
      <c r="L716" s="5" t="s">
        <v>2299</v>
      </c>
      <c r="M716" s="23" t="s">
        <v>2300</v>
      </c>
      <c r="N716" s="23" t="s">
        <v>1369</v>
      </c>
      <c r="O716" s="44">
        <v>42748</v>
      </c>
      <c r="P716" s="25" t="s">
        <v>78</v>
      </c>
      <c r="Q716" s="45" t="s">
        <v>26</v>
      </c>
      <c r="R716" s="45" t="s">
        <v>26</v>
      </c>
      <c r="S716" s="23"/>
      <c r="T716" s="23"/>
      <c r="U716" s="116"/>
    </row>
    <row r="717" spans="1:21" x14ac:dyDescent="0.25">
      <c r="A717" s="23" t="s">
        <v>2301</v>
      </c>
      <c r="B717" s="23" t="s">
        <v>3</v>
      </c>
      <c r="C717" s="23" t="s">
        <v>20</v>
      </c>
      <c r="D717" s="23" t="s">
        <v>76</v>
      </c>
      <c r="E717" s="23" t="s">
        <v>2289</v>
      </c>
      <c r="F717" s="23" t="s">
        <v>26</v>
      </c>
      <c r="G717" s="23" t="s">
        <v>2290</v>
      </c>
      <c r="H717" s="23" t="s">
        <v>78</v>
      </c>
      <c r="I717" s="114" t="s">
        <v>2302</v>
      </c>
      <c r="J717" s="5" t="s">
        <v>2303</v>
      </c>
      <c r="K717" s="5"/>
      <c r="L717" s="5" t="s">
        <v>2304</v>
      </c>
      <c r="M717" s="23" t="s">
        <v>2305</v>
      </c>
      <c r="N717" s="23" t="s">
        <v>171</v>
      </c>
      <c r="O717" s="44" t="s">
        <v>2306</v>
      </c>
      <c r="P717" s="25" t="s">
        <v>78</v>
      </c>
      <c r="Q717" s="45" t="s">
        <v>26</v>
      </c>
      <c r="R717" s="45" t="s">
        <v>26</v>
      </c>
      <c r="S717" s="23"/>
      <c r="T717" s="23"/>
      <c r="U717" s="116"/>
    </row>
    <row r="718" spans="1:21" x14ac:dyDescent="0.25">
      <c r="A718" s="23" t="s">
        <v>2307</v>
      </c>
      <c r="B718" s="23" t="s">
        <v>3</v>
      </c>
      <c r="C718" s="23" t="s">
        <v>20</v>
      </c>
      <c r="D718" s="23" t="s">
        <v>76</v>
      </c>
      <c r="E718" s="23" t="s">
        <v>2289</v>
      </c>
      <c r="F718" s="23" t="s">
        <v>26</v>
      </c>
      <c r="G718" s="23" t="s">
        <v>2290</v>
      </c>
      <c r="H718" s="23" t="s">
        <v>78</v>
      </c>
      <c r="I718" s="114" t="s">
        <v>2308</v>
      </c>
      <c r="J718" s="5" t="s">
        <v>2309</v>
      </c>
      <c r="K718" s="5"/>
      <c r="L718" s="5" t="s">
        <v>2310</v>
      </c>
      <c r="M718" s="23" t="s">
        <v>1255</v>
      </c>
      <c r="N718" s="23" t="s">
        <v>2311</v>
      </c>
      <c r="O718" s="44" t="s">
        <v>2312</v>
      </c>
      <c r="P718" s="25" t="s">
        <v>78</v>
      </c>
      <c r="Q718" s="45" t="s">
        <v>26</v>
      </c>
      <c r="R718" s="45" t="s">
        <v>26</v>
      </c>
      <c r="S718" s="23"/>
      <c r="T718" s="23"/>
      <c r="U718" s="116"/>
    </row>
    <row r="719" spans="1:21" x14ac:dyDescent="0.25">
      <c r="A719" s="23" t="s">
        <v>2313</v>
      </c>
      <c r="B719" s="23" t="s">
        <v>3</v>
      </c>
      <c r="C719" s="23" t="s">
        <v>20</v>
      </c>
      <c r="D719" s="23" t="s">
        <v>76</v>
      </c>
      <c r="E719" s="23" t="s">
        <v>2289</v>
      </c>
      <c r="F719" s="23" t="s">
        <v>26</v>
      </c>
      <c r="G719" s="23" t="s">
        <v>2290</v>
      </c>
      <c r="H719" s="23" t="s">
        <v>78</v>
      </c>
      <c r="I719" s="114" t="s">
        <v>2314</v>
      </c>
      <c r="J719" s="5" t="s">
        <v>2315</v>
      </c>
      <c r="K719" s="5" t="s">
        <v>2316</v>
      </c>
      <c r="L719" s="5" t="s">
        <v>2317</v>
      </c>
      <c r="M719" s="23" t="s">
        <v>2318</v>
      </c>
      <c r="N719" s="23" t="s">
        <v>2311</v>
      </c>
      <c r="O719" s="44" t="s">
        <v>2319</v>
      </c>
      <c r="P719" s="25" t="s">
        <v>78</v>
      </c>
      <c r="Q719" s="45" t="s">
        <v>26</v>
      </c>
      <c r="R719" s="45" t="s">
        <v>26</v>
      </c>
      <c r="S719" s="23"/>
      <c r="T719" s="23"/>
      <c r="U719" s="116"/>
    </row>
    <row r="720" spans="1:21" x14ac:dyDescent="0.25">
      <c r="A720" s="23" t="s">
        <v>2320</v>
      </c>
      <c r="B720" s="23" t="s">
        <v>3</v>
      </c>
      <c r="C720" s="23" t="s">
        <v>20</v>
      </c>
      <c r="D720" s="23" t="s">
        <v>76</v>
      </c>
      <c r="E720" s="23" t="s">
        <v>2289</v>
      </c>
      <c r="F720" s="23" t="s">
        <v>26</v>
      </c>
      <c r="G720" s="23" t="s">
        <v>2290</v>
      </c>
      <c r="H720" s="23" t="s">
        <v>78</v>
      </c>
      <c r="I720" s="114" t="s">
        <v>2321</v>
      </c>
      <c r="J720" s="5" t="s">
        <v>2322</v>
      </c>
      <c r="K720" s="5"/>
      <c r="L720" s="5" t="s">
        <v>2323</v>
      </c>
      <c r="M720" s="23" t="s">
        <v>2324</v>
      </c>
      <c r="N720" s="23" t="s">
        <v>2311</v>
      </c>
      <c r="O720" s="44" t="s">
        <v>2325</v>
      </c>
      <c r="P720" s="25" t="s">
        <v>78</v>
      </c>
      <c r="Q720" s="45" t="s">
        <v>26</v>
      </c>
      <c r="R720" s="45" t="s">
        <v>26</v>
      </c>
      <c r="S720" s="23"/>
      <c r="T720" s="23"/>
      <c r="U720" s="116"/>
    </row>
    <row r="721" spans="1:21" x14ac:dyDescent="0.25">
      <c r="A721" s="23" t="s">
        <v>11933</v>
      </c>
      <c r="B721" s="23" t="s">
        <v>3</v>
      </c>
      <c r="C721" s="23" t="s">
        <v>20</v>
      </c>
      <c r="D721" s="23" t="s">
        <v>76</v>
      </c>
      <c r="E721" s="23" t="s">
        <v>2289</v>
      </c>
      <c r="F721" s="23" t="s">
        <v>26</v>
      </c>
      <c r="G721" s="23" t="s">
        <v>2290</v>
      </c>
      <c r="H721" s="23"/>
      <c r="I721" s="114" t="s">
        <v>12064</v>
      </c>
      <c r="J721" s="5" t="s">
        <v>12201</v>
      </c>
      <c r="K721" s="5"/>
      <c r="L721" s="5" t="s">
        <v>12202</v>
      </c>
      <c r="M721" s="23" t="s">
        <v>6376</v>
      </c>
      <c r="N721" s="23" t="s">
        <v>2311</v>
      </c>
      <c r="O721" s="44">
        <v>44143</v>
      </c>
      <c r="P721" s="25" t="s">
        <v>78</v>
      </c>
      <c r="Q721" s="45">
        <v>44739</v>
      </c>
      <c r="R721" s="45" t="s">
        <v>26</v>
      </c>
      <c r="S721" s="23"/>
      <c r="T721" s="23"/>
      <c r="U721" s="116"/>
    </row>
    <row r="722" spans="1:21" x14ac:dyDescent="0.25">
      <c r="A722" s="23" t="s">
        <v>2326</v>
      </c>
      <c r="B722" s="23" t="s">
        <v>3</v>
      </c>
      <c r="C722" s="23" t="s">
        <v>20</v>
      </c>
      <c r="D722" s="23" t="s">
        <v>76</v>
      </c>
      <c r="E722" s="23" t="s">
        <v>2289</v>
      </c>
      <c r="F722" s="23" t="s">
        <v>26</v>
      </c>
      <c r="G722" s="23" t="s">
        <v>2290</v>
      </c>
      <c r="H722" s="23" t="s">
        <v>78</v>
      </c>
      <c r="I722" s="114" t="s">
        <v>2327</v>
      </c>
      <c r="J722" s="5" t="s">
        <v>2328</v>
      </c>
      <c r="K722" s="5"/>
      <c r="L722" s="5" t="s">
        <v>2329</v>
      </c>
      <c r="M722" s="23" t="s">
        <v>2330</v>
      </c>
      <c r="N722" s="23" t="s">
        <v>1369</v>
      </c>
      <c r="O722" s="44">
        <v>42303</v>
      </c>
      <c r="P722" s="25" t="s">
        <v>78</v>
      </c>
      <c r="Q722" s="45" t="s">
        <v>26</v>
      </c>
      <c r="R722" s="45" t="s">
        <v>26</v>
      </c>
      <c r="S722" s="23"/>
      <c r="T722" s="23"/>
      <c r="U722" s="116"/>
    </row>
    <row r="723" spans="1:21" x14ac:dyDescent="0.25">
      <c r="A723" s="23" t="s">
        <v>2331</v>
      </c>
      <c r="B723" s="23" t="s">
        <v>3</v>
      </c>
      <c r="C723" s="23" t="s">
        <v>20</v>
      </c>
      <c r="D723" s="23" t="s">
        <v>76</v>
      </c>
      <c r="E723" s="23" t="s">
        <v>2289</v>
      </c>
      <c r="F723" s="23" t="s">
        <v>26</v>
      </c>
      <c r="G723" s="23" t="s">
        <v>2290</v>
      </c>
      <c r="H723" s="23" t="s">
        <v>78</v>
      </c>
      <c r="I723" s="114" t="s">
        <v>2332</v>
      </c>
      <c r="J723" s="5" t="s">
        <v>2333</v>
      </c>
      <c r="K723" s="5"/>
      <c r="L723" s="5" t="s">
        <v>2334</v>
      </c>
      <c r="M723" s="23" t="s">
        <v>2335</v>
      </c>
      <c r="N723" s="23" t="s">
        <v>2336</v>
      </c>
      <c r="O723" s="44" t="s">
        <v>2337</v>
      </c>
      <c r="P723" s="25" t="s">
        <v>78</v>
      </c>
      <c r="Q723" s="45" t="s">
        <v>26</v>
      </c>
      <c r="R723" s="45" t="s">
        <v>26</v>
      </c>
      <c r="S723" s="23"/>
      <c r="T723" s="23"/>
      <c r="U723" s="116"/>
    </row>
    <row r="724" spans="1:21" x14ac:dyDescent="0.25">
      <c r="A724" s="23" t="s">
        <v>2338</v>
      </c>
      <c r="B724" s="23" t="s">
        <v>3</v>
      </c>
      <c r="C724" s="23" t="s">
        <v>20</v>
      </c>
      <c r="D724" s="23" t="s">
        <v>76</v>
      </c>
      <c r="E724" s="23" t="s">
        <v>2289</v>
      </c>
      <c r="F724" s="23" t="s">
        <v>26</v>
      </c>
      <c r="G724" s="23" t="s">
        <v>2290</v>
      </c>
      <c r="H724" s="23" t="s">
        <v>78</v>
      </c>
      <c r="I724" s="114" t="s">
        <v>2339</v>
      </c>
      <c r="J724" s="5" t="s">
        <v>2340</v>
      </c>
      <c r="K724" s="5"/>
      <c r="L724" s="5" t="s">
        <v>2341</v>
      </c>
      <c r="M724" s="23" t="s">
        <v>2342</v>
      </c>
      <c r="N724" s="23" t="s">
        <v>2311</v>
      </c>
      <c r="O724" s="44" t="s">
        <v>2343</v>
      </c>
      <c r="P724" s="25" t="s">
        <v>78</v>
      </c>
      <c r="Q724" s="45" t="s">
        <v>26</v>
      </c>
      <c r="R724" s="45" t="s">
        <v>26</v>
      </c>
      <c r="S724" s="23"/>
      <c r="T724" s="23"/>
      <c r="U724" s="116"/>
    </row>
    <row r="725" spans="1:21" x14ac:dyDescent="0.25">
      <c r="A725" s="23" t="s">
        <v>2344</v>
      </c>
      <c r="B725" s="23" t="s">
        <v>3</v>
      </c>
      <c r="C725" s="23" t="s">
        <v>20</v>
      </c>
      <c r="D725" s="23" t="s">
        <v>76</v>
      </c>
      <c r="E725" s="23" t="s">
        <v>2289</v>
      </c>
      <c r="F725" s="23" t="s">
        <v>26</v>
      </c>
      <c r="G725" s="23" t="s">
        <v>2290</v>
      </c>
      <c r="H725" s="23" t="s">
        <v>78</v>
      </c>
      <c r="I725" s="114" t="s">
        <v>2345</v>
      </c>
      <c r="J725" s="5" t="s">
        <v>2346</v>
      </c>
      <c r="K725" s="5"/>
      <c r="L725" s="5" t="s">
        <v>2347</v>
      </c>
      <c r="M725" s="23" t="s">
        <v>2348</v>
      </c>
      <c r="N725" s="23" t="s">
        <v>2311</v>
      </c>
      <c r="O725" s="44" t="s">
        <v>2349</v>
      </c>
      <c r="P725" s="25" t="s">
        <v>78</v>
      </c>
      <c r="Q725" s="45" t="s">
        <v>26</v>
      </c>
      <c r="R725" s="45" t="s">
        <v>26</v>
      </c>
      <c r="S725" s="23" t="s">
        <v>78</v>
      </c>
      <c r="T725" s="23" t="s">
        <v>13023</v>
      </c>
      <c r="U725" s="116" t="s">
        <v>10749</v>
      </c>
    </row>
    <row r="726" spans="1:21" x14ac:dyDescent="0.25">
      <c r="A726" s="23" t="s">
        <v>2350</v>
      </c>
      <c r="B726" s="23" t="s">
        <v>3</v>
      </c>
      <c r="C726" s="23" t="s">
        <v>20</v>
      </c>
      <c r="D726" s="23" t="s">
        <v>76</v>
      </c>
      <c r="E726" s="23" t="s">
        <v>2289</v>
      </c>
      <c r="F726" s="23" t="s">
        <v>26</v>
      </c>
      <c r="G726" s="23" t="s">
        <v>2290</v>
      </c>
      <c r="H726" s="23" t="s">
        <v>78</v>
      </c>
      <c r="I726" s="114" t="s">
        <v>2351</v>
      </c>
      <c r="J726" s="5" t="s">
        <v>2352</v>
      </c>
      <c r="K726" s="5"/>
      <c r="L726" s="5" t="s">
        <v>2353</v>
      </c>
      <c r="M726" s="23" t="s">
        <v>2354</v>
      </c>
      <c r="N726" s="23" t="s">
        <v>2311</v>
      </c>
      <c r="O726" s="44" t="s">
        <v>2355</v>
      </c>
      <c r="P726" s="25" t="s">
        <v>78</v>
      </c>
      <c r="Q726" s="45" t="s">
        <v>26</v>
      </c>
      <c r="R726" s="45" t="s">
        <v>26</v>
      </c>
      <c r="S726" s="23"/>
      <c r="T726" s="23"/>
      <c r="U726" s="116"/>
    </row>
    <row r="727" spans="1:21" x14ac:dyDescent="0.25">
      <c r="A727" s="23" t="s">
        <v>11340</v>
      </c>
      <c r="B727" s="23" t="s">
        <v>3</v>
      </c>
      <c r="C727" s="23" t="s">
        <v>21</v>
      </c>
      <c r="D727" s="23" t="s">
        <v>76</v>
      </c>
      <c r="E727" s="23" t="s">
        <v>11991</v>
      </c>
      <c r="F727" s="23" t="s">
        <v>26</v>
      </c>
      <c r="G727" s="23" t="s">
        <v>11445</v>
      </c>
      <c r="H727" s="23"/>
      <c r="I727" s="114" t="s">
        <v>11518</v>
      </c>
      <c r="J727" s="5" t="s">
        <v>11705</v>
      </c>
      <c r="K727" s="5"/>
      <c r="L727" s="5" t="s">
        <v>11706</v>
      </c>
      <c r="M727" s="23" t="s">
        <v>3423</v>
      </c>
      <c r="N727" s="23" t="s">
        <v>1112</v>
      </c>
      <c r="O727" s="44">
        <v>30004</v>
      </c>
      <c r="P727" s="25" t="s">
        <v>78</v>
      </c>
      <c r="Q727" s="45">
        <v>44718</v>
      </c>
      <c r="R727" s="45" t="s">
        <v>26</v>
      </c>
      <c r="S727" s="23" t="s">
        <v>78</v>
      </c>
      <c r="T727" s="23" t="s">
        <v>13023</v>
      </c>
      <c r="U727" s="116" t="s">
        <v>10749</v>
      </c>
    </row>
    <row r="728" spans="1:21" x14ac:dyDescent="0.25">
      <c r="A728" s="23" t="s">
        <v>13080</v>
      </c>
      <c r="B728" s="23" t="s">
        <v>3</v>
      </c>
      <c r="C728" s="23" t="s">
        <v>21</v>
      </c>
      <c r="D728" s="23" t="s">
        <v>76</v>
      </c>
      <c r="E728" s="23" t="s">
        <v>11991</v>
      </c>
      <c r="F728" s="23" t="s">
        <v>26</v>
      </c>
      <c r="G728" s="23" t="s">
        <v>11445</v>
      </c>
      <c r="H728" s="23"/>
      <c r="I728" s="114" t="s">
        <v>13210</v>
      </c>
      <c r="J728" s="5" t="s">
        <v>13362</v>
      </c>
      <c r="K728" s="5"/>
      <c r="L728" s="5" t="s">
        <v>13363</v>
      </c>
      <c r="M728" s="23" t="s">
        <v>3554</v>
      </c>
      <c r="N728" s="23" t="s">
        <v>1112</v>
      </c>
      <c r="O728" s="44">
        <v>30260</v>
      </c>
      <c r="P728" s="25" t="s">
        <v>78</v>
      </c>
      <c r="Q728" s="45">
        <v>44777</v>
      </c>
      <c r="R728" s="45" t="s">
        <v>26</v>
      </c>
      <c r="S728" s="23" t="s">
        <v>78</v>
      </c>
      <c r="T728" s="23" t="s">
        <v>13023</v>
      </c>
      <c r="U728" s="116" t="s">
        <v>10749</v>
      </c>
    </row>
    <row r="729" spans="1:21" x14ac:dyDescent="0.25">
      <c r="A729" s="23" t="s">
        <v>11012</v>
      </c>
      <c r="B729" s="23" t="s">
        <v>3</v>
      </c>
      <c r="C729" s="23" t="s">
        <v>21</v>
      </c>
      <c r="D729" s="23" t="s">
        <v>76</v>
      </c>
      <c r="E729" s="23" t="s">
        <v>11992</v>
      </c>
      <c r="F729" s="23" t="s">
        <v>26</v>
      </c>
      <c r="G729" s="23" t="s">
        <v>11011</v>
      </c>
      <c r="H729" s="23" t="s">
        <v>78</v>
      </c>
      <c r="I729" s="114" t="s">
        <v>11013</v>
      </c>
      <c r="J729" s="5" t="s">
        <v>11014</v>
      </c>
      <c r="K729" s="5"/>
      <c r="L729" s="5" t="s">
        <v>11015</v>
      </c>
      <c r="M729" s="23" t="s">
        <v>3719</v>
      </c>
      <c r="N729" s="23" t="s">
        <v>1112</v>
      </c>
      <c r="O729" s="44">
        <v>30143</v>
      </c>
      <c r="P729" s="25" t="s">
        <v>78</v>
      </c>
      <c r="Q729" s="45">
        <v>44673</v>
      </c>
      <c r="R729" s="45" t="s">
        <v>26</v>
      </c>
      <c r="S729" s="23" t="s">
        <v>78</v>
      </c>
      <c r="T729" s="23" t="s">
        <v>13024</v>
      </c>
      <c r="U729" s="116" t="s">
        <v>10748</v>
      </c>
    </row>
    <row r="730" spans="1:21" x14ac:dyDescent="0.25">
      <c r="A730" s="23" t="s">
        <v>11341</v>
      </c>
      <c r="B730" s="23" t="s">
        <v>3</v>
      </c>
      <c r="C730" s="23" t="s">
        <v>21</v>
      </c>
      <c r="D730" s="23" t="s">
        <v>76</v>
      </c>
      <c r="E730" s="23" t="s">
        <v>11992</v>
      </c>
      <c r="F730" s="23" t="s">
        <v>26</v>
      </c>
      <c r="G730" s="23" t="s">
        <v>11011</v>
      </c>
      <c r="H730" s="23"/>
      <c r="I730" s="114" t="s">
        <v>11519</v>
      </c>
      <c r="J730" s="5" t="s">
        <v>11707</v>
      </c>
      <c r="K730" s="5"/>
      <c r="L730" s="5" t="s">
        <v>11708</v>
      </c>
      <c r="M730" s="23" t="s">
        <v>3444</v>
      </c>
      <c r="N730" s="23" t="s">
        <v>1112</v>
      </c>
      <c r="O730" s="44">
        <v>30114</v>
      </c>
      <c r="P730" s="25" t="s">
        <v>78</v>
      </c>
      <c r="Q730" s="45">
        <v>44720</v>
      </c>
      <c r="R730" s="45" t="s">
        <v>26</v>
      </c>
      <c r="S730" s="23" t="s">
        <v>78</v>
      </c>
      <c r="T730" s="23" t="s">
        <v>13024</v>
      </c>
      <c r="U730" s="116" t="s">
        <v>10748</v>
      </c>
    </row>
    <row r="731" spans="1:21" x14ac:dyDescent="0.25">
      <c r="A731" s="23" t="s">
        <v>11934</v>
      </c>
      <c r="B731" s="23" t="s">
        <v>3</v>
      </c>
      <c r="C731" s="23" t="s">
        <v>21</v>
      </c>
      <c r="D731" s="23" t="s">
        <v>76</v>
      </c>
      <c r="E731" s="23" t="s">
        <v>11993</v>
      </c>
      <c r="F731" s="23" t="s">
        <v>26</v>
      </c>
      <c r="G731" s="23" t="s">
        <v>11998</v>
      </c>
      <c r="H731" s="23"/>
      <c r="I731" s="114" t="s">
        <v>12065</v>
      </c>
      <c r="J731" s="5" t="s">
        <v>12203</v>
      </c>
      <c r="K731" s="5"/>
      <c r="L731" s="5" t="s">
        <v>12204</v>
      </c>
      <c r="M731" s="23" t="s">
        <v>3444</v>
      </c>
      <c r="N731" s="23" t="s">
        <v>1112</v>
      </c>
      <c r="O731" s="44">
        <v>30169</v>
      </c>
      <c r="P731" s="25" t="s">
        <v>78</v>
      </c>
      <c r="Q731" s="45">
        <v>44742</v>
      </c>
      <c r="R731" s="45" t="s">
        <v>26</v>
      </c>
      <c r="S731" s="23" t="s">
        <v>78</v>
      </c>
      <c r="T731" s="23" t="s">
        <v>13023</v>
      </c>
      <c r="U731" s="116" t="s">
        <v>10749</v>
      </c>
    </row>
    <row r="732" spans="1:21" x14ac:dyDescent="0.25">
      <c r="A732" s="23" t="s">
        <v>11935</v>
      </c>
      <c r="B732" s="23" t="s">
        <v>3</v>
      </c>
      <c r="C732" s="23" t="s">
        <v>21</v>
      </c>
      <c r="D732" s="23" t="s">
        <v>76</v>
      </c>
      <c r="E732" s="23" t="s">
        <v>11993</v>
      </c>
      <c r="F732" s="23" t="s">
        <v>26</v>
      </c>
      <c r="G732" s="23" t="s">
        <v>11998</v>
      </c>
      <c r="H732" s="23"/>
      <c r="I732" s="114" t="s">
        <v>12066</v>
      </c>
      <c r="J732" s="5" t="s">
        <v>12205</v>
      </c>
      <c r="K732" s="5"/>
      <c r="L732" s="5" t="s">
        <v>12206</v>
      </c>
      <c r="M732" s="23" t="s">
        <v>12207</v>
      </c>
      <c r="N732" s="23" t="s">
        <v>1112</v>
      </c>
      <c r="O732" s="44">
        <v>30253</v>
      </c>
      <c r="P732" s="25" t="s">
        <v>78</v>
      </c>
      <c r="Q732" s="45">
        <v>44742</v>
      </c>
      <c r="R732" s="45" t="s">
        <v>26</v>
      </c>
      <c r="S732" s="23" t="s">
        <v>78</v>
      </c>
      <c r="T732" s="23" t="s">
        <v>13023</v>
      </c>
      <c r="U732" s="116" t="s">
        <v>10749</v>
      </c>
    </row>
    <row r="733" spans="1:21" x14ac:dyDescent="0.25">
      <c r="A733" s="23" t="s">
        <v>11936</v>
      </c>
      <c r="B733" s="23" t="s">
        <v>3</v>
      </c>
      <c r="C733" s="23" t="s">
        <v>21</v>
      </c>
      <c r="D733" s="23" t="s">
        <v>76</v>
      </c>
      <c r="E733" s="23" t="s">
        <v>11994</v>
      </c>
      <c r="F733" s="23" t="s">
        <v>26</v>
      </c>
      <c r="G733" s="23" t="s">
        <v>11999</v>
      </c>
      <c r="H733" s="23"/>
      <c r="I733" s="114" t="s">
        <v>12067</v>
      </c>
      <c r="J733" s="5" t="s">
        <v>12208</v>
      </c>
      <c r="K733" s="5"/>
      <c r="L733" s="5" t="s">
        <v>12209</v>
      </c>
      <c r="M733" s="23" t="s">
        <v>12210</v>
      </c>
      <c r="N733" s="23" t="s">
        <v>1112</v>
      </c>
      <c r="O733" s="44">
        <v>31002</v>
      </c>
      <c r="P733" s="25" t="s">
        <v>78</v>
      </c>
      <c r="Q733" s="45">
        <v>44740</v>
      </c>
      <c r="R733" s="45" t="s">
        <v>26</v>
      </c>
      <c r="S733" s="23" t="s">
        <v>78</v>
      </c>
      <c r="T733" s="23" t="s">
        <v>13023</v>
      </c>
      <c r="U733" s="116" t="s">
        <v>10749</v>
      </c>
    </row>
    <row r="734" spans="1:21" x14ac:dyDescent="0.25">
      <c r="A734" s="23" t="s">
        <v>11937</v>
      </c>
      <c r="B734" s="23" t="s">
        <v>3</v>
      </c>
      <c r="C734" s="23" t="s">
        <v>21</v>
      </c>
      <c r="D734" s="23" t="s">
        <v>76</v>
      </c>
      <c r="E734" s="23" t="s">
        <v>11995</v>
      </c>
      <c r="F734" s="23" t="s">
        <v>26</v>
      </c>
      <c r="G734" s="23" t="s">
        <v>12000</v>
      </c>
      <c r="H734" s="23" t="s">
        <v>78</v>
      </c>
      <c r="I734" s="114" t="s">
        <v>12068</v>
      </c>
      <c r="J734" s="5" t="s">
        <v>12211</v>
      </c>
      <c r="K734" s="5"/>
      <c r="L734" s="5" t="s">
        <v>12212</v>
      </c>
      <c r="M734" s="23" t="s">
        <v>12213</v>
      </c>
      <c r="N734" s="23" t="s">
        <v>1112</v>
      </c>
      <c r="O734" s="44">
        <v>30534</v>
      </c>
      <c r="P734" s="25" t="s">
        <v>78</v>
      </c>
      <c r="Q734" s="45">
        <v>44748</v>
      </c>
      <c r="R734" s="45" t="s">
        <v>26</v>
      </c>
      <c r="S734" s="23" t="s">
        <v>78</v>
      </c>
      <c r="T734" s="23" t="s">
        <v>13023</v>
      </c>
      <c r="U734" s="116" t="s">
        <v>10749</v>
      </c>
    </row>
    <row r="735" spans="1:21" x14ac:dyDescent="0.25">
      <c r="A735" s="23" t="s">
        <v>11938</v>
      </c>
      <c r="B735" s="23" t="s">
        <v>3</v>
      </c>
      <c r="C735" s="23" t="s">
        <v>21</v>
      </c>
      <c r="D735" s="23" t="s">
        <v>76</v>
      </c>
      <c r="E735" s="23" t="s">
        <v>11996</v>
      </c>
      <c r="F735" s="23" t="s">
        <v>26</v>
      </c>
      <c r="G735" s="23" t="s">
        <v>12001</v>
      </c>
      <c r="H735" s="23"/>
      <c r="I735" s="114" t="s">
        <v>12069</v>
      </c>
      <c r="J735" s="5" t="s">
        <v>12214</v>
      </c>
      <c r="K735" s="5"/>
      <c r="L735" s="5" t="s">
        <v>12215</v>
      </c>
      <c r="M735" s="23" t="s">
        <v>12216</v>
      </c>
      <c r="N735" s="23" t="s">
        <v>1190</v>
      </c>
      <c r="O735" s="44">
        <v>34787</v>
      </c>
      <c r="P735" s="25" t="s">
        <v>78</v>
      </c>
      <c r="Q735" s="45">
        <v>44757</v>
      </c>
      <c r="R735" s="45" t="s">
        <v>26</v>
      </c>
      <c r="S735" s="23" t="s">
        <v>78</v>
      </c>
      <c r="T735" s="23" t="s">
        <v>13024</v>
      </c>
      <c r="U735" s="116" t="s">
        <v>10748</v>
      </c>
    </row>
    <row r="736" spans="1:21" x14ac:dyDescent="0.25">
      <c r="A736" s="23" t="s">
        <v>2535</v>
      </c>
      <c r="B736" s="23" t="s">
        <v>3</v>
      </c>
      <c r="C736" s="23" t="s">
        <v>21</v>
      </c>
      <c r="D736" s="23" t="s">
        <v>76</v>
      </c>
      <c r="E736" s="23" t="s">
        <v>11429</v>
      </c>
      <c r="F736" s="23" t="s">
        <v>26</v>
      </c>
      <c r="G736" s="23" t="s">
        <v>11039</v>
      </c>
      <c r="H736" s="23" t="s">
        <v>78</v>
      </c>
      <c r="I736" s="114">
        <v>167439</v>
      </c>
      <c r="J736" s="5" t="s">
        <v>2536</v>
      </c>
      <c r="K736" s="5"/>
      <c r="L736" s="5" t="s">
        <v>2537</v>
      </c>
      <c r="M736" s="23" t="s">
        <v>2534</v>
      </c>
      <c r="N736" s="23" t="s">
        <v>1190</v>
      </c>
      <c r="O736" s="44">
        <v>33604</v>
      </c>
      <c r="P736" s="25" t="s">
        <v>78</v>
      </c>
      <c r="Q736" s="45" t="s">
        <v>26</v>
      </c>
      <c r="R736" s="45" t="s">
        <v>26</v>
      </c>
      <c r="S736" s="23" t="s">
        <v>78</v>
      </c>
      <c r="T736" s="23" t="s">
        <v>13024</v>
      </c>
      <c r="U736" s="116" t="s">
        <v>10748</v>
      </c>
    </row>
    <row r="737" spans="1:21" x14ac:dyDescent="0.25">
      <c r="A737" s="23" t="s">
        <v>2542</v>
      </c>
      <c r="B737" s="23" t="s">
        <v>3</v>
      </c>
      <c r="C737" s="23" t="s">
        <v>21</v>
      </c>
      <c r="D737" s="23" t="s">
        <v>76</v>
      </c>
      <c r="E737" s="23" t="s">
        <v>11429</v>
      </c>
      <c r="F737" s="23" t="s">
        <v>26</v>
      </c>
      <c r="G737" s="23" t="s">
        <v>11039</v>
      </c>
      <c r="H737" s="23" t="s">
        <v>78</v>
      </c>
      <c r="I737" s="114">
        <v>155938</v>
      </c>
      <c r="J737" s="5" t="s">
        <v>2543</v>
      </c>
      <c r="K737" s="5"/>
      <c r="L737" s="5" t="s">
        <v>2544</v>
      </c>
      <c r="M737" s="23" t="s">
        <v>2534</v>
      </c>
      <c r="N737" s="23" t="s">
        <v>1190</v>
      </c>
      <c r="O737" s="44">
        <v>33614</v>
      </c>
      <c r="P737" s="25" t="s">
        <v>78</v>
      </c>
      <c r="Q737" s="45" t="s">
        <v>26</v>
      </c>
      <c r="R737" s="45" t="s">
        <v>26</v>
      </c>
      <c r="S737" s="23" t="s">
        <v>78</v>
      </c>
      <c r="T737" s="23" t="s">
        <v>13024</v>
      </c>
      <c r="U737" s="116" t="s">
        <v>10748</v>
      </c>
    </row>
    <row r="738" spans="1:21" x14ac:dyDescent="0.25">
      <c r="A738" s="23" t="s">
        <v>11040</v>
      </c>
      <c r="B738" s="23" t="s">
        <v>3</v>
      </c>
      <c r="C738" s="23" t="s">
        <v>21</v>
      </c>
      <c r="D738" s="23" t="s">
        <v>76</v>
      </c>
      <c r="E738" s="23" t="s">
        <v>11429</v>
      </c>
      <c r="F738" s="23" t="s">
        <v>26</v>
      </c>
      <c r="G738" s="23" t="s">
        <v>11039</v>
      </c>
      <c r="H738" s="23" t="s">
        <v>78</v>
      </c>
      <c r="I738" s="114" t="s">
        <v>11041</v>
      </c>
      <c r="J738" s="5" t="s">
        <v>11042</v>
      </c>
      <c r="K738" s="5"/>
      <c r="L738" s="5" t="s">
        <v>11043</v>
      </c>
      <c r="M738" s="23" t="s">
        <v>3264</v>
      </c>
      <c r="N738" s="23" t="s">
        <v>1190</v>
      </c>
      <c r="O738" s="44">
        <v>34110</v>
      </c>
      <c r="P738" s="25" t="s">
        <v>78</v>
      </c>
      <c r="Q738" s="45">
        <v>44679</v>
      </c>
      <c r="R738" s="45" t="s">
        <v>26</v>
      </c>
      <c r="S738" s="23"/>
      <c r="T738" s="23"/>
      <c r="U738" s="116"/>
    </row>
    <row r="739" spans="1:21" x14ac:dyDescent="0.25">
      <c r="A739" s="23" t="s">
        <v>11335</v>
      </c>
      <c r="B739" s="23" t="s">
        <v>3</v>
      </c>
      <c r="C739" s="23" t="s">
        <v>21</v>
      </c>
      <c r="D739" s="23" t="s">
        <v>76</v>
      </c>
      <c r="E739" s="23" t="s">
        <v>11430</v>
      </c>
      <c r="F739" s="23" t="s">
        <v>26</v>
      </c>
      <c r="G739" s="23" t="s">
        <v>11434</v>
      </c>
      <c r="H739" s="23"/>
      <c r="I739" s="114" t="s">
        <v>11513</v>
      </c>
      <c r="J739" s="5" t="s">
        <v>11693</v>
      </c>
      <c r="K739" s="5"/>
      <c r="L739" s="5" t="s">
        <v>11694</v>
      </c>
      <c r="M739" s="23" t="s">
        <v>2359</v>
      </c>
      <c r="N739" s="23" t="s">
        <v>1190</v>
      </c>
      <c r="O739" s="44">
        <v>32806</v>
      </c>
      <c r="P739" s="25" t="s">
        <v>78</v>
      </c>
      <c r="Q739" s="45">
        <v>44720</v>
      </c>
      <c r="R739" s="45" t="s">
        <v>26</v>
      </c>
      <c r="S739" s="23" t="s">
        <v>78</v>
      </c>
      <c r="T739" s="23" t="s">
        <v>13024</v>
      </c>
      <c r="U739" s="116" t="s">
        <v>10748</v>
      </c>
    </row>
    <row r="740" spans="1:21" x14ac:dyDescent="0.25">
      <c r="A740" s="23" t="s">
        <v>12307</v>
      </c>
      <c r="B740" s="23" t="s">
        <v>3</v>
      </c>
      <c r="C740" s="23" t="s">
        <v>21</v>
      </c>
      <c r="D740" s="23" t="s">
        <v>76</v>
      </c>
      <c r="E740" s="23" t="s">
        <v>11430</v>
      </c>
      <c r="F740" s="23" t="s">
        <v>26</v>
      </c>
      <c r="G740" s="23" t="s">
        <v>11434</v>
      </c>
      <c r="H740" s="23"/>
      <c r="I740" s="114" t="s">
        <v>12527</v>
      </c>
      <c r="J740" s="5" t="s">
        <v>12745</v>
      </c>
      <c r="K740" s="5" t="s">
        <v>12746</v>
      </c>
      <c r="L740" s="5" t="s">
        <v>12747</v>
      </c>
      <c r="M740" s="23" t="s">
        <v>2359</v>
      </c>
      <c r="N740" s="23" t="s">
        <v>1190</v>
      </c>
      <c r="O740" s="44">
        <v>32804</v>
      </c>
      <c r="P740" s="25" t="s">
        <v>78</v>
      </c>
      <c r="Q740" s="45">
        <v>44761</v>
      </c>
      <c r="R740" s="45" t="s">
        <v>26</v>
      </c>
      <c r="S740" s="23" t="s">
        <v>78</v>
      </c>
      <c r="T740" s="23" t="s">
        <v>13024</v>
      </c>
      <c r="U740" s="116" t="s">
        <v>10748</v>
      </c>
    </row>
    <row r="741" spans="1:21" x14ac:dyDescent="0.25">
      <c r="A741" s="23" t="s">
        <v>11939</v>
      </c>
      <c r="B741" s="23" t="s">
        <v>3</v>
      </c>
      <c r="C741" s="23" t="s">
        <v>21</v>
      </c>
      <c r="D741" s="23" t="s">
        <v>76</v>
      </c>
      <c r="E741" s="23" t="s">
        <v>11430</v>
      </c>
      <c r="F741" s="23" t="s">
        <v>26</v>
      </c>
      <c r="G741" s="23" t="s">
        <v>11434</v>
      </c>
      <c r="H741" s="23"/>
      <c r="I741" s="114" t="s">
        <v>12070</v>
      </c>
      <c r="J741" s="5" t="s">
        <v>12217</v>
      </c>
      <c r="K741" s="5"/>
      <c r="L741" s="5" t="s">
        <v>11697</v>
      </c>
      <c r="M741" s="23" t="s">
        <v>2491</v>
      </c>
      <c r="N741" s="23" t="s">
        <v>1190</v>
      </c>
      <c r="O741" s="44">
        <v>32792</v>
      </c>
      <c r="P741" s="25" t="s">
        <v>78</v>
      </c>
      <c r="Q741" s="45">
        <v>44755</v>
      </c>
      <c r="R741" s="45" t="s">
        <v>26</v>
      </c>
      <c r="S741" s="23" t="s">
        <v>78</v>
      </c>
      <c r="T741" s="23" t="s">
        <v>13024</v>
      </c>
      <c r="U741" s="116" t="s">
        <v>10748</v>
      </c>
    </row>
    <row r="742" spans="1:21" x14ac:dyDescent="0.25">
      <c r="A742" s="23" t="s">
        <v>11336</v>
      </c>
      <c r="B742" s="23" t="s">
        <v>3</v>
      </c>
      <c r="C742" s="23" t="s">
        <v>21</v>
      </c>
      <c r="D742" s="23" t="s">
        <v>76</v>
      </c>
      <c r="E742" s="23" t="s">
        <v>11430</v>
      </c>
      <c r="F742" s="23" t="s">
        <v>26</v>
      </c>
      <c r="G742" s="23" t="s">
        <v>11434</v>
      </c>
      <c r="H742" s="23"/>
      <c r="I742" s="114" t="s">
        <v>11514</v>
      </c>
      <c r="J742" s="5" t="s">
        <v>11695</v>
      </c>
      <c r="K742" s="5" t="s">
        <v>11696</v>
      </c>
      <c r="L742" s="5" t="s">
        <v>11697</v>
      </c>
      <c r="M742" s="23" t="s">
        <v>2491</v>
      </c>
      <c r="N742" s="23" t="s">
        <v>1190</v>
      </c>
      <c r="O742" s="44">
        <v>32792</v>
      </c>
      <c r="P742" s="25" t="s">
        <v>78</v>
      </c>
      <c r="Q742" s="45">
        <v>44701</v>
      </c>
      <c r="R742" s="45" t="s">
        <v>26</v>
      </c>
      <c r="S742" s="23" t="s">
        <v>78</v>
      </c>
      <c r="T742" s="23" t="s">
        <v>13024</v>
      </c>
      <c r="U742" s="116" t="s">
        <v>10748</v>
      </c>
    </row>
    <row r="743" spans="1:21" x14ac:dyDescent="0.25">
      <c r="A743" s="23" t="s">
        <v>11271</v>
      </c>
      <c r="B743" s="23" t="s">
        <v>3</v>
      </c>
      <c r="C743" s="23" t="s">
        <v>21</v>
      </c>
      <c r="D743" s="23" t="s">
        <v>76</v>
      </c>
      <c r="E743" s="23" t="s">
        <v>11260</v>
      </c>
      <c r="F743" s="23" t="s">
        <v>26</v>
      </c>
      <c r="G743" s="23" t="s">
        <v>11262</v>
      </c>
      <c r="H743" s="23" t="s">
        <v>78</v>
      </c>
      <c r="I743" s="114" t="s">
        <v>11272</v>
      </c>
      <c r="J743" s="5" t="s">
        <v>11282</v>
      </c>
      <c r="K743" s="5"/>
      <c r="L743" s="5" t="s">
        <v>11283</v>
      </c>
      <c r="M743" s="23" t="s">
        <v>2534</v>
      </c>
      <c r="N743" s="23" t="s">
        <v>1190</v>
      </c>
      <c r="O743" s="44" t="s">
        <v>11284</v>
      </c>
      <c r="P743" s="25" t="s">
        <v>78</v>
      </c>
      <c r="Q743" s="45">
        <v>44687</v>
      </c>
      <c r="R743" s="45" t="s">
        <v>26</v>
      </c>
      <c r="S743" s="23"/>
      <c r="T743" s="23"/>
      <c r="U743" s="116"/>
    </row>
    <row r="744" spans="1:21" x14ac:dyDescent="0.25">
      <c r="A744" s="23" t="s">
        <v>2365</v>
      </c>
      <c r="B744" s="23" t="s">
        <v>3</v>
      </c>
      <c r="C744" s="23" t="s">
        <v>21</v>
      </c>
      <c r="D744" s="23" t="s">
        <v>76</v>
      </c>
      <c r="E744" s="23" t="s">
        <v>11431</v>
      </c>
      <c r="F744" s="23" t="s">
        <v>26</v>
      </c>
      <c r="G744" s="23" t="s">
        <v>11435</v>
      </c>
      <c r="H744" s="23" t="s">
        <v>78</v>
      </c>
      <c r="I744" s="114" t="s">
        <v>2366</v>
      </c>
      <c r="J744" s="5" t="s">
        <v>2367</v>
      </c>
      <c r="K744" s="5"/>
      <c r="L744" s="5" t="s">
        <v>2368</v>
      </c>
      <c r="M744" s="23" t="s">
        <v>2369</v>
      </c>
      <c r="N744" s="23" t="s">
        <v>1190</v>
      </c>
      <c r="O744" s="44">
        <v>34753</v>
      </c>
      <c r="P744" s="25" t="s">
        <v>78</v>
      </c>
      <c r="Q744" s="45" t="s">
        <v>26</v>
      </c>
      <c r="R744" s="45" t="s">
        <v>26</v>
      </c>
      <c r="S744" s="23" t="s">
        <v>78</v>
      </c>
      <c r="T744" s="23" t="s">
        <v>13024</v>
      </c>
      <c r="U744" s="116" t="s">
        <v>10748</v>
      </c>
    </row>
    <row r="745" spans="1:21" x14ac:dyDescent="0.25">
      <c r="A745" s="23" t="s">
        <v>2375</v>
      </c>
      <c r="B745" s="23" t="s">
        <v>3</v>
      </c>
      <c r="C745" s="23" t="s">
        <v>21</v>
      </c>
      <c r="D745" s="23" t="s">
        <v>76</v>
      </c>
      <c r="E745" s="23" t="s">
        <v>11431</v>
      </c>
      <c r="F745" s="23" t="s">
        <v>26</v>
      </c>
      <c r="G745" s="23" t="s">
        <v>11435</v>
      </c>
      <c r="H745" s="23"/>
      <c r="I745" s="114" t="s">
        <v>2376</v>
      </c>
      <c r="J745" s="5" t="s">
        <v>2377</v>
      </c>
      <c r="K745" s="5"/>
      <c r="L745" s="5" t="s">
        <v>2378</v>
      </c>
      <c r="M745" s="23" t="s">
        <v>2379</v>
      </c>
      <c r="N745" s="23" t="s">
        <v>1190</v>
      </c>
      <c r="O745" s="44">
        <v>32720</v>
      </c>
      <c r="P745" s="25" t="s">
        <v>78</v>
      </c>
      <c r="Q745" s="45" t="s">
        <v>26</v>
      </c>
      <c r="R745" s="45" t="s">
        <v>26</v>
      </c>
      <c r="S745" s="23" t="s">
        <v>78</v>
      </c>
      <c r="T745" s="23" t="s">
        <v>13024</v>
      </c>
      <c r="U745" s="116" t="s">
        <v>10748</v>
      </c>
    </row>
    <row r="746" spans="1:21" x14ac:dyDescent="0.25">
      <c r="A746" s="23" t="s">
        <v>11940</v>
      </c>
      <c r="B746" s="23" t="s">
        <v>3</v>
      </c>
      <c r="C746" s="23" t="s">
        <v>21</v>
      </c>
      <c r="D746" s="23" t="s">
        <v>76</v>
      </c>
      <c r="E746" s="23" t="s">
        <v>11997</v>
      </c>
      <c r="F746" s="23" t="s">
        <v>26</v>
      </c>
      <c r="G746" s="23" t="s">
        <v>12002</v>
      </c>
      <c r="H746" s="23" t="s">
        <v>78</v>
      </c>
      <c r="I746" s="114" t="s">
        <v>12071</v>
      </c>
      <c r="J746" s="5" t="s">
        <v>12218</v>
      </c>
      <c r="K746" s="5"/>
      <c r="L746" s="5" t="s">
        <v>12219</v>
      </c>
      <c r="M746" s="23" t="s">
        <v>2418</v>
      </c>
      <c r="N746" s="23" t="s">
        <v>1190</v>
      </c>
      <c r="O746" s="44">
        <v>32955</v>
      </c>
      <c r="P746" s="25" t="s">
        <v>78</v>
      </c>
      <c r="Q746" s="45">
        <v>44748</v>
      </c>
      <c r="R746" s="45" t="s">
        <v>26</v>
      </c>
      <c r="S746" s="23" t="s">
        <v>78</v>
      </c>
      <c r="T746" s="23" t="s">
        <v>13024</v>
      </c>
      <c r="U746" s="116" t="s">
        <v>10748</v>
      </c>
    </row>
    <row r="747" spans="1:21" x14ac:dyDescent="0.25">
      <c r="A747" s="23" t="s">
        <v>2538</v>
      </c>
      <c r="B747" s="23" t="s">
        <v>3</v>
      </c>
      <c r="C747" s="23" t="s">
        <v>21</v>
      </c>
      <c r="D747" s="23" t="s">
        <v>76</v>
      </c>
      <c r="E747" s="23" t="s">
        <v>11432</v>
      </c>
      <c r="F747" s="23" t="s">
        <v>26</v>
      </c>
      <c r="G747" s="23" t="s">
        <v>11436</v>
      </c>
      <c r="H747" s="23" t="s">
        <v>78</v>
      </c>
      <c r="I747" s="114" t="s">
        <v>2539</v>
      </c>
      <c r="J747" s="5" t="s">
        <v>2540</v>
      </c>
      <c r="K747" s="5"/>
      <c r="L747" s="5" t="s">
        <v>2541</v>
      </c>
      <c r="M747" s="23" t="s">
        <v>2534</v>
      </c>
      <c r="N747" s="23" t="s">
        <v>1190</v>
      </c>
      <c r="O747" s="44">
        <v>33619</v>
      </c>
      <c r="P747" s="25" t="s">
        <v>78</v>
      </c>
      <c r="Q747" s="45" t="s">
        <v>26</v>
      </c>
      <c r="R747" s="45" t="s">
        <v>26</v>
      </c>
      <c r="S747" s="23" t="s">
        <v>78</v>
      </c>
      <c r="T747" s="23" t="s">
        <v>13024</v>
      </c>
      <c r="U747" s="116" t="s">
        <v>10748</v>
      </c>
    </row>
    <row r="748" spans="1:21" x14ac:dyDescent="0.25">
      <c r="A748" s="23" t="s">
        <v>2545</v>
      </c>
      <c r="B748" s="23" t="s">
        <v>3</v>
      </c>
      <c r="C748" s="23" t="s">
        <v>21</v>
      </c>
      <c r="D748" s="23" t="s">
        <v>76</v>
      </c>
      <c r="E748" s="23" t="s">
        <v>11432</v>
      </c>
      <c r="F748" s="23" t="s">
        <v>26</v>
      </c>
      <c r="G748" s="23" t="s">
        <v>11436</v>
      </c>
      <c r="H748" s="23" t="s">
        <v>78</v>
      </c>
      <c r="I748" s="114" t="s">
        <v>2546</v>
      </c>
      <c r="J748" s="5" t="s">
        <v>2547</v>
      </c>
      <c r="K748" s="5"/>
      <c r="L748" s="5" t="s">
        <v>2548</v>
      </c>
      <c r="M748" s="23" t="s">
        <v>2549</v>
      </c>
      <c r="N748" s="23" t="s">
        <v>1190</v>
      </c>
      <c r="O748" s="44" t="s">
        <v>2550</v>
      </c>
      <c r="P748" s="25" t="s">
        <v>78</v>
      </c>
      <c r="Q748" s="45" t="s">
        <v>26</v>
      </c>
      <c r="R748" s="45" t="s">
        <v>26</v>
      </c>
      <c r="S748" s="23" t="s">
        <v>78</v>
      </c>
      <c r="T748" s="23" t="s">
        <v>13024</v>
      </c>
      <c r="U748" s="116" t="s">
        <v>10748</v>
      </c>
    </row>
    <row r="749" spans="1:21" x14ac:dyDescent="0.25">
      <c r="A749" s="23" t="s">
        <v>13081</v>
      </c>
      <c r="B749" s="23" t="s">
        <v>3</v>
      </c>
      <c r="C749" s="23" t="s">
        <v>21</v>
      </c>
      <c r="D749" s="23" t="s">
        <v>76</v>
      </c>
      <c r="E749" s="23" t="s">
        <v>11432</v>
      </c>
      <c r="F749" s="23" t="s">
        <v>26</v>
      </c>
      <c r="G749" s="23" t="s">
        <v>11436</v>
      </c>
      <c r="H749" s="23" t="s">
        <v>78</v>
      </c>
      <c r="I749" s="114" t="s">
        <v>13211</v>
      </c>
      <c r="J749" s="5" t="s">
        <v>13364</v>
      </c>
      <c r="K749" s="5"/>
      <c r="L749" s="5" t="s">
        <v>13365</v>
      </c>
      <c r="M749" s="23" t="s">
        <v>2534</v>
      </c>
      <c r="N749" s="23" t="s">
        <v>1190</v>
      </c>
      <c r="O749" s="44">
        <v>33612</v>
      </c>
      <c r="P749" s="25" t="s">
        <v>78</v>
      </c>
      <c r="Q749" s="45">
        <v>44788</v>
      </c>
      <c r="R749" s="45" t="s">
        <v>26</v>
      </c>
      <c r="S749" s="23" t="s">
        <v>78</v>
      </c>
      <c r="T749" s="23" t="s">
        <v>13024</v>
      </c>
      <c r="U749" s="116" t="s">
        <v>10748</v>
      </c>
    </row>
    <row r="750" spans="1:21" x14ac:dyDescent="0.25">
      <c r="A750" s="23" t="s">
        <v>2356</v>
      </c>
      <c r="B750" s="23" t="s">
        <v>3</v>
      </c>
      <c r="C750" s="23" t="s">
        <v>21</v>
      </c>
      <c r="D750" s="23" t="s">
        <v>76</v>
      </c>
      <c r="E750" s="23" t="s">
        <v>11433</v>
      </c>
      <c r="F750" s="23" t="s">
        <v>26</v>
      </c>
      <c r="G750" s="23" t="s">
        <v>11437</v>
      </c>
      <c r="H750" s="23" t="s">
        <v>78</v>
      </c>
      <c r="I750" s="114">
        <v>150803</v>
      </c>
      <c r="J750" s="5" t="s">
        <v>2357</v>
      </c>
      <c r="K750" s="5"/>
      <c r="L750" s="5" t="s">
        <v>2358</v>
      </c>
      <c r="M750" s="23" t="s">
        <v>2359</v>
      </c>
      <c r="N750" s="23" t="s">
        <v>1190</v>
      </c>
      <c r="O750" s="44">
        <v>32860</v>
      </c>
      <c r="P750" s="25" t="s">
        <v>78</v>
      </c>
      <c r="Q750" s="45" t="s">
        <v>26</v>
      </c>
      <c r="R750" s="45" t="s">
        <v>26</v>
      </c>
      <c r="S750" s="23" t="s">
        <v>78</v>
      </c>
      <c r="T750" s="23" t="s">
        <v>13024</v>
      </c>
      <c r="U750" s="116" t="s">
        <v>10748</v>
      </c>
    </row>
    <row r="751" spans="1:21" x14ac:dyDescent="0.25">
      <c r="A751" s="23" t="s">
        <v>11337</v>
      </c>
      <c r="B751" s="23" t="s">
        <v>3</v>
      </c>
      <c r="C751" s="23" t="s">
        <v>21</v>
      </c>
      <c r="D751" s="23" t="s">
        <v>76</v>
      </c>
      <c r="E751" s="23" t="s">
        <v>11433</v>
      </c>
      <c r="F751" s="23" t="s">
        <v>26</v>
      </c>
      <c r="G751" s="23" t="s">
        <v>11437</v>
      </c>
      <c r="H751" s="23"/>
      <c r="I751" s="114" t="s">
        <v>11515</v>
      </c>
      <c r="J751" s="5" t="s">
        <v>11698</v>
      </c>
      <c r="K751" s="5"/>
      <c r="L751" s="5" t="s">
        <v>11699</v>
      </c>
      <c r="M751" s="23" t="s">
        <v>2511</v>
      </c>
      <c r="N751" s="23" t="s">
        <v>1190</v>
      </c>
      <c r="O751" s="44">
        <v>32771</v>
      </c>
      <c r="P751" s="25" t="s">
        <v>78</v>
      </c>
      <c r="Q751" s="45">
        <v>44727</v>
      </c>
      <c r="R751" s="45" t="s">
        <v>26</v>
      </c>
      <c r="S751" s="23" t="s">
        <v>78</v>
      </c>
      <c r="T751" s="23" t="s">
        <v>13024</v>
      </c>
      <c r="U751" s="116" t="s">
        <v>10748</v>
      </c>
    </row>
    <row r="752" spans="1:21" x14ac:dyDescent="0.25">
      <c r="A752" s="23" t="s">
        <v>11338</v>
      </c>
      <c r="B752" s="23" t="s">
        <v>3</v>
      </c>
      <c r="C752" s="23" t="s">
        <v>21</v>
      </c>
      <c r="D752" s="23" t="s">
        <v>76</v>
      </c>
      <c r="E752" s="23" t="s">
        <v>11433</v>
      </c>
      <c r="F752" s="23" t="s">
        <v>26</v>
      </c>
      <c r="G752" s="23" t="s">
        <v>11437</v>
      </c>
      <c r="H752" s="23"/>
      <c r="I752" s="114" t="s">
        <v>11516</v>
      </c>
      <c r="J752" s="5" t="s">
        <v>11700</v>
      </c>
      <c r="K752" s="5"/>
      <c r="L752" s="5" t="s">
        <v>11701</v>
      </c>
      <c r="M752" s="23" t="s">
        <v>11702</v>
      </c>
      <c r="N752" s="23" t="s">
        <v>1190</v>
      </c>
      <c r="O752" s="44">
        <v>32765</v>
      </c>
      <c r="P752" s="25" t="s">
        <v>78</v>
      </c>
      <c r="Q752" s="45">
        <v>44727</v>
      </c>
      <c r="R752" s="45" t="s">
        <v>26</v>
      </c>
      <c r="S752" s="23" t="s">
        <v>78</v>
      </c>
      <c r="T752" s="23" t="s">
        <v>13024</v>
      </c>
      <c r="U752" s="116" t="s">
        <v>10748</v>
      </c>
    </row>
    <row r="753" spans="1:21" x14ac:dyDescent="0.25">
      <c r="A753" s="23" t="s">
        <v>2403</v>
      </c>
      <c r="B753" s="23" t="s">
        <v>3</v>
      </c>
      <c r="C753" s="23" t="s">
        <v>21</v>
      </c>
      <c r="D753" s="23" t="s">
        <v>76</v>
      </c>
      <c r="E753" s="23" t="s">
        <v>2401</v>
      </c>
      <c r="F753" s="23" t="s">
        <v>26</v>
      </c>
      <c r="G753" s="23" t="s">
        <v>2402</v>
      </c>
      <c r="H753" s="23" t="s">
        <v>78</v>
      </c>
      <c r="I753" s="114" t="s">
        <v>2404</v>
      </c>
      <c r="J753" s="5" t="s">
        <v>2405</v>
      </c>
      <c r="K753" s="5"/>
      <c r="L753" s="5" t="s">
        <v>2406</v>
      </c>
      <c r="M753" s="23" t="s">
        <v>2359</v>
      </c>
      <c r="N753" s="23" t="s">
        <v>1190</v>
      </c>
      <c r="O753" s="44">
        <v>32808</v>
      </c>
      <c r="P753" s="25" t="s">
        <v>78</v>
      </c>
      <c r="Q753" s="45" t="s">
        <v>26</v>
      </c>
      <c r="R753" s="45" t="s">
        <v>26</v>
      </c>
      <c r="S753" s="23" t="s">
        <v>78</v>
      </c>
      <c r="T753" s="23" t="s">
        <v>13024</v>
      </c>
      <c r="U753" s="116" t="s">
        <v>13034</v>
      </c>
    </row>
    <row r="754" spans="1:21" x14ac:dyDescent="0.25">
      <c r="A754" s="23" t="s">
        <v>2407</v>
      </c>
      <c r="B754" s="23" t="s">
        <v>3</v>
      </c>
      <c r="C754" s="23" t="s">
        <v>21</v>
      </c>
      <c r="D754" s="23" t="s">
        <v>76</v>
      </c>
      <c r="E754" s="23" t="s">
        <v>2401</v>
      </c>
      <c r="F754" s="23" t="s">
        <v>26</v>
      </c>
      <c r="G754" s="23" t="s">
        <v>2402</v>
      </c>
      <c r="H754" s="23" t="s">
        <v>78</v>
      </c>
      <c r="I754" s="114">
        <v>155065</v>
      </c>
      <c r="J754" s="5" t="s">
        <v>2408</v>
      </c>
      <c r="K754" s="5"/>
      <c r="L754" s="5" t="s">
        <v>2409</v>
      </c>
      <c r="M754" s="23" t="s">
        <v>2410</v>
      </c>
      <c r="N754" s="23" t="s">
        <v>1190</v>
      </c>
      <c r="O754" s="44">
        <v>32707</v>
      </c>
      <c r="P754" s="25" t="s">
        <v>78</v>
      </c>
      <c r="Q754" s="45" t="s">
        <v>26</v>
      </c>
      <c r="R754" s="45" t="s">
        <v>26</v>
      </c>
      <c r="S754" s="23" t="s">
        <v>78</v>
      </c>
      <c r="T754" s="23" t="s">
        <v>13023</v>
      </c>
      <c r="U754" s="116" t="s">
        <v>10749</v>
      </c>
    </row>
    <row r="755" spans="1:21" x14ac:dyDescent="0.25">
      <c r="A755" s="23" t="s">
        <v>2411</v>
      </c>
      <c r="B755" s="23" t="s">
        <v>3</v>
      </c>
      <c r="C755" s="23" t="s">
        <v>21</v>
      </c>
      <c r="D755" s="23" t="s">
        <v>76</v>
      </c>
      <c r="E755" s="23" t="s">
        <v>2401</v>
      </c>
      <c r="F755" s="23" t="s">
        <v>26</v>
      </c>
      <c r="G755" s="23" t="s">
        <v>2402</v>
      </c>
      <c r="H755" s="23" t="s">
        <v>78</v>
      </c>
      <c r="I755" s="114" t="s">
        <v>2412</v>
      </c>
      <c r="J755" s="5" t="s">
        <v>2413</v>
      </c>
      <c r="K755" s="5"/>
      <c r="L755" s="5" t="s">
        <v>2414</v>
      </c>
      <c r="M755" s="23" t="s">
        <v>2359</v>
      </c>
      <c r="N755" s="23" t="s">
        <v>1190</v>
      </c>
      <c r="O755" s="44">
        <v>32824</v>
      </c>
      <c r="P755" s="25" t="s">
        <v>78</v>
      </c>
      <c r="Q755" s="45" t="s">
        <v>26</v>
      </c>
      <c r="R755" s="45" t="s">
        <v>26</v>
      </c>
      <c r="S755" s="23"/>
      <c r="T755" s="23"/>
      <c r="U755" s="116"/>
    </row>
    <row r="756" spans="1:21" x14ac:dyDescent="0.25">
      <c r="A756" s="23" t="s">
        <v>2419</v>
      </c>
      <c r="B756" s="23" t="s">
        <v>3</v>
      </c>
      <c r="C756" s="23" t="s">
        <v>21</v>
      </c>
      <c r="D756" s="23" t="s">
        <v>76</v>
      </c>
      <c r="E756" s="23" t="s">
        <v>2401</v>
      </c>
      <c r="F756" s="23" t="s">
        <v>26</v>
      </c>
      <c r="G756" s="23" t="s">
        <v>2402</v>
      </c>
      <c r="H756" s="23" t="s">
        <v>78</v>
      </c>
      <c r="I756" s="114" t="s">
        <v>2420</v>
      </c>
      <c r="J756" s="5" t="s">
        <v>2421</v>
      </c>
      <c r="K756" s="5"/>
      <c r="L756" s="5" t="s">
        <v>2422</v>
      </c>
      <c r="M756" s="23" t="s">
        <v>2423</v>
      </c>
      <c r="N756" s="23" t="s">
        <v>1190</v>
      </c>
      <c r="O756" s="44">
        <v>32958</v>
      </c>
      <c r="P756" s="25" t="s">
        <v>78</v>
      </c>
      <c r="Q756" s="45" t="s">
        <v>26</v>
      </c>
      <c r="R756" s="45" t="s">
        <v>26</v>
      </c>
      <c r="S756" s="23"/>
      <c r="T756" s="23"/>
      <c r="U756" s="116"/>
    </row>
    <row r="757" spans="1:21" x14ac:dyDescent="0.25">
      <c r="A757" s="23" t="s">
        <v>2424</v>
      </c>
      <c r="B757" s="23" t="s">
        <v>3</v>
      </c>
      <c r="C757" s="23" t="s">
        <v>21</v>
      </c>
      <c r="D757" s="23" t="s">
        <v>76</v>
      </c>
      <c r="E757" s="23" t="s">
        <v>2401</v>
      </c>
      <c r="F757" s="23" t="s">
        <v>26</v>
      </c>
      <c r="G757" s="23" t="s">
        <v>2402</v>
      </c>
      <c r="H757" s="23" t="s">
        <v>78</v>
      </c>
      <c r="I757" s="114">
        <v>130610</v>
      </c>
      <c r="J757" s="5" t="s">
        <v>2425</v>
      </c>
      <c r="K757" s="5"/>
      <c r="L757" s="5" t="s">
        <v>2426</v>
      </c>
      <c r="M757" s="23" t="s">
        <v>2418</v>
      </c>
      <c r="N757" s="23" t="s">
        <v>1190</v>
      </c>
      <c r="O757" s="44">
        <v>32955</v>
      </c>
      <c r="P757" s="25" t="s">
        <v>78</v>
      </c>
      <c r="Q757" s="45" t="s">
        <v>26</v>
      </c>
      <c r="R757" s="45" t="s">
        <v>26</v>
      </c>
      <c r="S757" s="23"/>
      <c r="T757" s="23"/>
      <c r="U757" s="116"/>
    </row>
    <row r="758" spans="1:21" x14ac:dyDescent="0.25">
      <c r="A758" s="23" t="s">
        <v>2427</v>
      </c>
      <c r="B758" s="23" t="s">
        <v>3</v>
      </c>
      <c r="C758" s="23" t="s">
        <v>21</v>
      </c>
      <c r="D758" s="23" t="s">
        <v>76</v>
      </c>
      <c r="E758" s="23" t="s">
        <v>2401</v>
      </c>
      <c r="F758" s="23" t="s">
        <v>26</v>
      </c>
      <c r="G758" s="23" t="s">
        <v>2402</v>
      </c>
      <c r="H758" s="23" t="s">
        <v>78</v>
      </c>
      <c r="I758" s="114" t="s">
        <v>2428</v>
      </c>
      <c r="J758" s="5" t="s">
        <v>2429</v>
      </c>
      <c r="K758" s="5"/>
      <c r="L758" s="5" t="s">
        <v>2430</v>
      </c>
      <c r="M758" s="23" t="s">
        <v>2431</v>
      </c>
      <c r="N758" s="23" t="s">
        <v>1190</v>
      </c>
      <c r="O758" s="44">
        <v>32940</v>
      </c>
      <c r="P758" s="25" t="s">
        <v>78</v>
      </c>
      <c r="Q758" s="45" t="s">
        <v>26</v>
      </c>
      <c r="R758" s="45" t="s">
        <v>26</v>
      </c>
      <c r="S758" s="23"/>
      <c r="T758" s="23"/>
      <c r="U758" s="116"/>
    </row>
    <row r="759" spans="1:21" x14ac:dyDescent="0.25">
      <c r="A759" s="23" t="s">
        <v>2438</v>
      </c>
      <c r="B759" s="23" t="s">
        <v>3</v>
      </c>
      <c r="C759" s="23" t="s">
        <v>21</v>
      </c>
      <c r="D759" s="23" t="s">
        <v>76</v>
      </c>
      <c r="E759" s="23" t="s">
        <v>2401</v>
      </c>
      <c r="F759" s="23" t="s">
        <v>26</v>
      </c>
      <c r="G759" s="23" t="s">
        <v>2402</v>
      </c>
      <c r="H759" s="23" t="s">
        <v>78</v>
      </c>
      <c r="I759" s="114">
        <v>179601</v>
      </c>
      <c r="J759" s="5" t="s">
        <v>2439</v>
      </c>
      <c r="K759" s="5"/>
      <c r="L759" s="5" t="s">
        <v>2440</v>
      </c>
      <c r="M759" s="23" t="s">
        <v>2431</v>
      </c>
      <c r="N759" s="23" t="s">
        <v>1190</v>
      </c>
      <c r="O759" s="44">
        <v>32934</v>
      </c>
      <c r="P759" s="25" t="s">
        <v>78</v>
      </c>
      <c r="Q759" s="45" t="s">
        <v>26</v>
      </c>
      <c r="R759" s="45" t="s">
        <v>26</v>
      </c>
      <c r="S759" s="23"/>
      <c r="T759" s="23"/>
      <c r="U759" s="116"/>
    </row>
    <row r="760" spans="1:21" x14ac:dyDescent="0.25">
      <c r="A760" s="23" t="s">
        <v>2441</v>
      </c>
      <c r="B760" s="23" t="s">
        <v>3</v>
      </c>
      <c r="C760" s="23" t="s">
        <v>21</v>
      </c>
      <c r="D760" s="23" t="s">
        <v>76</v>
      </c>
      <c r="E760" s="23" t="s">
        <v>2401</v>
      </c>
      <c r="F760" s="23" t="s">
        <v>26</v>
      </c>
      <c r="G760" s="23" t="s">
        <v>2402</v>
      </c>
      <c r="H760" s="23" t="s">
        <v>78</v>
      </c>
      <c r="I760" s="114">
        <v>140061</v>
      </c>
      <c r="J760" s="5" t="s">
        <v>2442</v>
      </c>
      <c r="K760" s="5"/>
      <c r="L760" s="5" t="s">
        <v>2443</v>
      </c>
      <c r="M760" s="23" t="s">
        <v>2431</v>
      </c>
      <c r="N760" s="23" t="s">
        <v>1190</v>
      </c>
      <c r="O760" s="44" t="s">
        <v>2444</v>
      </c>
      <c r="P760" s="25" t="s">
        <v>78</v>
      </c>
      <c r="Q760" s="45" t="s">
        <v>26</v>
      </c>
      <c r="R760" s="45" t="s">
        <v>26</v>
      </c>
      <c r="S760" s="23"/>
      <c r="T760" s="23"/>
      <c r="U760" s="116" t="s">
        <v>2445</v>
      </c>
    </row>
    <row r="761" spans="1:21" x14ac:dyDescent="0.25">
      <c r="A761" s="23" t="s">
        <v>2446</v>
      </c>
      <c r="B761" s="23" t="s">
        <v>3</v>
      </c>
      <c r="C761" s="23" t="s">
        <v>21</v>
      </c>
      <c r="D761" s="23" t="s">
        <v>76</v>
      </c>
      <c r="E761" s="23" t="s">
        <v>2401</v>
      </c>
      <c r="F761" s="23" t="s">
        <v>26</v>
      </c>
      <c r="G761" s="23" t="s">
        <v>2402</v>
      </c>
      <c r="H761" s="23" t="s">
        <v>78</v>
      </c>
      <c r="I761" s="114" t="s">
        <v>2447</v>
      </c>
      <c r="J761" s="5" t="s">
        <v>2448</v>
      </c>
      <c r="K761" s="5"/>
      <c r="L761" s="5" t="s">
        <v>2449</v>
      </c>
      <c r="M761" s="23" t="s">
        <v>2359</v>
      </c>
      <c r="N761" s="23" t="s">
        <v>1190</v>
      </c>
      <c r="O761" s="44">
        <v>32833</v>
      </c>
      <c r="P761" s="25" t="s">
        <v>78</v>
      </c>
      <c r="Q761" s="45" t="s">
        <v>26</v>
      </c>
      <c r="R761" s="45" t="s">
        <v>26</v>
      </c>
      <c r="S761" s="23" t="s">
        <v>78</v>
      </c>
      <c r="T761" s="23" t="s">
        <v>13024</v>
      </c>
      <c r="U761" s="116" t="s">
        <v>10748</v>
      </c>
    </row>
    <row r="762" spans="1:21" x14ac:dyDescent="0.25">
      <c r="A762" s="23" t="s">
        <v>2450</v>
      </c>
      <c r="B762" s="23" t="s">
        <v>3</v>
      </c>
      <c r="C762" s="23" t="s">
        <v>21</v>
      </c>
      <c r="D762" s="23" t="s">
        <v>76</v>
      </c>
      <c r="E762" s="23" t="s">
        <v>2401</v>
      </c>
      <c r="F762" s="23" t="s">
        <v>26</v>
      </c>
      <c r="G762" s="23" t="s">
        <v>2402</v>
      </c>
      <c r="H762" s="23" t="s">
        <v>78</v>
      </c>
      <c r="I762" s="114" t="s">
        <v>2451</v>
      </c>
      <c r="J762" s="5" t="s">
        <v>2452</v>
      </c>
      <c r="K762" s="5" t="s">
        <v>2453</v>
      </c>
      <c r="L762" s="5" t="s">
        <v>2454</v>
      </c>
      <c r="M762" s="23" t="s">
        <v>2455</v>
      </c>
      <c r="N762" s="23" t="s">
        <v>1190</v>
      </c>
      <c r="O762" s="44">
        <v>32937</v>
      </c>
      <c r="P762" s="25" t="s">
        <v>78</v>
      </c>
      <c r="Q762" s="45" t="s">
        <v>26</v>
      </c>
      <c r="R762" s="45" t="s">
        <v>26</v>
      </c>
      <c r="S762" s="23"/>
      <c r="T762" s="23"/>
      <c r="U762" s="116" t="s">
        <v>2456</v>
      </c>
    </row>
    <row r="763" spans="1:21" x14ac:dyDescent="0.25">
      <c r="A763" s="23" t="s">
        <v>2460</v>
      </c>
      <c r="B763" s="23" t="s">
        <v>3</v>
      </c>
      <c r="C763" s="23" t="s">
        <v>21</v>
      </c>
      <c r="D763" s="23" t="s">
        <v>76</v>
      </c>
      <c r="E763" s="23" t="s">
        <v>2401</v>
      </c>
      <c r="F763" s="23" t="s">
        <v>26</v>
      </c>
      <c r="G763" s="23" t="s">
        <v>2402</v>
      </c>
      <c r="H763" s="23" t="s">
        <v>78</v>
      </c>
      <c r="I763" s="114">
        <v>192937</v>
      </c>
      <c r="J763" s="5" t="s">
        <v>2461</v>
      </c>
      <c r="K763" s="5"/>
      <c r="L763" s="5" t="s">
        <v>2462</v>
      </c>
      <c r="M763" s="23" t="s">
        <v>2418</v>
      </c>
      <c r="N763" s="23" t="s">
        <v>1190</v>
      </c>
      <c r="O763" s="44">
        <v>32955</v>
      </c>
      <c r="P763" s="25" t="s">
        <v>78</v>
      </c>
      <c r="Q763" s="45" t="s">
        <v>26</v>
      </c>
      <c r="R763" s="45" t="s">
        <v>26</v>
      </c>
      <c r="S763" s="23" t="s">
        <v>78</v>
      </c>
      <c r="T763" s="23" t="s">
        <v>13023</v>
      </c>
      <c r="U763" s="116" t="s">
        <v>13495</v>
      </c>
    </row>
    <row r="764" spans="1:21" x14ac:dyDescent="0.25">
      <c r="A764" s="23" t="s">
        <v>2463</v>
      </c>
      <c r="B764" s="23" t="s">
        <v>3</v>
      </c>
      <c r="C764" s="23" t="s">
        <v>21</v>
      </c>
      <c r="D764" s="23" t="s">
        <v>76</v>
      </c>
      <c r="E764" s="23" t="s">
        <v>2401</v>
      </c>
      <c r="F764" s="23" t="s">
        <v>26</v>
      </c>
      <c r="G764" s="23" t="s">
        <v>2402</v>
      </c>
      <c r="H764" s="23" t="s">
        <v>78</v>
      </c>
      <c r="I764" s="114" t="s">
        <v>2464</v>
      </c>
      <c r="J764" s="5" t="s">
        <v>2465</v>
      </c>
      <c r="K764" s="5"/>
      <c r="L764" s="5" t="s">
        <v>2466</v>
      </c>
      <c r="M764" s="23" t="s">
        <v>2359</v>
      </c>
      <c r="N764" s="23" t="s">
        <v>1190</v>
      </c>
      <c r="O764" s="44">
        <v>32807</v>
      </c>
      <c r="P764" s="25" t="s">
        <v>78</v>
      </c>
      <c r="Q764" s="45" t="s">
        <v>26</v>
      </c>
      <c r="R764" s="45" t="s">
        <v>26</v>
      </c>
      <c r="S764" s="23"/>
      <c r="T764" s="23"/>
      <c r="U764" s="116"/>
    </row>
    <row r="765" spans="1:21" x14ac:dyDescent="0.25">
      <c r="A765" s="23" t="s">
        <v>2467</v>
      </c>
      <c r="B765" s="23" t="s">
        <v>3</v>
      </c>
      <c r="C765" s="23" t="s">
        <v>21</v>
      </c>
      <c r="D765" s="23" t="s">
        <v>76</v>
      </c>
      <c r="E765" s="23" t="s">
        <v>2401</v>
      </c>
      <c r="F765" s="23" t="s">
        <v>26</v>
      </c>
      <c r="G765" s="23" t="s">
        <v>2402</v>
      </c>
      <c r="H765" s="23" t="s">
        <v>78</v>
      </c>
      <c r="I765" s="114" t="s">
        <v>2468</v>
      </c>
      <c r="J765" s="5" t="s">
        <v>2469</v>
      </c>
      <c r="K765" s="5"/>
      <c r="L765" s="5" t="s">
        <v>2470</v>
      </c>
      <c r="M765" s="23" t="s">
        <v>2359</v>
      </c>
      <c r="N765" s="23" t="s">
        <v>1190</v>
      </c>
      <c r="O765" s="44">
        <v>32828</v>
      </c>
      <c r="P765" s="25" t="s">
        <v>78</v>
      </c>
      <c r="Q765" s="45" t="s">
        <v>26</v>
      </c>
      <c r="R765" s="45" t="s">
        <v>26</v>
      </c>
      <c r="S765" s="23" t="s">
        <v>78</v>
      </c>
      <c r="T765" s="23" t="s">
        <v>13023</v>
      </c>
      <c r="U765" s="116" t="s">
        <v>10749</v>
      </c>
    </row>
    <row r="766" spans="1:21" x14ac:dyDescent="0.25">
      <c r="A766" s="23" t="s">
        <v>2471</v>
      </c>
      <c r="B766" s="23" t="s">
        <v>3</v>
      </c>
      <c r="C766" s="23" t="s">
        <v>21</v>
      </c>
      <c r="D766" s="23" t="s">
        <v>76</v>
      </c>
      <c r="E766" s="23" t="s">
        <v>2401</v>
      </c>
      <c r="F766" s="23" t="s">
        <v>26</v>
      </c>
      <c r="G766" s="23" t="s">
        <v>2402</v>
      </c>
      <c r="H766" s="23" t="s">
        <v>78</v>
      </c>
      <c r="I766" s="114" t="s">
        <v>2472</v>
      </c>
      <c r="J766" s="5" t="s">
        <v>2473</v>
      </c>
      <c r="K766" s="5"/>
      <c r="L766" s="5" t="s">
        <v>2435</v>
      </c>
      <c r="M766" s="23" t="s">
        <v>2436</v>
      </c>
      <c r="N766" s="23" t="s">
        <v>1190</v>
      </c>
      <c r="O766" s="44">
        <v>32763</v>
      </c>
      <c r="P766" s="25" t="s">
        <v>78</v>
      </c>
      <c r="Q766" s="45" t="s">
        <v>26</v>
      </c>
      <c r="R766" s="45" t="s">
        <v>26</v>
      </c>
      <c r="S766" s="23"/>
      <c r="T766" s="23"/>
      <c r="U766" s="116" t="s">
        <v>2474</v>
      </c>
    </row>
    <row r="767" spans="1:21" x14ac:dyDescent="0.25">
      <c r="A767" s="23" t="s">
        <v>2475</v>
      </c>
      <c r="B767" s="23" t="s">
        <v>3</v>
      </c>
      <c r="C767" s="23" t="s">
        <v>21</v>
      </c>
      <c r="D767" s="23" t="s">
        <v>76</v>
      </c>
      <c r="E767" s="23" t="s">
        <v>2401</v>
      </c>
      <c r="F767" s="23" t="s">
        <v>26</v>
      </c>
      <c r="G767" s="23" t="s">
        <v>2402</v>
      </c>
      <c r="H767" s="23" t="s">
        <v>78</v>
      </c>
      <c r="I767" s="114" t="s">
        <v>2476</v>
      </c>
      <c r="J767" s="5" t="s">
        <v>2477</v>
      </c>
      <c r="K767" s="5"/>
      <c r="L767" s="5" t="s">
        <v>2478</v>
      </c>
      <c r="M767" s="23" t="s">
        <v>2359</v>
      </c>
      <c r="N767" s="23" t="s">
        <v>1190</v>
      </c>
      <c r="O767" s="44" t="s">
        <v>2479</v>
      </c>
      <c r="P767" s="25" t="s">
        <v>78</v>
      </c>
      <c r="Q767" s="45" t="s">
        <v>26</v>
      </c>
      <c r="R767" s="45" t="s">
        <v>26</v>
      </c>
      <c r="S767" s="23"/>
      <c r="T767" s="23"/>
      <c r="U767" s="116"/>
    </row>
    <row r="768" spans="1:21" x14ac:dyDescent="0.25">
      <c r="A768" s="23" t="s">
        <v>2480</v>
      </c>
      <c r="B768" s="23" t="s">
        <v>3</v>
      </c>
      <c r="C768" s="23" t="s">
        <v>21</v>
      </c>
      <c r="D768" s="23" t="s">
        <v>76</v>
      </c>
      <c r="E768" s="23" t="s">
        <v>2401</v>
      </c>
      <c r="F768" s="23" t="s">
        <v>26</v>
      </c>
      <c r="G768" s="23" t="s">
        <v>2402</v>
      </c>
      <c r="H768" s="23" t="s">
        <v>78</v>
      </c>
      <c r="I768" s="114" t="s">
        <v>2481</v>
      </c>
      <c r="J768" s="5" t="s">
        <v>2482</v>
      </c>
      <c r="K768" s="5"/>
      <c r="L768" s="5" t="s">
        <v>2483</v>
      </c>
      <c r="M768" s="23" t="s">
        <v>2484</v>
      </c>
      <c r="N768" s="23" t="s">
        <v>1190</v>
      </c>
      <c r="O768" s="44">
        <v>32757</v>
      </c>
      <c r="P768" s="25" t="s">
        <v>78</v>
      </c>
      <c r="Q768" s="45" t="s">
        <v>26</v>
      </c>
      <c r="R768" s="45" t="s">
        <v>26</v>
      </c>
      <c r="S768" s="23"/>
      <c r="T768" s="23"/>
      <c r="U768" s="116"/>
    </row>
    <row r="769" spans="1:21" x14ac:dyDescent="0.25">
      <c r="A769" s="23" t="s">
        <v>2485</v>
      </c>
      <c r="B769" s="23" t="s">
        <v>3</v>
      </c>
      <c r="C769" s="23" t="s">
        <v>21</v>
      </c>
      <c r="D769" s="23" t="s">
        <v>76</v>
      </c>
      <c r="E769" s="23" t="s">
        <v>2401</v>
      </c>
      <c r="F769" s="23" t="s">
        <v>26</v>
      </c>
      <c r="G769" s="23" t="s">
        <v>2402</v>
      </c>
      <c r="H769" s="23" t="s">
        <v>78</v>
      </c>
      <c r="I769" s="114">
        <v>188400</v>
      </c>
      <c r="J769" s="5" t="s">
        <v>2486</v>
      </c>
      <c r="K769" s="5"/>
      <c r="L769" s="5" t="s">
        <v>2487</v>
      </c>
      <c r="M769" s="23" t="s">
        <v>2359</v>
      </c>
      <c r="N769" s="23" t="s">
        <v>1190</v>
      </c>
      <c r="O769" s="44">
        <v>32824</v>
      </c>
      <c r="P769" s="25" t="s">
        <v>78</v>
      </c>
      <c r="Q769" s="45" t="s">
        <v>26</v>
      </c>
      <c r="R769" s="45" t="s">
        <v>26</v>
      </c>
      <c r="S769" s="23"/>
      <c r="T769" s="23"/>
      <c r="U769" s="116"/>
    </row>
    <row r="770" spans="1:21" x14ac:dyDescent="0.25">
      <c r="A770" s="23" t="s">
        <v>2488</v>
      </c>
      <c r="B770" s="23" t="s">
        <v>3</v>
      </c>
      <c r="C770" s="23" t="s">
        <v>21</v>
      </c>
      <c r="D770" s="23" t="s">
        <v>76</v>
      </c>
      <c r="E770" s="23" t="s">
        <v>2401</v>
      </c>
      <c r="F770" s="23" t="s">
        <v>26</v>
      </c>
      <c r="G770" s="23" t="s">
        <v>2402</v>
      </c>
      <c r="H770" s="23" t="s">
        <v>78</v>
      </c>
      <c r="I770" s="114">
        <v>151142</v>
      </c>
      <c r="J770" s="5" t="s">
        <v>2489</v>
      </c>
      <c r="K770" s="5"/>
      <c r="L770" s="5" t="s">
        <v>2490</v>
      </c>
      <c r="M770" s="23" t="s">
        <v>2491</v>
      </c>
      <c r="N770" s="23" t="s">
        <v>1190</v>
      </c>
      <c r="O770" s="44">
        <v>32792</v>
      </c>
      <c r="P770" s="25" t="s">
        <v>78</v>
      </c>
      <c r="Q770" s="45" t="s">
        <v>26</v>
      </c>
      <c r="R770" s="45" t="s">
        <v>26</v>
      </c>
      <c r="S770" s="23" t="s">
        <v>78</v>
      </c>
      <c r="T770" s="23" t="s">
        <v>13024</v>
      </c>
      <c r="U770" s="116" t="s">
        <v>10748</v>
      </c>
    </row>
    <row r="771" spans="1:21" x14ac:dyDescent="0.25">
      <c r="A771" s="23" t="s">
        <v>2492</v>
      </c>
      <c r="B771" s="23" t="s">
        <v>3</v>
      </c>
      <c r="C771" s="23" t="s">
        <v>21</v>
      </c>
      <c r="D771" s="23" t="s">
        <v>76</v>
      </c>
      <c r="E771" s="23" t="s">
        <v>2401</v>
      </c>
      <c r="F771" s="23" t="s">
        <v>26</v>
      </c>
      <c r="G771" s="23" t="s">
        <v>2402</v>
      </c>
      <c r="H771" s="23" t="s">
        <v>78</v>
      </c>
      <c r="I771" s="114">
        <v>199595</v>
      </c>
      <c r="J771" s="5" t="s">
        <v>2493</v>
      </c>
      <c r="K771" s="5"/>
      <c r="L771" s="5" t="s">
        <v>2490</v>
      </c>
      <c r="M771" s="23" t="s">
        <v>2491</v>
      </c>
      <c r="N771" s="23" t="s">
        <v>1190</v>
      </c>
      <c r="O771" s="44">
        <v>32792</v>
      </c>
      <c r="P771" s="25" t="s">
        <v>78</v>
      </c>
      <c r="Q771" s="45" t="s">
        <v>26</v>
      </c>
      <c r="R771" s="45" t="s">
        <v>26</v>
      </c>
      <c r="S771" s="23" t="s">
        <v>78</v>
      </c>
      <c r="T771" s="23" t="s">
        <v>13024</v>
      </c>
      <c r="U771" s="116" t="s">
        <v>10748</v>
      </c>
    </row>
    <row r="772" spans="1:21" x14ac:dyDescent="0.25">
      <c r="A772" s="23" t="s">
        <v>2494</v>
      </c>
      <c r="B772" s="23" t="s">
        <v>3</v>
      </c>
      <c r="C772" s="23" t="s">
        <v>21</v>
      </c>
      <c r="D772" s="23" t="s">
        <v>76</v>
      </c>
      <c r="E772" s="23" t="s">
        <v>2401</v>
      </c>
      <c r="F772" s="23" t="s">
        <v>26</v>
      </c>
      <c r="G772" s="23" t="s">
        <v>2402</v>
      </c>
      <c r="H772" s="23" t="s">
        <v>78</v>
      </c>
      <c r="I772" s="114">
        <v>170790</v>
      </c>
      <c r="J772" s="5" t="s">
        <v>2495</v>
      </c>
      <c r="K772" s="5"/>
      <c r="L772" s="5" t="s">
        <v>2496</v>
      </c>
      <c r="M772" s="23" t="s">
        <v>2497</v>
      </c>
      <c r="N772" s="23" t="s">
        <v>1190</v>
      </c>
      <c r="O772" s="44">
        <v>34769</v>
      </c>
      <c r="P772" s="25" t="s">
        <v>78</v>
      </c>
      <c r="Q772" s="45" t="s">
        <v>26</v>
      </c>
      <c r="R772" s="45" t="s">
        <v>26</v>
      </c>
      <c r="S772" s="23" t="s">
        <v>78</v>
      </c>
      <c r="T772" s="23" t="s">
        <v>13024</v>
      </c>
      <c r="U772" s="116" t="s">
        <v>10748</v>
      </c>
    </row>
    <row r="773" spans="1:21" x14ac:dyDescent="0.25">
      <c r="A773" s="23" t="s">
        <v>2498</v>
      </c>
      <c r="B773" s="23" t="s">
        <v>3</v>
      </c>
      <c r="C773" s="23" t="s">
        <v>21</v>
      </c>
      <c r="D773" s="23" t="s">
        <v>76</v>
      </c>
      <c r="E773" s="23" t="s">
        <v>2401</v>
      </c>
      <c r="F773" s="23" t="s">
        <v>26</v>
      </c>
      <c r="G773" s="23" t="s">
        <v>2402</v>
      </c>
      <c r="H773" s="23" t="s">
        <v>78</v>
      </c>
      <c r="I773" s="114">
        <v>199274</v>
      </c>
      <c r="J773" s="5" t="s">
        <v>2499</v>
      </c>
      <c r="K773" s="5"/>
      <c r="L773" s="5" t="s">
        <v>2500</v>
      </c>
      <c r="M773" s="23" t="s">
        <v>2501</v>
      </c>
      <c r="N773" s="23" t="s">
        <v>1190</v>
      </c>
      <c r="O773" s="44">
        <v>32926</v>
      </c>
      <c r="P773" s="25" t="s">
        <v>78</v>
      </c>
      <c r="Q773" s="45" t="s">
        <v>26</v>
      </c>
      <c r="R773" s="45" t="s">
        <v>26</v>
      </c>
      <c r="S773" s="23" t="s">
        <v>78</v>
      </c>
      <c r="T773" s="23" t="s">
        <v>13024</v>
      </c>
      <c r="U773" s="116" t="s">
        <v>10748</v>
      </c>
    </row>
    <row r="774" spans="1:21" x14ac:dyDescent="0.25">
      <c r="A774" s="23" t="s">
        <v>2502</v>
      </c>
      <c r="B774" s="23" t="s">
        <v>3</v>
      </c>
      <c r="C774" s="23" t="s">
        <v>21</v>
      </c>
      <c r="D774" s="23" t="s">
        <v>76</v>
      </c>
      <c r="E774" s="23" t="s">
        <v>2401</v>
      </c>
      <c r="F774" s="23" t="s">
        <v>26</v>
      </c>
      <c r="G774" s="23" t="s">
        <v>2402</v>
      </c>
      <c r="H774" s="23" t="s">
        <v>78</v>
      </c>
      <c r="I774" s="114" t="s">
        <v>2503</v>
      </c>
      <c r="J774" s="5" t="s">
        <v>2504</v>
      </c>
      <c r="K774" s="5"/>
      <c r="L774" s="5" t="s">
        <v>2505</v>
      </c>
      <c r="M774" s="23" t="s">
        <v>2506</v>
      </c>
      <c r="N774" s="23" t="s">
        <v>1190</v>
      </c>
      <c r="O774" s="44">
        <v>32750</v>
      </c>
      <c r="P774" s="25" t="s">
        <v>78</v>
      </c>
      <c r="Q774" s="45" t="s">
        <v>26</v>
      </c>
      <c r="R774" s="45" t="s">
        <v>26</v>
      </c>
      <c r="S774" s="23" t="s">
        <v>78</v>
      </c>
      <c r="T774" s="23" t="s">
        <v>13024</v>
      </c>
      <c r="U774" s="116" t="s">
        <v>10748</v>
      </c>
    </row>
    <row r="775" spans="1:21" x14ac:dyDescent="0.25">
      <c r="A775" s="23" t="s">
        <v>2507</v>
      </c>
      <c r="B775" s="23" t="s">
        <v>3</v>
      </c>
      <c r="C775" s="23" t="s">
        <v>21</v>
      </c>
      <c r="D775" s="23" t="s">
        <v>76</v>
      </c>
      <c r="E775" s="23" t="s">
        <v>2401</v>
      </c>
      <c r="F775" s="23" t="s">
        <v>26</v>
      </c>
      <c r="G775" s="23" t="s">
        <v>2402</v>
      </c>
      <c r="H775" s="23" t="s">
        <v>78</v>
      </c>
      <c r="I775" s="114" t="s">
        <v>2508</v>
      </c>
      <c r="J775" s="5" t="s">
        <v>2509</v>
      </c>
      <c r="K775" s="5"/>
      <c r="L775" s="5" t="s">
        <v>2510</v>
      </c>
      <c r="M775" s="23" t="s">
        <v>2511</v>
      </c>
      <c r="N775" s="23" t="s">
        <v>1190</v>
      </c>
      <c r="O775" s="44">
        <v>32771</v>
      </c>
      <c r="P775" s="25" t="s">
        <v>78</v>
      </c>
      <c r="Q775" s="45" t="s">
        <v>26</v>
      </c>
      <c r="R775" s="45" t="s">
        <v>26</v>
      </c>
      <c r="S775" s="23" t="s">
        <v>78</v>
      </c>
      <c r="T775" s="23" t="s">
        <v>13024</v>
      </c>
      <c r="U775" s="116" t="s">
        <v>10748</v>
      </c>
    </row>
    <row r="776" spans="1:21" x14ac:dyDescent="0.25">
      <c r="A776" s="23" t="s">
        <v>2512</v>
      </c>
      <c r="B776" s="23" t="s">
        <v>3</v>
      </c>
      <c r="C776" s="23" t="s">
        <v>21</v>
      </c>
      <c r="D776" s="23" t="s">
        <v>76</v>
      </c>
      <c r="E776" s="23" t="s">
        <v>2401</v>
      </c>
      <c r="F776" s="23" t="s">
        <v>26</v>
      </c>
      <c r="G776" s="23" t="s">
        <v>2402</v>
      </c>
      <c r="H776" s="23" t="s">
        <v>78</v>
      </c>
      <c r="I776" s="114" t="s">
        <v>2513</v>
      </c>
      <c r="J776" s="5" t="s">
        <v>2514</v>
      </c>
      <c r="K776" s="5"/>
      <c r="L776" s="5" t="s">
        <v>2515</v>
      </c>
      <c r="M776" s="23" t="s">
        <v>2516</v>
      </c>
      <c r="N776" s="23" t="s">
        <v>1190</v>
      </c>
      <c r="O776" s="44">
        <v>33896</v>
      </c>
      <c r="P776" s="25" t="s">
        <v>78</v>
      </c>
      <c r="Q776" s="45" t="s">
        <v>26</v>
      </c>
      <c r="R776" s="45" t="s">
        <v>26</v>
      </c>
      <c r="S776" s="23" t="s">
        <v>78</v>
      </c>
      <c r="T776" s="23" t="s">
        <v>13024</v>
      </c>
      <c r="U776" s="116" t="s">
        <v>10748</v>
      </c>
    </row>
    <row r="777" spans="1:21" x14ac:dyDescent="0.25">
      <c r="A777" s="23" t="s">
        <v>2517</v>
      </c>
      <c r="B777" s="23" t="s">
        <v>3</v>
      </c>
      <c r="C777" s="23" t="s">
        <v>21</v>
      </c>
      <c r="D777" s="23" t="s">
        <v>76</v>
      </c>
      <c r="E777" s="23" t="s">
        <v>2401</v>
      </c>
      <c r="F777" s="23" t="s">
        <v>26</v>
      </c>
      <c r="G777" s="23" t="s">
        <v>2402</v>
      </c>
      <c r="H777" s="23" t="s">
        <v>78</v>
      </c>
      <c r="I777" s="114" t="s">
        <v>2518</v>
      </c>
      <c r="J777" s="5" t="s">
        <v>2519</v>
      </c>
      <c r="K777" s="5" t="s">
        <v>2520</v>
      </c>
      <c r="L777" s="5" t="s">
        <v>2521</v>
      </c>
      <c r="M777" s="23" t="s">
        <v>2522</v>
      </c>
      <c r="N777" s="23" t="s">
        <v>1190</v>
      </c>
      <c r="O777" s="44">
        <v>34711</v>
      </c>
      <c r="P777" s="25" t="s">
        <v>78</v>
      </c>
      <c r="Q777" s="45" t="s">
        <v>26</v>
      </c>
      <c r="R777" s="45" t="s">
        <v>26</v>
      </c>
      <c r="S777" s="23"/>
      <c r="T777" s="23"/>
      <c r="U777" s="116"/>
    </row>
    <row r="778" spans="1:21" x14ac:dyDescent="0.25">
      <c r="A778" s="23" t="s">
        <v>2523</v>
      </c>
      <c r="B778" s="23" t="s">
        <v>3</v>
      </c>
      <c r="C778" s="23" t="s">
        <v>21</v>
      </c>
      <c r="D778" s="23" t="s">
        <v>76</v>
      </c>
      <c r="E778" s="23" t="s">
        <v>2401</v>
      </c>
      <c r="F778" s="23" t="s">
        <v>26</v>
      </c>
      <c r="G778" s="23" t="s">
        <v>2402</v>
      </c>
      <c r="H778" s="23" t="s">
        <v>78</v>
      </c>
      <c r="I778" s="114" t="s">
        <v>2524</v>
      </c>
      <c r="J778" s="5" t="s">
        <v>2525</v>
      </c>
      <c r="K778" s="5"/>
      <c r="L778" s="5" t="s">
        <v>2526</v>
      </c>
      <c r="M778" s="23" t="s">
        <v>2527</v>
      </c>
      <c r="N778" s="23" t="s">
        <v>1190</v>
      </c>
      <c r="O778" s="44">
        <v>32904</v>
      </c>
      <c r="P778" s="25" t="s">
        <v>78</v>
      </c>
      <c r="Q778" s="45" t="s">
        <v>26</v>
      </c>
      <c r="R778" s="45" t="s">
        <v>26</v>
      </c>
      <c r="S778" s="23"/>
      <c r="T778" s="23"/>
      <c r="U778" s="116"/>
    </row>
    <row r="779" spans="1:21" x14ac:dyDescent="0.25">
      <c r="A779" s="23" t="s">
        <v>2560</v>
      </c>
      <c r="B779" s="23" t="s">
        <v>3</v>
      </c>
      <c r="C779" s="23" t="s">
        <v>21</v>
      </c>
      <c r="D779" s="23" t="s">
        <v>76</v>
      </c>
      <c r="E779" s="23" t="s">
        <v>11438</v>
      </c>
      <c r="F779" s="23" t="s">
        <v>26</v>
      </c>
      <c r="G779" s="23" t="s">
        <v>11440</v>
      </c>
      <c r="H779" s="23" t="s">
        <v>78</v>
      </c>
      <c r="I779" s="114">
        <v>155164</v>
      </c>
      <c r="J779" s="5" t="s">
        <v>2565</v>
      </c>
      <c r="K779" s="5"/>
      <c r="L779" s="5" t="s">
        <v>2561</v>
      </c>
      <c r="M779" s="23" t="s">
        <v>2562</v>
      </c>
      <c r="N779" s="23" t="s">
        <v>1190</v>
      </c>
      <c r="O779" s="44">
        <v>34674</v>
      </c>
      <c r="P779" s="25" t="s">
        <v>78</v>
      </c>
      <c r="Q779" s="45" t="s">
        <v>26</v>
      </c>
      <c r="R779" s="45" t="s">
        <v>26</v>
      </c>
      <c r="S779" s="23" t="s">
        <v>78</v>
      </c>
      <c r="T779" s="23" t="s">
        <v>13024</v>
      </c>
      <c r="U779" s="116" t="s">
        <v>10768</v>
      </c>
    </row>
    <row r="780" spans="1:21" x14ac:dyDescent="0.25">
      <c r="A780" s="23" t="s">
        <v>2385</v>
      </c>
      <c r="B780" s="23" t="s">
        <v>3</v>
      </c>
      <c r="C780" s="23" t="s">
        <v>21</v>
      </c>
      <c r="D780" s="23" t="s">
        <v>76</v>
      </c>
      <c r="E780" s="23" t="s">
        <v>11439</v>
      </c>
      <c r="F780" s="23" t="s">
        <v>26</v>
      </c>
      <c r="G780" s="23" t="s">
        <v>11441</v>
      </c>
      <c r="H780" s="23"/>
      <c r="I780" s="114" t="s">
        <v>2386</v>
      </c>
      <c r="J780" s="5" t="s">
        <v>2387</v>
      </c>
      <c r="K780" s="5"/>
      <c r="L780" s="5" t="s">
        <v>2388</v>
      </c>
      <c r="M780" s="23" t="s">
        <v>2389</v>
      </c>
      <c r="N780" s="23" t="s">
        <v>1190</v>
      </c>
      <c r="O780" s="44">
        <v>33823</v>
      </c>
      <c r="P780" s="25" t="s">
        <v>78</v>
      </c>
      <c r="Q780" s="45" t="s">
        <v>26</v>
      </c>
      <c r="R780" s="45" t="s">
        <v>26</v>
      </c>
      <c r="S780" s="23" t="s">
        <v>78</v>
      </c>
      <c r="T780" s="23" t="s">
        <v>13024</v>
      </c>
      <c r="U780" s="116" t="s">
        <v>10748</v>
      </c>
    </row>
    <row r="781" spans="1:21" x14ac:dyDescent="0.25">
      <c r="A781" s="23" t="s">
        <v>2635</v>
      </c>
      <c r="B781" s="23" t="s">
        <v>3</v>
      </c>
      <c r="C781" s="23" t="s">
        <v>21</v>
      </c>
      <c r="D781" s="23" t="s">
        <v>76</v>
      </c>
      <c r="E781" s="23" t="s">
        <v>11439</v>
      </c>
      <c r="F781" s="23" t="s">
        <v>26</v>
      </c>
      <c r="G781" s="23" t="s">
        <v>11441</v>
      </c>
      <c r="H781" s="23"/>
      <c r="I781" s="114" t="s">
        <v>2636</v>
      </c>
      <c r="J781" s="5" t="s">
        <v>2637</v>
      </c>
      <c r="K781" s="5" t="s">
        <v>2638</v>
      </c>
      <c r="L781" s="5" t="s">
        <v>2634</v>
      </c>
      <c r="M781" s="23" t="s">
        <v>2389</v>
      </c>
      <c r="N781" s="23" t="s">
        <v>1190</v>
      </c>
      <c r="O781" s="44">
        <v>33823</v>
      </c>
      <c r="P781" s="25" t="s">
        <v>78</v>
      </c>
      <c r="Q781" s="45" t="s">
        <v>26</v>
      </c>
      <c r="R781" s="45" t="s">
        <v>26</v>
      </c>
      <c r="S781" s="23" t="s">
        <v>78</v>
      </c>
      <c r="T781" s="23" t="s">
        <v>13024</v>
      </c>
      <c r="U781" s="116" t="s">
        <v>13035</v>
      </c>
    </row>
    <row r="782" spans="1:21" x14ac:dyDescent="0.25">
      <c r="A782" s="23" t="s">
        <v>2581</v>
      </c>
      <c r="B782" s="23" t="s">
        <v>3</v>
      </c>
      <c r="C782" s="23" t="s">
        <v>21</v>
      </c>
      <c r="D782" s="23" t="s">
        <v>76</v>
      </c>
      <c r="E782" s="23" t="s">
        <v>11442</v>
      </c>
      <c r="F782" s="23" t="s">
        <v>26</v>
      </c>
      <c r="G782" s="23" t="s">
        <v>11443</v>
      </c>
      <c r="H782" s="23" t="s">
        <v>78</v>
      </c>
      <c r="I782" s="114" t="s">
        <v>2582</v>
      </c>
      <c r="J782" s="5" t="s">
        <v>2583</v>
      </c>
      <c r="K782" s="5"/>
      <c r="L782" s="5" t="s">
        <v>2584</v>
      </c>
      <c r="M782" s="23" t="s">
        <v>2571</v>
      </c>
      <c r="N782" s="23" t="s">
        <v>1190</v>
      </c>
      <c r="O782" s="44">
        <v>33765</v>
      </c>
      <c r="P782" s="25" t="s">
        <v>78</v>
      </c>
      <c r="Q782" s="45" t="s">
        <v>26</v>
      </c>
      <c r="R782" s="45" t="s">
        <v>26</v>
      </c>
      <c r="S782" s="23"/>
      <c r="T782" s="23"/>
      <c r="U782" s="116" t="s">
        <v>2585</v>
      </c>
    </row>
    <row r="783" spans="1:21" x14ac:dyDescent="0.25">
      <c r="A783" s="23" t="s">
        <v>11339</v>
      </c>
      <c r="B783" s="23" t="s">
        <v>3</v>
      </c>
      <c r="C783" s="23" t="s">
        <v>21</v>
      </c>
      <c r="D783" s="23" t="s">
        <v>76</v>
      </c>
      <c r="E783" s="23" t="s">
        <v>11442</v>
      </c>
      <c r="F783" s="23" t="s">
        <v>26</v>
      </c>
      <c r="G783" s="23" t="s">
        <v>11443</v>
      </c>
      <c r="H783" s="23" t="s">
        <v>78</v>
      </c>
      <c r="I783" s="114" t="s">
        <v>11517</v>
      </c>
      <c r="J783" s="5" t="s">
        <v>11703</v>
      </c>
      <c r="K783" s="5"/>
      <c r="L783" s="5" t="s">
        <v>11704</v>
      </c>
      <c r="M783" s="23" t="s">
        <v>2616</v>
      </c>
      <c r="N783" s="23" t="s">
        <v>1190</v>
      </c>
      <c r="O783" s="44">
        <v>34654</v>
      </c>
      <c r="P783" s="25" t="s">
        <v>78</v>
      </c>
      <c r="Q783" s="45">
        <v>44712</v>
      </c>
      <c r="R783" s="45" t="s">
        <v>26</v>
      </c>
      <c r="S783" s="23" t="s">
        <v>78</v>
      </c>
      <c r="T783" s="23" t="s">
        <v>13024</v>
      </c>
      <c r="U783" s="116" t="s">
        <v>10748</v>
      </c>
    </row>
    <row r="784" spans="1:21" x14ac:dyDescent="0.25">
      <c r="A784" s="23" t="s">
        <v>2605</v>
      </c>
      <c r="B784" s="23" t="s">
        <v>3</v>
      </c>
      <c r="C784" s="23" t="s">
        <v>21</v>
      </c>
      <c r="D784" s="23" t="s">
        <v>76</v>
      </c>
      <c r="E784" s="23" t="s">
        <v>11442</v>
      </c>
      <c r="F784" s="23" t="s">
        <v>26</v>
      </c>
      <c r="G784" s="23" t="s">
        <v>11443</v>
      </c>
      <c r="H784" s="23" t="s">
        <v>78</v>
      </c>
      <c r="I784" s="114">
        <v>161098</v>
      </c>
      <c r="J784" s="5" t="s">
        <v>2606</v>
      </c>
      <c r="K784" s="5"/>
      <c r="L784" s="5" t="s">
        <v>2607</v>
      </c>
      <c r="M784" s="23" t="s">
        <v>2599</v>
      </c>
      <c r="N784" s="23" t="s">
        <v>1190</v>
      </c>
      <c r="O784" s="44">
        <v>33781</v>
      </c>
      <c r="P784" s="25" t="s">
        <v>78</v>
      </c>
      <c r="Q784" s="45" t="s">
        <v>26</v>
      </c>
      <c r="R784" s="45" t="s">
        <v>26</v>
      </c>
      <c r="S784" s="23" t="s">
        <v>78</v>
      </c>
      <c r="T784" s="23" t="s">
        <v>13023</v>
      </c>
      <c r="U784" s="116" t="s">
        <v>10749</v>
      </c>
    </row>
    <row r="785" spans="1:21" x14ac:dyDescent="0.25">
      <c r="A785" s="23" t="s">
        <v>2612</v>
      </c>
      <c r="B785" s="23" t="s">
        <v>3</v>
      </c>
      <c r="C785" s="23" t="s">
        <v>21</v>
      </c>
      <c r="D785" s="23" t="s">
        <v>76</v>
      </c>
      <c r="E785" s="23" t="s">
        <v>11442</v>
      </c>
      <c r="F785" s="23" t="s">
        <v>26</v>
      </c>
      <c r="G785" s="23" t="s">
        <v>11443</v>
      </c>
      <c r="H785" s="23" t="s">
        <v>78</v>
      </c>
      <c r="I785" s="114" t="s">
        <v>2613</v>
      </c>
      <c r="J785" s="5" t="s">
        <v>2614</v>
      </c>
      <c r="K785" s="5"/>
      <c r="L785" s="5" t="s">
        <v>2615</v>
      </c>
      <c r="M785" s="23" t="s">
        <v>2616</v>
      </c>
      <c r="N785" s="23" t="s">
        <v>1190</v>
      </c>
      <c r="O785" s="44">
        <v>34653</v>
      </c>
      <c r="P785" s="25" t="s">
        <v>78</v>
      </c>
      <c r="Q785" s="45" t="s">
        <v>26</v>
      </c>
      <c r="R785" s="45" t="s">
        <v>26</v>
      </c>
      <c r="S785" s="23" t="s">
        <v>78</v>
      </c>
      <c r="T785" s="23" t="s">
        <v>13024</v>
      </c>
      <c r="U785" s="116" t="s">
        <v>10748</v>
      </c>
    </row>
    <row r="786" spans="1:21" x14ac:dyDescent="0.25">
      <c r="A786" s="23" t="s">
        <v>2622</v>
      </c>
      <c r="B786" s="23" t="s">
        <v>3</v>
      </c>
      <c r="C786" s="23" t="s">
        <v>21</v>
      </c>
      <c r="D786" s="23" t="s">
        <v>76</v>
      </c>
      <c r="E786" s="23" t="s">
        <v>11442</v>
      </c>
      <c r="F786" s="23" t="s">
        <v>26</v>
      </c>
      <c r="G786" s="23" t="s">
        <v>11443</v>
      </c>
      <c r="H786" s="23"/>
      <c r="I786" s="114" t="s">
        <v>2623</v>
      </c>
      <c r="J786" s="5" t="s">
        <v>2624</v>
      </c>
      <c r="K786" s="5"/>
      <c r="L786" s="5" t="s">
        <v>2625</v>
      </c>
      <c r="M786" s="23" t="s">
        <v>2566</v>
      </c>
      <c r="N786" s="23" t="s">
        <v>1190</v>
      </c>
      <c r="O786" s="44">
        <v>34667</v>
      </c>
      <c r="P786" s="25" t="s">
        <v>78</v>
      </c>
      <c r="Q786" s="45" t="s">
        <v>26</v>
      </c>
      <c r="R786" s="45" t="s">
        <v>26</v>
      </c>
      <c r="S786" s="23" t="s">
        <v>78</v>
      </c>
      <c r="T786" s="23" t="s">
        <v>13023</v>
      </c>
      <c r="U786" s="116" t="s">
        <v>10749</v>
      </c>
    </row>
    <row r="787" spans="1:21" x14ac:dyDescent="0.25">
      <c r="A787" s="23" t="s">
        <v>2627</v>
      </c>
      <c r="B787" s="23" t="s">
        <v>3</v>
      </c>
      <c r="C787" s="23" t="s">
        <v>21</v>
      </c>
      <c r="D787" s="23" t="s">
        <v>76</v>
      </c>
      <c r="E787" s="23" t="s">
        <v>11442</v>
      </c>
      <c r="F787" s="23" t="s">
        <v>26</v>
      </c>
      <c r="G787" s="23" t="s">
        <v>11443</v>
      </c>
      <c r="H787" s="23" t="s">
        <v>78</v>
      </c>
      <c r="I787" s="114" t="s">
        <v>2628</v>
      </c>
      <c r="J787" s="5" t="s">
        <v>2629</v>
      </c>
      <c r="K787" s="5"/>
      <c r="L787" s="5" t="s">
        <v>2630</v>
      </c>
      <c r="M787" s="23" t="s">
        <v>2590</v>
      </c>
      <c r="N787" s="23" t="s">
        <v>1190</v>
      </c>
      <c r="O787" s="44">
        <v>33714</v>
      </c>
      <c r="P787" s="25" t="s">
        <v>78</v>
      </c>
      <c r="Q787" s="45" t="s">
        <v>26</v>
      </c>
      <c r="R787" s="45" t="s">
        <v>26</v>
      </c>
      <c r="S787" s="23" t="s">
        <v>78</v>
      </c>
      <c r="T787" s="23" t="s">
        <v>13023</v>
      </c>
      <c r="U787" s="116" t="s">
        <v>10749</v>
      </c>
    </row>
    <row r="788" spans="1:21" x14ac:dyDescent="0.25">
      <c r="A788" s="23" t="s">
        <v>2530</v>
      </c>
      <c r="B788" s="23" t="s">
        <v>3</v>
      </c>
      <c r="C788" s="23" t="s">
        <v>21</v>
      </c>
      <c r="D788" s="23" t="s">
        <v>76</v>
      </c>
      <c r="E788" s="23" t="s">
        <v>2528</v>
      </c>
      <c r="F788" s="23" t="s">
        <v>26</v>
      </c>
      <c r="G788" s="23" t="s">
        <v>2529</v>
      </c>
      <c r="H788" s="23" t="s">
        <v>78</v>
      </c>
      <c r="I788" s="114" t="s">
        <v>2531</v>
      </c>
      <c r="J788" s="5" t="s">
        <v>2532</v>
      </c>
      <c r="K788" s="5"/>
      <c r="L788" s="5" t="s">
        <v>2533</v>
      </c>
      <c r="M788" s="23" t="s">
        <v>2534</v>
      </c>
      <c r="N788" s="23" t="s">
        <v>1190</v>
      </c>
      <c r="O788" s="44">
        <v>33619</v>
      </c>
      <c r="P788" s="25" t="s">
        <v>78</v>
      </c>
      <c r="Q788" s="45" t="s">
        <v>26</v>
      </c>
      <c r="R788" s="45" t="s">
        <v>26</v>
      </c>
      <c r="S788" s="23"/>
      <c r="T788" s="23"/>
      <c r="U788" s="116"/>
    </row>
    <row r="789" spans="1:21" x14ac:dyDescent="0.25">
      <c r="A789" s="23" t="s">
        <v>2555</v>
      </c>
      <c r="B789" s="23" t="s">
        <v>3</v>
      </c>
      <c r="C789" s="23" t="s">
        <v>21</v>
      </c>
      <c r="D789" s="23" t="s">
        <v>76</v>
      </c>
      <c r="E789" s="23" t="s">
        <v>2528</v>
      </c>
      <c r="F789" s="23" t="s">
        <v>26</v>
      </c>
      <c r="G789" s="23" t="s">
        <v>2529</v>
      </c>
      <c r="H789" s="23" t="s">
        <v>78</v>
      </c>
      <c r="I789" s="114" t="s">
        <v>2556</v>
      </c>
      <c r="J789" s="5" t="s">
        <v>2557</v>
      </c>
      <c r="K789" s="5"/>
      <c r="L789" s="5" t="s">
        <v>2558</v>
      </c>
      <c r="M789" s="23" t="s">
        <v>2534</v>
      </c>
      <c r="N789" s="23" t="s">
        <v>1190</v>
      </c>
      <c r="O789" s="44" t="s">
        <v>2559</v>
      </c>
      <c r="P789" s="25" t="s">
        <v>78</v>
      </c>
      <c r="Q789" s="45" t="s">
        <v>26</v>
      </c>
      <c r="R789" s="45" t="s">
        <v>26</v>
      </c>
      <c r="S789" s="23"/>
      <c r="T789" s="23"/>
      <c r="U789" s="116"/>
    </row>
    <row r="790" spans="1:21" x14ac:dyDescent="0.25">
      <c r="A790" s="23" t="s">
        <v>2567</v>
      </c>
      <c r="B790" s="23" t="s">
        <v>3</v>
      </c>
      <c r="C790" s="23" t="s">
        <v>21</v>
      </c>
      <c r="D790" s="23" t="s">
        <v>76</v>
      </c>
      <c r="E790" s="23" t="s">
        <v>2528</v>
      </c>
      <c r="F790" s="23" t="s">
        <v>26</v>
      </c>
      <c r="G790" s="23" t="s">
        <v>2529</v>
      </c>
      <c r="H790" s="23" t="s">
        <v>78</v>
      </c>
      <c r="I790" s="114" t="s">
        <v>2568</v>
      </c>
      <c r="J790" s="5" t="s">
        <v>2569</v>
      </c>
      <c r="K790" s="5"/>
      <c r="L790" s="5" t="s">
        <v>2570</v>
      </c>
      <c r="M790" s="23" t="s">
        <v>2571</v>
      </c>
      <c r="N790" s="23" t="s">
        <v>1190</v>
      </c>
      <c r="O790" s="44">
        <v>33762</v>
      </c>
      <c r="P790" s="25" t="s">
        <v>78</v>
      </c>
      <c r="Q790" s="45" t="s">
        <v>26</v>
      </c>
      <c r="R790" s="45" t="s">
        <v>26</v>
      </c>
      <c r="S790" s="23"/>
      <c r="T790" s="23"/>
      <c r="U790" s="116"/>
    </row>
    <row r="791" spans="1:21" x14ac:dyDescent="0.25">
      <c r="A791" s="23" t="s">
        <v>2572</v>
      </c>
      <c r="B791" s="23" t="s">
        <v>3</v>
      </c>
      <c r="C791" s="23" t="s">
        <v>21</v>
      </c>
      <c r="D791" s="23" t="s">
        <v>76</v>
      </c>
      <c r="E791" s="23" t="s">
        <v>2528</v>
      </c>
      <c r="F791" s="23" t="s">
        <v>26</v>
      </c>
      <c r="G791" s="23" t="s">
        <v>2529</v>
      </c>
      <c r="H791" s="23" t="s">
        <v>78</v>
      </c>
      <c r="I791" s="114" t="s">
        <v>2573</v>
      </c>
      <c r="J791" s="5" t="s">
        <v>2574</v>
      </c>
      <c r="K791" s="5"/>
      <c r="L791" s="5" t="s">
        <v>2575</v>
      </c>
      <c r="M791" s="23" t="s">
        <v>2576</v>
      </c>
      <c r="N791" s="23" t="s">
        <v>1190</v>
      </c>
      <c r="O791" s="44" t="s">
        <v>2577</v>
      </c>
      <c r="P791" s="25" t="s">
        <v>78</v>
      </c>
      <c r="Q791" s="45" t="s">
        <v>26</v>
      </c>
      <c r="R791" s="45" t="s">
        <v>26</v>
      </c>
      <c r="S791" s="23" t="s">
        <v>78</v>
      </c>
      <c r="T791" s="23" t="s">
        <v>13023</v>
      </c>
      <c r="U791" s="116" t="s">
        <v>10749</v>
      </c>
    </row>
    <row r="792" spans="1:21" x14ac:dyDescent="0.25">
      <c r="A792" s="23" t="s">
        <v>11941</v>
      </c>
      <c r="B792" s="23" t="s">
        <v>3</v>
      </c>
      <c r="C792" s="23" t="s">
        <v>21</v>
      </c>
      <c r="D792" s="23" t="s">
        <v>76</v>
      </c>
      <c r="E792" s="23" t="s">
        <v>2528</v>
      </c>
      <c r="F792" s="23" t="s">
        <v>26</v>
      </c>
      <c r="G792" s="23" t="s">
        <v>2529</v>
      </c>
      <c r="H792" s="23"/>
      <c r="I792" s="114" t="s">
        <v>12072</v>
      </c>
      <c r="J792" s="5" t="s">
        <v>12220</v>
      </c>
      <c r="K792" s="5" t="s">
        <v>12221</v>
      </c>
      <c r="L792" s="5" t="s">
        <v>12222</v>
      </c>
      <c r="M792" s="23" t="s">
        <v>2534</v>
      </c>
      <c r="N792" s="23" t="s">
        <v>1190</v>
      </c>
      <c r="O792" s="44">
        <v>33610</v>
      </c>
      <c r="P792" s="25" t="s">
        <v>78</v>
      </c>
      <c r="Q792" s="45">
        <v>44742</v>
      </c>
      <c r="R792" s="45" t="s">
        <v>26</v>
      </c>
      <c r="S792" s="23" t="s">
        <v>78</v>
      </c>
      <c r="T792" s="23" t="s">
        <v>13023</v>
      </c>
      <c r="U792" s="116" t="s">
        <v>10749</v>
      </c>
    </row>
    <row r="793" spans="1:21" x14ac:dyDescent="0.25">
      <c r="A793" s="23" t="s">
        <v>2578</v>
      </c>
      <c r="B793" s="23" t="s">
        <v>3</v>
      </c>
      <c r="C793" s="23" t="s">
        <v>21</v>
      </c>
      <c r="D793" s="23" t="s">
        <v>76</v>
      </c>
      <c r="E793" s="23" t="s">
        <v>2528</v>
      </c>
      <c r="F793" s="23" t="s">
        <v>26</v>
      </c>
      <c r="G793" s="23" t="s">
        <v>2529</v>
      </c>
      <c r="H793" s="23" t="s">
        <v>78</v>
      </c>
      <c r="I793" s="114">
        <v>186722</v>
      </c>
      <c r="J793" s="5" t="s">
        <v>2579</v>
      </c>
      <c r="K793" s="5"/>
      <c r="L793" s="5" t="s">
        <v>2580</v>
      </c>
      <c r="M793" s="23" t="s">
        <v>2534</v>
      </c>
      <c r="N793" s="23" t="s">
        <v>1190</v>
      </c>
      <c r="O793" s="44">
        <v>33635</v>
      </c>
      <c r="P793" s="25" t="s">
        <v>78</v>
      </c>
      <c r="Q793" s="45" t="s">
        <v>26</v>
      </c>
      <c r="R793" s="45" t="s">
        <v>26</v>
      </c>
      <c r="S793" s="23" t="s">
        <v>78</v>
      </c>
      <c r="T793" s="23" t="s">
        <v>13024</v>
      </c>
      <c r="U793" s="116" t="s">
        <v>10748</v>
      </c>
    </row>
    <row r="794" spans="1:21" x14ac:dyDescent="0.25">
      <c r="A794" s="23" t="s">
        <v>2586</v>
      </c>
      <c r="B794" s="23" t="s">
        <v>3</v>
      </c>
      <c r="C794" s="23" t="s">
        <v>21</v>
      </c>
      <c r="D794" s="23" t="s">
        <v>76</v>
      </c>
      <c r="E794" s="23" t="s">
        <v>2528</v>
      </c>
      <c r="F794" s="23" t="s">
        <v>26</v>
      </c>
      <c r="G794" s="23" t="s">
        <v>2529</v>
      </c>
      <c r="H794" s="23" t="s">
        <v>78</v>
      </c>
      <c r="I794" s="114" t="s">
        <v>2587</v>
      </c>
      <c r="J794" s="5" t="s">
        <v>2588</v>
      </c>
      <c r="K794" s="5"/>
      <c r="L794" s="5" t="s">
        <v>2589</v>
      </c>
      <c r="M794" s="23" t="s">
        <v>2590</v>
      </c>
      <c r="N794" s="23" t="s">
        <v>1190</v>
      </c>
      <c r="O794" s="44">
        <v>33712</v>
      </c>
      <c r="P794" s="25" t="s">
        <v>78</v>
      </c>
      <c r="Q794" s="45">
        <v>44721</v>
      </c>
      <c r="R794" s="45" t="s">
        <v>26</v>
      </c>
      <c r="S794" s="23" t="s">
        <v>78</v>
      </c>
      <c r="T794" s="23" t="s">
        <v>13023</v>
      </c>
      <c r="U794" s="116" t="s">
        <v>13028</v>
      </c>
    </row>
    <row r="795" spans="1:21" x14ac:dyDescent="0.25">
      <c r="A795" s="23" t="s">
        <v>2591</v>
      </c>
      <c r="B795" s="23" t="s">
        <v>3</v>
      </c>
      <c r="C795" s="23" t="s">
        <v>21</v>
      </c>
      <c r="D795" s="23" t="s">
        <v>76</v>
      </c>
      <c r="E795" s="23" t="s">
        <v>2528</v>
      </c>
      <c r="F795" s="23" t="s">
        <v>26</v>
      </c>
      <c r="G795" s="23" t="s">
        <v>2529</v>
      </c>
      <c r="H795" s="23" t="s">
        <v>78</v>
      </c>
      <c r="I795" s="114" t="s">
        <v>2592</v>
      </c>
      <c r="J795" s="5" t="s">
        <v>2593</v>
      </c>
      <c r="K795" s="5"/>
      <c r="L795" s="5" t="s">
        <v>2594</v>
      </c>
      <c r="M795" s="23" t="s">
        <v>2590</v>
      </c>
      <c r="N795" s="23" t="s">
        <v>1190</v>
      </c>
      <c r="O795" s="44">
        <v>33708</v>
      </c>
      <c r="P795" s="25" t="s">
        <v>78</v>
      </c>
      <c r="Q795" s="45" t="s">
        <v>26</v>
      </c>
      <c r="R795" s="45" t="s">
        <v>26</v>
      </c>
      <c r="S795" s="23"/>
      <c r="T795" s="23"/>
      <c r="U795" s="116"/>
    </row>
    <row r="796" spans="1:21" x14ac:dyDescent="0.25">
      <c r="A796" s="23" t="s">
        <v>2595</v>
      </c>
      <c r="B796" s="23" t="s">
        <v>3</v>
      </c>
      <c r="C796" s="23" t="s">
        <v>21</v>
      </c>
      <c r="D796" s="23" t="s">
        <v>76</v>
      </c>
      <c r="E796" s="23" t="s">
        <v>2528</v>
      </c>
      <c r="F796" s="23" t="s">
        <v>26</v>
      </c>
      <c r="G796" s="23" t="s">
        <v>2529</v>
      </c>
      <c r="H796" s="23" t="s">
        <v>78</v>
      </c>
      <c r="I796" s="114" t="s">
        <v>2596</v>
      </c>
      <c r="J796" s="5" t="s">
        <v>2597</v>
      </c>
      <c r="K796" s="5"/>
      <c r="L796" s="5" t="s">
        <v>2598</v>
      </c>
      <c r="M796" s="23" t="s">
        <v>2599</v>
      </c>
      <c r="N796" s="23" t="s">
        <v>1190</v>
      </c>
      <c r="O796" s="44">
        <v>33782</v>
      </c>
      <c r="P796" s="25" t="s">
        <v>78</v>
      </c>
      <c r="Q796" s="45" t="s">
        <v>26</v>
      </c>
      <c r="R796" s="45" t="s">
        <v>26</v>
      </c>
      <c r="S796" s="23" t="s">
        <v>78</v>
      </c>
      <c r="T796" s="23" t="s">
        <v>13024</v>
      </c>
      <c r="U796" s="116" t="s">
        <v>10748</v>
      </c>
    </row>
    <row r="797" spans="1:21" x14ac:dyDescent="0.25">
      <c r="A797" s="23" t="s">
        <v>2600</v>
      </c>
      <c r="B797" s="23" t="s">
        <v>3</v>
      </c>
      <c r="C797" s="23" t="s">
        <v>21</v>
      </c>
      <c r="D797" s="23" t="s">
        <v>76</v>
      </c>
      <c r="E797" s="23" t="s">
        <v>2528</v>
      </c>
      <c r="F797" s="23" t="s">
        <v>26</v>
      </c>
      <c r="G797" s="23" t="s">
        <v>2529</v>
      </c>
      <c r="H797" s="23" t="s">
        <v>78</v>
      </c>
      <c r="I797" s="114" t="s">
        <v>2601</v>
      </c>
      <c r="J797" s="5" t="s">
        <v>2602</v>
      </c>
      <c r="K797" s="5"/>
      <c r="L797" s="5" t="s">
        <v>2603</v>
      </c>
      <c r="M797" s="23" t="s">
        <v>2604</v>
      </c>
      <c r="N797" s="23" t="s">
        <v>1190</v>
      </c>
      <c r="O797" s="44">
        <v>34698</v>
      </c>
      <c r="P797" s="25" t="s">
        <v>78</v>
      </c>
      <c r="Q797" s="45" t="s">
        <v>26</v>
      </c>
      <c r="R797" s="45" t="s">
        <v>26</v>
      </c>
      <c r="S797" s="23"/>
      <c r="T797" s="23"/>
      <c r="U797" s="116"/>
    </row>
    <row r="798" spans="1:21" x14ac:dyDescent="0.25">
      <c r="A798" s="23" t="s">
        <v>2608</v>
      </c>
      <c r="B798" s="23" t="s">
        <v>3</v>
      </c>
      <c r="C798" s="23" t="s">
        <v>21</v>
      </c>
      <c r="D798" s="23" t="s">
        <v>76</v>
      </c>
      <c r="E798" s="23" t="s">
        <v>2528</v>
      </c>
      <c r="F798" s="23" t="s">
        <v>26</v>
      </c>
      <c r="G798" s="23" t="s">
        <v>2529</v>
      </c>
      <c r="H798" s="23" t="s">
        <v>78</v>
      </c>
      <c r="I798" s="114" t="s">
        <v>2609</v>
      </c>
      <c r="J798" s="5" t="s">
        <v>2610</v>
      </c>
      <c r="K798" s="5"/>
      <c r="L798" s="5" t="s">
        <v>2611</v>
      </c>
      <c r="M798" s="23" t="s">
        <v>2566</v>
      </c>
      <c r="N798" s="23" t="s">
        <v>1190</v>
      </c>
      <c r="O798" s="44">
        <v>34669</v>
      </c>
      <c r="P798" s="25" t="s">
        <v>78</v>
      </c>
      <c r="Q798" s="45" t="s">
        <v>26</v>
      </c>
      <c r="R798" s="45" t="s">
        <v>26</v>
      </c>
      <c r="S798" s="23"/>
      <c r="T798" s="23"/>
      <c r="U798" s="116"/>
    </row>
    <row r="799" spans="1:21" x14ac:dyDescent="0.25">
      <c r="A799" s="23" t="s">
        <v>11016</v>
      </c>
      <c r="B799" s="23" t="s">
        <v>3</v>
      </c>
      <c r="C799" s="23" t="s">
        <v>21</v>
      </c>
      <c r="D799" s="23" t="s">
        <v>76</v>
      </c>
      <c r="E799" s="23" t="s">
        <v>2528</v>
      </c>
      <c r="F799" s="23" t="s">
        <v>26</v>
      </c>
      <c r="G799" s="23" t="s">
        <v>2529</v>
      </c>
      <c r="H799" s="23"/>
      <c r="I799" s="114" t="s">
        <v>11017</v>
      </c>
      <c r="J799" s="5" t="s">
        <v>11018</v>
      </c>
      <c r="K799" s="5"/>
      <c r="L799" s="5" t="s">
        <v>11019</v>
      </c>
      <c r="M799" s="23" t="s">
        <v>2534</v>
      </c>
      <c r="N799" s="23" t="s">
        <v>1190</v>
      </c>
      <c r="O799" s="44">
        <v>33624</v>
      </c>
      <c r="P799" s="25" t="s">
        <v>78</v>
      </c>
      <c r="Q799" s="45">
        <v>44657</v>
      </c>
      <c r="R799" s="45" t="s">
        <v>26</v>
      </c>
      <c r="S799" s="23" t="s">
        <v>78</v>
      </c>
      <c r="T799" s="23" t="s">
        <v>13023</v>
      </c>
      <c r="U799" s="116" t="s">
        <v>10749</v>
      </c>
    </row>
    <row r="800" spans="1:21" x14ac:dyDescent="0.25">
      <c r="A800" s="23" t="s">
        <v>13082</v>
      </c>
      <c r="B800" s="23" t="s">
        <v>3</v>
      </c>
      <c r="C800" s="23" t="s">
        <v>21</v>
      </c>
      <c r="D800" s="23" t="s">
        <v>76</v>
      </c>
      <c r="E800" s="23" t="s">
        <v>2528</v>
      </c>
      <c r="F800" s="23" t="s">
        <v>26</v>
      </c>
      <c r="G800" s="23" t="s">
        <v>2529</v>
      </c>
      <c r="H800" s="23"/>
      <c r="I800" s="114" t="s">
        <v>13212</v>
      </c>
      <c r="J800" s="5" t="s">
        <v>13366</v>
      </c>
      <c r="K800" s="5"/>
      <c r="L800" s="5" t="s">
        <v>13367</v>
      </c>
      <c r="M800" s="23" t="s">
        <v>2571</v>
      </c>
      <c r="N800" s="23" t="s">
        <v>1190</v>
      </c>
      <c r="O800" s="44">
        <v>33764</v>
      </c>
      <c r="P800" s="25" t="s">
        <v>78</v>
      </c>
      <c r="Q800" s="45">
        <v>44790</v>
      </c>
      <c r="R800" s="45" t="s">
        <v>26</v>
      </c>
      <c r="S800" s="23"/>
      <c r="T800" s="23"/>
      <c r="U800" s="116"/>
    </row>
    <row r="801" spans="1:21" x14ac:dyDescent="0.25">
      <c r="A801" s="23" t="s">
        <v>2617</v>
      </c>
      <c r="B801" s="23" t="s">
        <v>3</v>
      </c>
      <c r="C801" s="23" t="s">
        <v>21</v>
      </c>
      <c r="D801" s="23" t="s">
        <v>76</v>
      </c>
      <c r="E801" s="23" t="s">
        <v>2528</v>
      </c>
      <c r="F801" s="23" t="s">
        <v>26</v>
      </c>
      <c r="G801" s="23" t="s">
        <v>2529</v>
      </c>
      <c r="H801" s="23" t="s">
        <v>78</v>
      </c>
      <c r="I801" s="114" t="s">
        <v>2618</v>
      </c>
      <c r="J801" s="5" t="s">
        <v>2619</v>
      </c>
      <c r="K801" s="5"/>
      <c r="L801" s="5" t="s">
        <v>2620</v>
      </c>
      <c r="M801" s="23" t="s">
        <v>2621</v>
      </c>
      <c r="N801" s="23" t="s">
        <v>1190</v>
      </c>
      <c r="O801" s="44">
        <v>33773</v>
      </c>
      <c r="P801" s="25" t="s">
        <v>78</v>
      </c>
      <c r="Q801" s="45" t="s">
        <v>26</v>
      </c>
      <c r="R801" s="45" t="s">
        <v>26</v>
      </c>
      <c r="S801" s="23"/>
      <c r="T801" s="23"/>
      <c r="U801" s="116"/>
    </row>
    <row r="802" spans="1:21" x14ac:dyDescent="0.25">
      <c r="A802" s="23" t="s">
        <v>11342</v>
      </c>
      <c r="B802" s="23" t="s">
        <v>3</v>
      </c>
      <c r="C802" s="23" t="s">
        <v>21</v>
      </c>
      <c r="D802" s="23" t="s">
        <v>76</v>
      </c>
      <c r="E802" s="23" t="s">
        <v>11444</v>
      </c>
      <c r="F802" s="23" t="s">
        <v>26</v>
      </c>
      <c r="G802" s="23" t="s">
        <v>11446</v>
      </c>
      <c r="H802" s="23"/>
      <c r="I802" s="114" t="s">
        <v>11520</v>
      </c>
      <c r="J802" s="5" t="s">
        <v>11709</v>
      </c>
      <c r="K802" s="5"/>
      <c r="L802" s="5" t="s">
        <v>11710</v>
      </c>
      <c r="M802" s="23" t="s">
        <v>3444</v>
      </c>
      <c r="N802" s="23" t="s">
        <v>2648</v>
      </c>
      <c r="O802" s="44">
        <v>75103</v>
      </c>
      <c r="P802" s="25" t="s">
        <v>78</v>
      </c>
      <c r="Q802" s="45">
        <v>44720</v>
      </c>
      <c r="R802" s="45" t="s">
        <v>26</v>
      </c>
      <c r="S802" s="23" t="s">
        <v>78</v>
      </c>
      <c r="T802" s="23" t="s">
        <v>13024</v>
      </c>
      <c r="U802" s="116" t="s">
        <v>10748</v>
      </c>
    </row>
    <row r="803" spans="1:21" x14ac:dyDescent="0.25">
      <c r="A803" s="23" t="s">
        <v>3405</v>
      </c>
      <c r="B803" s="23" t="s">
        <v>3</v>
      </c>
      <c r="C803" s="23" t="s">
        <v>21</v>
      </c>
      <c r="D803" s="23" t="s">
        <v>76</v>
      </c>
      <c r="E803" s="23" t="s">
        <v>3403</v>
      </c>
      <c r="F803" s="23" t="s">
        <v>26</v>
      </c>
      <c r="G803" s="23" t="s">
        <v>3404</v>
      </c>
      <c r="H803" s="23" t="s">
        <v>78</v>
      </c>
      <c r="I803" s="114">
        <v>250565</v>
      </c>
      <c r="J803" s="5" t="s">
        <v>3406</v>
      </c>
      <c r="K803" s="5"/>
      <c r="L803" s="5" t="s">
        <v>3407</v>
      </c>
      <c r="M803" s="23" t="s">
        <v>3408</v>
      </c>
      <c r="N803" s="23" t="s">
        <v>1112</v>
      </c>
      <c r="O803" s="44">
        <v>30135</v>
      </c>
      <c r="P803" s="25" t="s">
        <v>78</v>
      </c>
      <c r="Q803" s="45" t="s">
        <v>26</v>
      </c>
      <c r="R803" s="45" t="s">
        <v>26</v>
      </c>
      <c r="S803" s="23" t="s">
        <v>78</v>
      </c>
      <c r="T803" s="23" t="s">
        <v>13024</v>
      </c>
      <c r="U803" s="116" t="s">
        <v>10748</v>
      </c>
    </row>
    <row r="804" spans="1:21" x14ac:dyDescent="0.25">
      <c r="A804" s="23" t="s">
        <v>3409</v>
      </c>
      <c r="B804" s="23" t="s">
        <v>3</v>
      </c>
      <c r="C804" s="23" t="s">
        <v>21</v>
      </c>
      <c r="D804" s="23" t="s">
        <v>76</v>
      </c>
      <c r="E804" s="23" t="s">
        <v>3403</v>
      </c>
      <c r="F804" s="23" t="s">
        <v>26</v>
      </c>
      <c r="G804" s="23" t="s">
        <v>3404</v>
      </c>
      <c r="H804" s="23" t="s">
        <v>78</v>
      </c>
      <c r="I804" s="114">
        <v>146859</v>
      </c>
      <c r="J804" s="5" t="s">
        <v>3410</v>
      </c>
      <c r="K804" s="5"/>
      <c r="L804" s="5" t="s">
        <v>3411</v>
      </c>
      <c r="M804" s="23" t="s">
        <v>3412</v>
      </c>
      <c r="N804" s="23" t="s">
        <v>1112</v>
      </c>
      <c r="O804" s="44">
        <v>30066</v>
      </c>
      <c r="P804" s="25" t="s">
        <v>78</v>
      </c>
      <c r="Q804" s="45" t="s">
        <v>26</v>
      </c>
      <c r="R804" s="45" t="s">
        <v>26</v>
      </c>
      <c r="S804" s="23" t="s">
        <v>78</v>
      </c>
      <c r="T804" s="23" t="s">
        <v>13023</v>
      </c>
      <c r="U804" s="116" t="s">
        <v>10749</v>
      </c>
    </row>
    <row r="805" spans="1:21" x14ac:dyDescent="0.25">
      <c r="A805" s="23" t="s">
        <v>3420</v>
      </c>
      <c r="B805" s="23" t="s">
        <v>3</v>
      </c>
      <c r="C805" s="23" t="s">
        <v>21</v>
      </c>
      <c r="D805" s="23" t="s">
        <v>76</v>
      </c>
      <c r="E805" s="23" t="s">
        <v>3403</v>
      </c>
      <c r="F805" s="23" t="s">
        <v>26</v>
      </c>
      <c r="G805" s="23" t="s">
        <v>3404</v>
      </c>
      <c r="H805" s="23" t="s">
        <v>78</v>
      </c>
      <c r="I805" s="114">
        <v>147555</v>
      </c>
      <c r="J805" s="5" t="s">
        <v>3421</v>
      </c>
      <c r="K805" s="5"/>
      <c r="L805" s="5" t="s">
        <v>3422</v>
      </c>
      <c r="M805" s="23" t="s">
        <v>3423</v>
      </c>
      <c r="N805" s="23" t="s">
        <v>1112</v>
      </c>
      <c r="O805" s="44">
        <v>30004</v>
      </c>
      <c r="P805" s="25" t="s">
        <v>78</v>
      </c>
      <c r="Q805" s="45" t="s">
        <v>26</v>
      </c>
      <c r="R805" s="45" t="s">
        <v>26</v>
      </c>
      <c r="S805" s="23" t="s">
        <v>78</v>
      </c>
      <c r="T805" s="23" t="s">
        <v>13024</v>
      </c>
      <c r="U805" s="116" t="s">
        <v>10748</v>
      </c>
    </row>
    <row r="806" spans="1:21" x14ac:dyDescent="0.25">
      <c r="A806" s="23" t="s">
        <v>3424</v>
      </c>
      <c r="B806" s="23" t="s">
        <v>3</v>
      </c>
      <c r="C806" s="23" t="s">
        <v>21</v>
      </c>
      <c r="D806" s="23" t="s">
        <v>76</v>
      </c>
      <c r="E806" s="23" t="s">
        <v>3403</v>
      </c>
      <c r="F806" s="23" t="s">
        <v>26</v>
      </c>
      <c r="G806" s="23" t="s">
        <v>3404</v>
      </c>
      <c r="H806" s="23" t="s">
        <v>78</v>
      </c>
      <c r="I806" s="114">
        <v>139570</v>
      </c>
      <c r="J806" s="5" t="s">
        <v>3425</v>
      </c>
      <c r="K806" s="5"/>
      <c r="L806" s="5" t="s">
        <v>3426</v>
      </c>
      <c r="M806" s="23" t="s">
        <v>3412</v>
      </c>
      <c r="N806" s="23" t="s">
        <v>1112</v>
      </c>
      <c r="O806" s="44">
        <v>30062</v>
      </c>
      <c r="P806" s="25" t="s">
        <v>78</v>
      </c>
      <c r="Q806" s="45" t="s">
        <v>26</v>
      </c>
      <c r="R806" s="45" t="s">
        <v>26</v>
      </c>
      <c r="S806" s="23"/>
      <c r="T806" s="23"/>
      <c r="U806" s="116"/>
    </row>
    <row r="807" spans="1:21" x14ac:dyDescent="0.25">
      <c r="A807" s="23" t="s">
        <v>3441</v>
      </c>
      <c r="B807" s="23" t="s">
        <v>3</v>
      </c>
      <c r="C807" s="23" t="s">
        <v>21</v>
      </c>
      <c r="D807" s="23" t="s">
        <v>76</v>
      </c>
      <c r="E807" s="23" t="s">
        <v>3403</v>
      </c>
      <c r="F807" s="23" t="s">
        <v>26</v>
      </c>
      <c r="G807" s="23" t="s">
        <v>3404</v>
      </c>
      <c r="H807" s="23" t="s">
        <v>78</v>
      </c>
      <c r="I807" s="114">
        <v>251518</v>
      </c>
      <c r="J807" s="5" t="s">
        <v>3442</v>
      </c>
      <c r="K807" s="5"/>
      <c r="L807" s="5" t="s">
        <v>3443</v>
      </c>
      <c r="M807" s="23" t="s">
        <v>3444</v>
      </c>
      <c r="N807" s="23" t="s">
        <v>1112</v>
      </c>
      <c r="O807" s="44">
        <v>30114</v>
      </c>
      <c r="P807" s="25" t="s">
        <v>78</v>
      </c>
      <c r="Q807" s="45" t="s">
        <v>26</v>
      </c>
      <c r="R807" s="45" t="s">
        <v>26</v>
      </c>
      <c r="S807" s="23" t="s">
        <v>78</v>
      </c>
      <c r="T807" s="23" t="s">
        <v>13023</v>
      </c>
      <c r="U807" s="116" t="s">
        <v>10749</v>
      </c>
    </row>
    <row r="808" spans="1:21" x14ac:dyDescent="0.25">
      <c r="A808" s="23" t="s">
        <v>3445</v>
      </c>
      <c r="B808" s="23" t="s">
        <v>3</v>
      </c>
      <c r="C808" s="23" t="s">
        <v>21</v>
      </c>
      <c r="D808" s="23" t="s">
        <v>76</v>
      </c>
      <c r="E808" s="23" t="s">
        <v>3403</v>
      </c>
      <c r="F808" s="23" t="s">
        <v>26</v>
      </c>
      <c r="G808" s="23" t="s">
        <v>3404</v>
      </c>
      <c r="H808" s="23" t="s">
        <v>78</v>
      </c>
      <c r="I808" s="114">
        <v>181337</v>
      </c>
      <c r="J808" s="5" t="s">
        <v>3446</v>
      </c>
      <c r="K808" s="5"/>
      <c r="L808" s="5" t="s">
        <v>3447</v>
      </c>
      <c r="M808" s="23" t="s">
        <v>3448</v>
      </c>
      <c r="N808" s="23" t="s">
        <v>1112</v>
      </c>
      <c r="O808" s="44">
        <v>30024</v>
      </c>
      <c r="P808" s="25" t="s">
        <v>78</v>
      </c>
      <c r="Q808" s="45" t="s">
        <v>26</v>
      </c>
      <c r="R808" s="45" t="s">
        <v>26</v>
      </c>
      <c r="S808" s="23"/>
      <c r="T808" s="23"/>
      <c r="U808" s="116"/>
    </row>
    <row r="809" spans="1:21" x14ac:dyDescent="0.25">
      <c r="A809" s="23" t="s">
        <v>3449</v>
      </c>
      <c r="B809" s="23" t="s">
        <v>3</v>
      </c>
      <c r="C809" s="23" t="s">
        <v>21</v>
      </c>
      <c r="D809" s="23" t="s">
        <v>76</v>
      </c>
      <c r="E809" s="23" t="s">
        <v>3403</v>
      </c>
      <c r="F809" s="23" t="s">
        <v>26</v>
      </c>
      <c r="G809" s="23" t="s">
        <v>3404</v>
      </c>
      <c r="H809" s="23" t="s">
        <v>78</v>
      </c>
      <c r="I809" s="114">
        <v>201008</v>
      </c>
      <c r="J809" s="5" t="s">
        <v>3450</v>
      </c>
      <c r="K809" s="5" t="s">
        <v>3451</v>
      </c>
      <c r="L809" s="5" t="s">
        <v>3452</v>
      </c>
      <c r="M809" s="23" t="s">
        <v>3453</v>
      </c>
      <c r="N809" s="23" t="s">
        <v>3454</v>
      </c>
      <c r="O809" s="44">
        <v>29801</v>
      </c>
      <c r="P809" s="25" t="s">
        <v>78</v>
      </c>
      <c r="Q809" s="45" t="s">
        <v>26</v>
      </c>
      <c r="R809" s="45" t="s">
        <v>26</v>
      </c>
      <c r="S809" s="23"/>
      <c r="T809" s="23"/>
      <c r="U809" s="116"/>
    </row>
    <row r="810" spans="1:21" x14ac:dyDescent="0.25">
      <c r="A810" s="23" t="s">
        <v>3455</v>
      </c>
      <c r="B810" s="23" t="s">
        <v>3</v>
      </c>
      <c r="C810" s="23" t="s">
        <v>21</v>
      </c>
      <c r="D810" s="23" t="s">
        <v>76</v>
      </c>
      <c r="E810" s="23" t="s">
        <v>3403</v>
      </c>
      <c r="F810" s="23" t="s">
        <v>26</v>
      </c>
      <c r="G810" s="23" t="s">
        <v>3404</v>
      </c>
      <c r="H810" s="23" t="s">
        <v>78</v>
      </c>
      <c r="I810" s="114" t="s">
        <v>3456</v>
      </c>
      <c r="J810" s="5" t="s">
        <v>3457</v>
      </c>
      <c r="K810" s="5"/>
      <c r="L810" s="5" t="s">
        <v>3458</v>
      </c>
      <c r="M810" s="23" t="s">
        <v>3459</v>
      </c>
      <c r="N810" s="23" t="s">
        <v>1112</v>
      </c>
      <c r="O810" s="44" t="s">
        <v>3460</v>
      </c>
      <c r="P810" s="25" t="s">
        <v>78</v>
      </c>
      <c r="Q810" s="45" t="s">
        <v>26</v>
      </c>
      <c r="R810" s="45" t="s">
        <v>26</v>
      </c>
      <c r="S810" s="23"/>
      <c r="T810" s="23"/>
      <c r="U810" s="116"/>
    </row>
    <row r="811" spans="1:21" x14ac:dyDescent="0.25">
      <c r="A811" s="23" t="s">
        <v>3461</v>
      </c>
      <c r="B811" s="23" t="s">
        <v>3</v>
      </c>
      <c r="C811" s="23" t="s">
        <v>21</v>
      </c>
      <c r="D811" s="23" t="s">
        <v>76</v>
      </c>
      <c r="E811" s="23" t="s">
        <v>3403</v>
      </c>
      <c r="F811" s="23" t="s">
        <v>26</v>
      </c>
      <c r="G811" s="23" t="s">
        <v>3404</v>
      </c>
      <c r="H811" s="23" t="s">
        <v>78</v>
      </c>
      <c r="I811" s="114" t="s">
        <v>3462</v>
      </c>
      <c r="J811" s="5" t="s">
        <v>3463</v>
      </c>
      <c r="K811" s="5"/>
      <c r="L811" s="5" t="s">
        <v>3464</v>
      </c>
      <c r="M811" s="23" t="s">
        <v>3444</v>
      </c>
      <c r="N811" s="23" t="s">
        <v>1112</v>
      </c>
      <c r="O811" s="44">
        <v>30114</v>
      </c>
      <c r="P811" s="25" t="s">
        <v>78</v>
      </c>
      <c r="Q811" s="45" t="s">
        <v>26</v>
      </c>
      <c r="R811" s="45" t="s">
        <v>26</v>
      </c>
      <c r="S811" s="23" t="s">
        <v>78</v>
      </c>
      <c r="T811" s="23" t="s">
        <v>13023</v>
      </c>
      <c r="U811" s="116" t="s">
        <v>10749</v>
      </c>
    </row>
    <row r="812" spans="1:21" x14ac:dyDescent="0.25">
      <c r="A812" s="23" t="s">
        <v>13083</v>
      </c>
      <c r="B812" s="23" t="s">
        <v>3</v>
      </c>
      <c r="C812" s="23" t="s">
        <v>21</v>
      </c>
      <c r="D812" s="23" t="s">
        <v>76</v>
      </c>
      <c r="E812" s="23" t="s">
        <v>3403</v>
      </c>
      <c r="F812" s="23" t="s">
        <v>26</v>
      </c>
      <c r="G812" s="23" t="s">
        <v>3404</v>
      </c>
      <c r="H812" s="23" t="s">
        <v>78</v>
      </c>
      <c r="I812" s="114" t="s">
        <v>13213</v>
      </c>
      <c r="J812" s="5" t="s">
        <v>13368</v>
      </c>
      <c r="K812" s="5"/>
      <c r="L812" s="5" t="s">
        <v>13369</v>
      </c>
      <c r="M812" s="23" t="s">
        <v>3609</v>
      </c>
      <c r="N812" s="23" t="s">
        <v>1112</v>
      </c>
      <c r="O812" s="44">
        <v>31210</v>
      </c>
      <c r="P812" s="25" t="s">
        <v>78</v>
      </c>
      <c r="Q812" s="45">
        <v>44790</v>
      </c>
      <c r="R812" s="45" t="s">
        <v>26</v>
      </c>
      <c r="S812" s="23" t="s">
        <v>78</v>
      </c>
      <c r="T812" s="23" t="s">
        <v>13023</v>
      </c>
      <c r="U812" s="116" t="s">
        <v>10749</v>
      </c>
    </row>
    <row r="813" spans="1:21" x14ac:dyDescent="0.25">
      <c r="A813" s="23" t="s">
        <v>3465</v>
      </c>
      <c r="B813" s="23" t="s">
        <v>3</v>
      </c>
      <c r="C813" s="23" t="s">
        <v>21</v>
      </c>
      <c r="D813" s="23" t="s">
        <v>76</v>
      </c>
      <c r="E813" s="23" t="s">
        <v>3403</v>
      </c>
      <c r="F813" s="23" t="s">
        <v>26</v>
      </c>
      <c r="G813" s="23" t="s">
        <v>3404</v>
      </c>
      <c r="H813" s="23" t="s">
        <v>78</v>
      </c>
      <c r="I813" s="114" t="s">
        <v>3466</v>
      </c>
      <c r="J813" s="5" t="s">
        <v>3467</v>
      </c>
      <c r="K813" s="5" t="s">
        <v>3468</v>
      </c>
      <c r="L813" s="5" t="s">
        <v>3469</v>
      </c>
      <c r="M813" s="23" t="s">
        <v>3470</v>
      </c>
      <c r="N813" s="23" t="s">
        <v>1112</v>
      </c>
      <c r="O813" s="44" t="s">
        <v>3471</v>
      </c>
      <c r="P813" s="25" t="s">
        <v>78</v>
      </c>
      <c r="Q813" s="45" t="s">
        <v>26</v>
      </c>
      <c r="R813" s="45" t="s">
        <v>26</v>
      </c>
      <c r="S813" s="23"/>
      <c r="T813" s="23"/>
      <c r="U813" s="116"/>
    </row>
    <row r="814" spans="1:21" x14ac:dyDescent="0.25">
      <c r="A814" s="23" t="s">
        <v>3472</v>
      </c>
      <c r="B814" s="23" t="s">
        <v>3</v>
      </c>
      <c r="C814" s="23" t="s">
        <v>21</v>
      </c>
      <c r="D814" s="23" t="s">
        <v>76</v>
      </c>
      <c r="E814" s="23" t="s">
        <v>3403</v>
      </c>
      <c r="F814" s="23" t="s">
        <v>26</v>
      </c>
      <c r="G814" s="23" t="s">
        <v>3404</v>
      </c>
      <c r="H814" s="23" t="s">
        <v>78</v>
      </c>
      <c r="I814" s="114">
        <v>146531</v>
      </c>
      <c r="J814" s="5" t="s">
        <v>3473</v>
      </c>
      <c r="K814" s="5"/>
      <c r="L814" s="5" t="s">
        <v>3474</v>
      </c>
      <c r="M814" s="23" t="s">
        <v>3475</v>
      </c>
      <c r="N814" s="23" t="s">
        <v>1112</v>
      </c>
      <c r="O814" s="44">
        <v>30071</v>
      </c>
      <c r="P814" s="25" t="s">
        <v>78</v>
      </c>
      <c r="Q814" s="45" t="s">
        <v>26</v>
      </c>
      <c r="R814" s="45" t="s">
        <v>26</v>
      </c>
      <c r="S814" s="23"/>
      <c r="T814" s="23"/>
      <c r="U814" s="116"/>
    </row>
    <row r="815" spans="1:21" x14ac:dyDescent="0.25">
      <c r="A815" s="23" t="s">
        <v>13084</v>
      </c>
      <c r="B815" s="23" t="s">
        <v>3</v>
      </c>
      <c r="C815" s="23" t="s">
        <v>21</v>
      </c>
      <c r="D815" s="23" t="s">
        <v>76</v>
      </c>
      <c r="E815" s="23" t="s">
        <v>13157</v>
      </c>
      <c r="F815" s="23" t="s">
        <v>26</v>
      </c>
      <c r="G815" s="23" t="s">
        <v>13159</v>
      </c>
      <c r="H815" s="23"/>
      <c r="I815" s="114">
        <v>151350</v>
      </c>
      <c r="J815" s="5" t="s">
        <v>13370</v>
      </c>
      <c r="K815" s="5"/>
      <c r="L815" s="5" t="s">
        <v>13371</v>
      </c>
      <c r="M815" s="23" t="s">
        <v>3509</v>
      </c>
      <c r="N815" s="23" t="s">
        <v>1190</v>
      </c>
      <c r="O815" s="44" t="s">
        <v>13372</v>
      </c>
      <c r="P815" s="25" t="s">
        <v>78</v>
      </c>
      <c r="Q815" s="45">
        <v>44782</v>
      </c>
      <c r="R815" s="45" t="s">
        <v>26</v>
      </c>
      <c r="S815" s="23" t="s">
        <v>78</v>
      </c>
      <c r="T815" s="23" t="s">
        <v>13024</v>
      </c>
      <c r="U815" s="116" t="s">
        <v>10748</v>
      </c>
    </row>
    <row r="816" spans="1:21" x14ac:dyDescent="0.25">
      <c r="A816" s="23" t="s">
        <v>13085</v>
      </c>
      <c r="B816" s="23" t="s">
        <v>3</v>
      </c>
      <c r="C816" s="23" t="s">
        <v>21</v>
      </c>
      <c r="D816" s="23" t="s">
        <v>76</v>
      </c>
      <c r="E816" s="23" t="s">
        <v>13157</v>
      </c>
      <c r="F816" s="23" t="s">
        <v>26</v>
      </c>
      <c r="G816" s="23" t="s">
        <v>13159</v>
      </c>
      <c r="H816" s="23"/>
      <c r="I816" s="114">
        <v>151384</v>
      </c>
      <c r="J816" s="5" t="s">
        <v>13373</v>
      </c>
      <c r="K816" s="5"/>
      <c r="L816" s="5" t="s">
        <v>13374</v>
      </c>
      <c r="M816" s="23" t="s">
        <v>3509</v>
      </c>
      <c r="N816" s="23" t="s">
        <v>1190</v>
      </c>
      <c r="O816" s="44" t="s">
        <v>13375</v>
      </c>
      <c r="P816" s="25" t="s">
        <v>78</v>
      </c>
      <c r="Q816" s="45">
        <v>44782</v>
      </c>
      <c r="R816" s="45" t="s">
        <v>26</v>
      </c>
      <c r="S816" s="23" t="s">
        <v>78</v>
      </c>
      <c r="T816" s="23" t="s">
        <v>13024</v>
      </c>
      <c r="U816" s="116" t="s">
        <v>10748</v>
      </c>
    </row>
    <row r="817" spans="1:21" x14ac:dyDescent="0.25">
      <c r="A817" s="23" t="s">
        <v>13086</v>
      </c>
      <c r="B817" s="23" t="s">
        <v>3</v>
      </c>
      <c r="C817" s="23" t="s">
        <v>21</v>
      </c>
      <c r="D817" s="23" t="s">
        <v>76</v>
      </c>
      <c r="E817" s="23" t="s">
        <v>13157</v>
      </c>
      <c r="F817" s="23" t="s">
        <v>26</v>
      </c>
      <c r="G817" s="23" t="s">
        <v>13159</v>
      </c>
      <c r="H817" s="23"/>
      <c r="I817" s="114" t="s">
        <v>13214</v>
      </c>
      <c r="J817" s="5" t="s">
        <v>13376</v>
      </c>
      <c r="K817" s="5"/>
      <c r="L817" s="5"/>
      <c r="M817" s="23"/>
      <c r="N817" s="23"/>
      <c r="O817" s="44"/>
      <c r="P817" s="25" t="s">
        <v>78</v>
      </c>
      <c r="Q817" s="45">
        <v>44796</v>
      </c>
      <c r="R817" s="45" t="s">
        <v>26</v>
      </c>
      <c r="S817" s="23" t="s">
        <v>78</v>
      </c>
      <c r="T817" s="23" t="s">
        <v>13024</v>
      </c>
      <c r="U817" s="116" t="s">
        <v>10748</v>
      </c>
    </row>
    <row r="818" spans="1:21" x14ac:dyDescent="0.25">
      <c r="A818" s="23" t="s">
        <v>13087</v>
      </c>
      <c r="B818" s="23" t="s">
        <v>3</v>
      </c>
      <c r="C818" s="23" t="s">
        <v>21</v>
      </c>
      <c r="D818" s="23" t="s">
        <v>76</v>
      </c>
      <c r="E818" s="23" t="s">
        <v>13157</v>
      </c>
      <c r="F818" s="23" t="s">
        <v>26</v>
      </c>
      <c r="G818" s="23" t="s">
        <v>13159</v>
      </c>
      <c r="H818" s="23"/>
      <c r="I818" s="114">
        <v>151403</v>
      </c>
      <c r="J818" s="5" t="s">
        <v>13377</v>
      </c>
      <c r="K818" s="5"/>
      <c r="L818" s="5" t="s">
        <v>13378</v>
      </c>
      <c r="M818" s="23" t="s">
        <v>1330</v>
      </c>
      <c r="N818" s="23" t="s">
        <v>1190</v>
      </c>
      <c r="O818" s="44" t="s">
        <v>13379</v>
      </c>
      <c r="P818" s="25" t="s">
        <v>78</v>
      </c>
      <c r="Q818" s="45">
        <v>44782</v>
      </c>
      <c r="R818" s="45" t="s">
        <v>26</v>
      </c>
      <c r="S818" s="23" t="s">
        <v>78</v>
      </c>
      <c r="T818" s="23" t="s">
        <v>13024</v>
      </c>
      <c r="U818" s="116" t="s">
        <v>10748</v>
      </c>
    </row>
    <row r="819" spans="1:21" x14ac:dyDescent="0.25">
      <c r="A819" s="23" t="s">
        <v>12308</v>
      </c>
      <c r="B819" s="23" t="s">
        <v>3</v>
      </c>
      <c r="C819" s="23" t="s">
        <v>21</v>
      </c>
      <c r="D819" s="23" t="s">
        <v>76</v>
      </c>
      <c r="E819" s="23" t="s">
        <v>12518</v>
      </c>
      <c r="F819" s="23" t="s">
        <v>26</v>
      </c>
      <c r="G819" s="23" t="s">
        <v>12519</v>
      </c>
      <c r="H819" s="23"/>
      <c r="I819" s="114" t="s">
        <v>12528</v>
      </c>
      <c r="J819" s="5" t="s">
        <v>12748</v>
      </c>
      <c r="K819" s="5"/>
      <c r="L819" s="5" t="s">
        <v>12749</v>
      </c>
      <c r="M819" s="23" t="s">
        <v>12750</v>
      </c>
      <c r="N819" s="23" t="s">
        <v>1190</v>
      </c>
      <c r="O819" s="44">
        <v>34431</v>
      </c>
      <c r="P819" s="25" t="s">
        <v>78</v>
      </c>
      <c r="Q819" s="45">
        <v>44763</v>
      </c>
      <c r="R819" s="45" t="s">
        <v>26</v>
      </c>
      <c r="S819" s="23"/>
      <c r="T819" s="23"/>
      <c r="U819" s="116"/>
    </row>
    <row r="820" spans="1:21" x14ac:dyDescent="0.25">
      <c r="A820" s="23" t="s">
        <v>13088</v>
      </c>
      <c r="B820" s="23" t="s">
        <v>3</v>
      </c>
      <c r="C820" s="23" t="s">
        <v>21</v>
      </c>
      <c r="D820" s="23" t="s">
        <v>76</v>
      </c>
      <c r="E820" s="23" t="s">
        <v>13158</v>
      </c>
      <c r="F820" s="23" t="s">
        <v>26</v>
      </c>
      <c r="G820" s="23" t="s">
        <v>13160</v>
      </c>
      <c r="H820" s="23"/>
      <c r="I820" s="114" t="s">
        <v>13215</v>
      </c>
      <c r="J820" s="5" t="s">
        <v>13380</v>
      </c>
      <c r="K820" s="5"/>
      <c r="L820" s="5"/>
      <c r="M820" s="23"/>
      <c r="N820" s="23"/>
      <c r="O820" s="44"/>
      <c r="P820" s="25" t="s">
        <v>78</v>
      </c>
      <c r="Q820" s="45">
        <v>44795</v>
      </c>
      <c r="R820" s="45" t="s">
        <v>26</v>
      </c>
      <c r="S820" s="23" t="s">
        <v>78</v>
      </c>
      <c r="T820" s="23" t="s">
        <v>13024</v>
      </c>
      <c r="U820" s="116" t="s">
        <v>10748</v>
      </c>
    </row>
    <row r="821" spans="1:21" x14ac:dyDescent="0.25">
      <c r="A821" s="23" t="s">
        <v>13089</v>
      </c>
      <c r="B821" s="23" t="s">
        <v>3</v>
      </c>
      <c r="C821" s="23" t="s">
        <v>21</v>
      </c>
      <c r="D821" s="23" t="s">
        <v>76</v>
      </c>
      <c r="E821" s="23" t="s">
        <v>13158</v>
      </c>
      <c r="F821" s="23" t="s">
        <v>26</v>
      </c>
      <c r="G821" s="23" t="s">
        <v>13160</v>
      </c>
      <c r="H821" s="23"/>
      <c r="I821" s="114" t="s">
        <v>13216</v>
      </c>
      <c r="J821" s="5" t="s">
        <v>13381</v>
      </c>
      <c r="K821" s="5"/>
      <c r="L821" s="5"/>
      <c r="M821" s="23"/>
      <c r="N821" s="23"/>
      <c r="O821" s="44"/>
      <c r="P821" s="25" t="s">
        <v>78</v>
      </c>
      <c r="Q821" s="45">
        <v>44795</v>
      </c>
      <c r="R821" s="45" t="s">
        <v>26</v>
      </c>
      <c r="S821" s="23" t="s">
        <v>78</v>
      </c>
      <c r="T821" s="23" t="s">
        <v>13024</v>
      </c>
      <c r="U821" s="116" t="s">
        <v>10748</v>
      </c>
    </row>
    <row r="822" spans="1:21" x14ac:dyDescent="0.25">
      <c r="A822" s="23" t="s">
        <v>2395</v>
      </c>
      <c r="B822" s="23" t="s">
        <v>3</v>
      </c>
      <c r="C822" s="23" t="s">
        <v>21</v>
      </c>
      <c r="D822" s="23" t="s">
        <v>76</v>
      </c>
      <c r="E822" s="23" t="s">
        <v>11447</v>
      </c>
      <c r="F822" s="23" t="s">
        <v>26</v>
      </c>
      <c r="G822" s="23" t="s">
        <v>11448</v>
      </c>
      <c r="H822" s="23" t="s">
        <v>78</v>
      </c>
      <c r="I822" s="114" t="s">
        <v>2396</v>
      </c>
      <c r="J822" s="5" t="s">
        <v>2397</v>
      </c>
      <c r="K822" s="5"/>
      <c r="L822" s="5" t="s">
        <v>2398</v>
      </c>
      <c r="M822" s="23" t="s">
        <v>2399</v>
      </c>
      <c r="N822" s="23" t="s">
        <v>1190</v>
      </c>
      <c r="O822" s="44" t="s">
        <v>2400</v>
      </c>
      <c r="P822" s="25" t="s">
        <v>78</v>
      </c>
      <c r="Q822" s="45" t="s">
        <v>26</v>
      </c>
      <c r="R822" s="45" t="s">
        <v>26</v>
      </c>
      <c r="S822" s="23" t="s">
        <v>78</v>
      </c>
      <c r="T822" s="23" t="s">
        <v>13024</v>
      </c>
      <c r="U822" s="116" t="s">
        <v>13036</v>
      </c>
    </row>
    <row r="823" spans="1:21" x14ac:dyDescent="0.25">
      <c r="A823" s="23" t="s">
        <v>3526</v>
      </c>
      <c r="B823" s="23" t="s">
        <v>3</v>
      </c>
      <c r="C823" s="23" t="s">
        <v>21</v>
      </c>
      <c r="D823" s="23" t="s">
        <v>76</v>
      </c>
      <c r="E823" s="23" t="s">
        <v>11447</v>
      </c>
      <c r="F823" s="23" t="s">
        <v>26</v>
      </c>
      <c r="G823" s="23" t="s">
        <v>11448</v>
      </c>
      <c r="H823" s="23" t="s">
        <v>78</v>
      </c>
      <c r="I823" s="114" t="s">
        <v>3527</v>
      </c>
      <c r="J823" s="5" t="s">
        <v>3528</v>
      </c>
      <c r="K823" s="5" t="s">
        <v>3529</v>
      </c>
      <c r="L823" s="5" t="s">
        <v>3530</v>
      </c>
      <c r="M823" s="23" t="s">
        <v>3321</v>
      </c>
      <c r="N823" s="23" t="s">
        <v>1190</v>
      </c>
      <c r="O823" s="44" t="s">
        <v>3531</v>
      </c>
      <c r="P823" s="25" t="s">
        <v>78</v>
      </c>
      <c r="Q823" s="45" t="s">
        <v>26</v>
      </c>
      <c r="R823" s="45" t="s">
        <v>26</v>
      </c>
      <c r="S823" s="23"/>
      <c r="T823" s="23"/>
      <c r="U823" s="116"/>
    </row>
    <row r="824" spans="1:21" x14ac:dyDescent="0.25">
      <c r="A824" s="23" t="s">
        <v>3571</v>
      </c>
      <c r="B824" s="23" t="s">
        <v>3</v>
      </c>
      <c r="C824" s="23" t="s">
        <v>21</v>
      </c>
      <c r="D824" s="23" t="s">
        <v>76</v>
      </c>
      <c r="E824" s="23" t="s">
        <v>11447</v>
      </c>
      <c r="F824" s="23" t="s">
        <v>26</v>
      </c>
      <c r="G824" s="23" t="s">
        <v>11448</v>
      </c>
      <c r="H824" s="23" t="s">
        <v>78</v>
      </c>
      <c r="I824" s="114" t="s">
        <v>3572</v>
      </c>
      <c r="J824" s="5" t="s">
        <v>3573</v>
      </c>
      <c r="K824" s="5"/>
      <c r="L824" s="5" t="s">
        <v>3574</v>
      </c>
      <c r="M824" s="23" t="s">
        <v>3575</v>
      </c>
      <c r="N824" s="23" t="s">
        <v>1190</v>
      </c>
      <c r="O824" s="44" t="s">
        <v>3576</v>
      </c>
      <c r="P824" s="25" t="s">
        <v>78</v>
      </c>
      <c r="Q824" s="45" t="s">
        <v>26</v>
      </c>
      <c r="R824" s="45" t="s">
        <v>26</v>
      </c>
      <c r="S824" s="23" t="s">
        <v>78</v>
      </c>
      <c r="T824" s="23" t="s">
        <v>13021</v>
      </c>
      <c r="U824" s="116" t="s">
        <v>13526</v>
      </c>
    </row>
    <row r="825" spans="1:21" x14ac:dyDescent="0.25">
      <c r="A825" s="23" t="s">
        <v>3577</v>
      </c>
      <c r="B825" s="23" t="s">
        <v>3</v>
      </c>
      <c r="C825" s="23" t="s">
        <v>21</v>
      </c>
      <c r="D825" s="23" t="s">
        <v>76</v>
      </c>
      <c r="E825" s="23" t="s">
        <v>11447</v>
      </c>
      <c r="F825" s="23" t="s">
        <v>26</v>
      </c>
      <c r="G825" s="23" t="s">
        <v>11448</v>
      </c>
      <c r="H825" s="23" t="s">
        <v>78</v>
      </c>
      <c r="I825" s="114" t="s">
        <v>3578</v>
      </c>
      <c r="J825" s="5" t="s">
        <v>3579</v>
      </c>
      <c r="K825" s="5"/>
      <c r="L825" s="5" t="s">
        <v>3580</v>
      </c>
      <c r="M825" s="23" t="s">
        <v>2399</v>
      </c>
      <c r="N825" s="23" t="s">
        <v>1190</v>
      </c>
      <c r="O825" s="44" t="s">
        <v>3581</v>
      </c>
      <c r="P825" s="25" t="s">
        <v>78</v>
      </c>
      <c r="Q825" s="45" t="s">
        <v>26</v>
      </c>
      <c r="R825" s="45" t="s">
        <v>26</v>
      </c>
      <c r="S825" s="23"/>
      <c r="T825" s="23"/>
      <c r="U825" s="116"/>
    </row>
    <row r="826" spans="1:21" x14ac:dyDescent="0.25">
      <c r="A826" s="23" t="s">
        <v>3598</v>
      </c>
      <c r="B826" s="23" t="s">
        <v>3</v>
      </c>
      <c r="C826" s="23" t="s">
        <v>21</v>
      </c>
      <c r="D826" s="23" t="s">
        <v>76</v>
      </c>
      <c r="E826" s="23" t="s">
        <v>11447</v>
      </c>
      <c r="F826" s="23" t="s">
        <v>26</v>
      </c>
      <c r="G826" s="23" t="s">
        <v>11448</v>
      </c>
      <c r="H826" s="23" t="s">
        <v>78</v>
      </c>
      <c r="I826" s="114" t="s">
        <v>3599</v>
      </c>
      <c r="J826" s="5" t="s">
        <v>3600</v>
      </c>
      <c r="K826" s="5"/>
      <c r="L826" s="5" t="s">
        <v>3601</v>
      </c>
      <c r="M826" s="23" t="s">
        <v>3321</v>
      </c>
      <c r="N826" s="23" t="s">
        <v>1190</v>
      </c>
      <c r="O826" s="44">
        <v>32216</v>
      </c>
      <c r="P826" s="25" t="s">
        <v>78</v>
      </c>
      <c r="Q826" s="45" t="s">
        <v>26</v>
      </c>
      <c r="R826" s="45" t="s">
        <v>26</v>
      </c>
      <c r="S826" s="23"/>
      <c r="T826" s="23"/>
      <c r="U826" s="116" t="s">
        <v>3602</v>
      </c>
    </row>
    <row r="827" spans="1:21" x14ac:dyDescent="0.25">
      <c r="A827" s="23" t="s">
        <v>3605</v>
      </c>
      <c r="B827" s="23" t="s">
        <v>3</v>
      </c>
      <c r="C827" s="23" t="s">
        <v>21</v>
      </c>
      <c r="D827" s="23" t="s">
        <v>76</v>
      </c>
      <c r="E827" s="23" t="s">
        <v>3603</v>
      </c>
      <c r="F827" s="23" t="s">
        <v>26</v>
      </c>
      <c r="G827" s="23" t="s">
        <v>3604</v>
      </c>
      <c r="H827" s="23" t="s">
        <v>78</v>
      </c>
      <c r="I827" s="114" t="s">
        <v>3606</v>
      </c>
      <c r="J827" s="5" t="s">
        <v>3607</v>
      </c>
      <c r="K827" s="5"/>
      <c r="L827" s="5" t="s">
        <v>3608</v>
      </c>
      <c r="M827" s="23" t="s">
        <v>3609</v>
      </c>
      <c r="N827" s="23" t="s">
        <v>1112</v>
      </c>
      <c r="O827" s="44">
        <v>31211</v>
      </c>
      <c r="P827" s="25" t="s">
        <v>78</v>
      </c>
      <c r="Q827" s="45" t="s">
        <v>26</v>
      </c>
      <c r="R827" s="45" t="s">
        <v>26</v>
      </c>
      <c r="S827" s="23" t="s">
        <v>78</v>
      </c>
      <c r="T827" s="23" t="s">
        <v>13023</v>
      </c>
      <c r="U827" s="116" t="s">
        <v>13495</v>
      </c>
    </row>
    <row r="828" spans="1:21" x14ac:dyDescent="0.25">
      <c r="A828" s="23" t="s">
        <v>3610</v>
      </c>
      <c r="B828" s="23" t="s">
        <v>3</v>
      </c>
      <c r="C828" s="23" t="s">
        <v>21</v>
      </c>
      <c r="D828" s="23" t="s">
        <v>76</v>
      </c>
      <c r="E828" s="23" t="s">
        <v>3603</v>
      </c>
      <c r="F828" s="23" t="s">
        <v>26</v>
      </c>
      <c r="G828" s="23" t="s">
        <v>3604</v>
      </c>
      <c r="H828" s="23" t="s">
        <v>78</v>
      </c>
      <c r="I828" s="114" t="s">
        <v>3611</v>
      </c>
      <c r="J828" s="5" t="s">
        <v>3612</v>
      </c>
      <c r="K828" s="5"/>
      <c r="L828" s="5" t="s">
        <v>3613</v>
      </c>
      <c r="M828" s="23" t="s">
        <v>3614</v>
      </c>
      <c r="N828" s="23" t="s">
        <v>1112</v>
      </c>
      <c r="O828" s="44" t="s">
        <v>3615</v>
      </c>
      <c r="P828" s="25" t="s">
        <v>78</v>
      </c>
      <c r="Q828" s="45" t="s">
        <v>26</v>
      </c>
      <c r="R828" s="45" t="s">
        <v>26</v>
      </c>
      <c r="S828" s="23"/>
      <c r="T828" s="23"/>
      <c r="U828" s="116"/>
    </row>
    <row r="829" spans="1:21" x14ac:dyDescent="0.25">
      <c r="A829" s="23" t="s">
        <v>3629</v>
      </c>
      <c r="B829" s="23" t="s">
        <v>3</v>
      </c>
      <c r="C829" s="23" t="s">
        <v>21</v>
      </c>
      <c r="D829" s="23" t="s">
        <v>76</v>
      </c>
      <c r="E829" s="23" t="s">
        <v>3603</v>
      </c>
      <c r="F829" s="23" t="s">
        <v>26</v>
      </c>
      <c r="G829" s="23" t="s">
        <v>3604</v>
      </c>
      <c r="H829" s="23" t="s">
        <v>78</v>
      </c>
      <c r="I829" s="114" t="s">
        <v>3630</v>
      </c>
      <c r="J829" s="5" t="s">
        <v>3631</v>
      </c>
      <c r="K829" s="5"/>
      <c r="L829" s="5" t="s">
        <v>3632</v>
      </c>
      <c r="M829" s="23" t="s">
        <v>3633</v>
      </c>
      <c r="N829" s="23" t="s">
        <v>1112</v>
      </c>
      <c r="O829" s="44" t="s">
        <v>3634</v>
      </c>
      <c r="P829" s="25" t="s">
        <v>78</v>
      </c>
      <c r="Q829" s="45" t="s">
        <v>26</v>
      </c>
      <c r="R829" s="45" t="s">
        <v>26</v>
      </c>
      <c r="S829" s="23" t="s">
        <v>78</v>
      </c>
      <c r="T829" s="23" t="s">
        <v>13023</v>
      </c>
      <c r="U829" s="116" t="s">
        <v>10749</v>
      </c>
    </row>
    <row r="830" spans="1:21" x14ac:dyDescent="0.25">
      <c r="A830" s="23" t="s">
        <v>3635</v>
      </c>
      <c r="B830" s="23" t="s">
        <v>3</v>
      </c>
      <c r="C830" s="23" t="s">
        <v>21</v>
      </c>
      <c r="D830" s="23" t="s">
        <v>76</v>
      </c>
      <c r="E830" s="23" t="s">
        <v>3603</v>
      </c>
      <c r="F830" s="23" t="s">
        <v>26</v>
      </c>
      <c r="G830" s="23" t="s">
        <v>3604</v>
      </c>
      <c r="H830" s="23" t="s">
        <v>78</v>
      </c>
      <c r="I830" s="114" t="s">
        <v>3636</v>
      </c>
      <c r="J830" s="5" t="s">
        <v>3637</v>
      </c>
      <c r="K830" s="5"/>
      <c r="L830" s="5" t="s">
        <v>3638</v>
      </c>
      <c r="M830" s="23" t="s">
        <v>3639</v>
      </c>
      <c r="N830" s="23" t="s">
        <v>1112</v>
      </c>
      <c r="O830" s="44" t="s">
        <v>3640</v>
      </c>
      <c r="P830" s="25" t="s">
        <v>78</v>
      </c>
      <c r="Q830" s="45" t="s">
        <v>26</v>
      </c>
      <c r="R830" s="45" t="s">
        <v>26</v>
      </c>
      <c r="S830" s="23"/>
      <c r="T830" s="23"/>
      <c r="U830" s="116"/>
    </row>
    <row r="831" spans="1:21" x14ac:dyDescent="0.25">
      <c r="A831" s="23" t="s">
        <v>3641</v>
      </c>
      <c r="B831" s="23" t="s">
        <v>3</v>
      </c>
      <c r="C831" s="23" t="s">
        <v>21</v>
      </c>
      <c r="D831" s="23" t="s">
        <v>76</v>
      </c>
      <c r="E831" s="23" t="s">
        <v>3603</v>
      </c>
      <c r="F831" s="23" t="s">
        <v>26</v>
      </c>
      <c r="G831" s="23" t="s">
        <v>3604</v>
      </c>
      <c r="H831" s="23" t="s">
        <v>78</v>
      </c>
      <c r="I831" s="114" t="s">
        <v>3642</v>
      </c>
      <c r="J831" s="5" t="s">
        <v>3643</v>
      </c>
      <c r="K831" s="5"/>
      <c r="L831" s="5" t="s">
        <v>3644</v>
      </c>
      <c r="M831" s="23" t="s">
        <v>3645</v>
      </c>
      <c r="N831" s="23" t="s">
        <v>1112</v>
      </c>
      <c r="O831" s="44" t="s">
        <v>3646</v>
      </c>
      <c r="P831" s="25" t="s">
        <v>78</v>
      </c>
      <c r="Q831" s="45" t="s">
        <v>26</v>
      </c>
      <c r="R831" s="45" t="s">
        <v>26</v>
      </c>
      <c r="S831" s="23"/>
      <c r="T831" s="23"/>
      <c r="U831" s="116"/>
    </row>
    <row r="832" spans="1:21" x14ac:dyDescent="0.25">
      <c r="A832" s="23" t="s">
        <v>3647</v>
      </c>
      <c r="B832" s="23" t="s">
        <v>3</v>
      </c>
      <c r="C832" s="23" t="s">
        <v>21</v>
      </c>
      <c r="D832" s="23" t="s">
        <v>76</v>
      </c>
      <c r="E832" s="23" t="s">
        <v>3603</v>
      </c>
      <c r="F832" s="23" t="s">
        <v>26</v>
      </c>
      <c r="G832" s="23" t="s">
        <v>3604</v>
      </c>
      <c r="H832" s="23" t="s">
        <v>78</v>
      </c>
      <c r="I832" s="114" t="s">
        <v>3648</v>
      </c>
      <c r="J832" s="5" t="s">
        <v>3649</v>
      </c>
      <c r="K832" s="5"/>
      <c r="L832" s="5" t="s">
        <v>3650</v>
      </c>
      <c r="M832" s="23" t="s">
        <v>3651</v>
      </c>
      <c r="N832" s="23" t="s">
        <v>1112</v>
      </c>
      <c r="O832" s="44" t="s">
        <v>3652</v>
      </c>
      <c r="P832" s="25" t="s">
        <v>78</v>
      </c>
      <c r="Q832" s="45" t="s">
        <v>26</v>
      </c>
      <c r="R832" s="45" t="s">
        <v>26</v>
      </c>
      <c r="S832" s="23"/>
      <c r="T832" s="23"/>
      <c r="U832" s="116"/>
    </row>
    <row r="833" spans="1:21" x14ac:dyDescent="0.25">
      <c r="A833" s="23" t="s">
        <v>3653</v>
      </c>
      <c r="B833" s="23" t="s">
        <v>3</v>
      </c>
      <c r="C833" s="23" t="s">
        <v>21</v>
      </c>
      <c r="D833" s="23" t="s">
        <v>76</v>
      </c>
      <c r="E833" s="23" t="s">
        <v>3603</v>
      </c>
      <c r="F833" s="23" t="s">
        <v>26</v>
      </c>
      <c r="G833" s="23" t="s">
        <v>3604</v>
      </c>
      <c r="H833" s="23" t="s">
        <v>78</v>
      </c>
      <c r="I833" s="114" t="s">
        <v>3654</v>
      </c>
      <c r="J833" s="5" t="s">
        <v>3655</v>
      </c>
      <c r="K833" s="5" t="s">
        <v>3656</v>
      </c>
      <c r="L833" s="5" t="s">
        <v>3657</v>
      </c>
      <c r="M833" s="23" t="s">
        <v>3658</v>
      </c>
      <c r="N833" s="23" t="s">
        <v>1112</v>
      </c>
      <c r="O833" s="44" t="s">
        <v>3659</v>
      </c>
      <c r="P833" s="25" t="s">
        <v>78</v>
      </c>
      <c r="Q833" s="45" t="s">
        <v>26</v>
      </c>
      <c r="R833" s="45" t="s">
        <v>26</v>
      </c>
      <c r="S833" s="23"/>
      <c r="T833" s="23"/>
      <c r="U833" s="116"/>
    </row>
    <row r="834" spans="1:21" x14ac:dyDescent="0.25">
      <c r="A834" s="23" t="s">
        <v>3660</v>
      </c>
      <c r="B834" s="23" t="s">
        <v>3</v>
      </c>
      <c r="C834" s="23" t="s">
        <v>21</v>
      </c>
      <c r="D834" s="23" t="s">
        <v>76</v>
      </c>
      <c r="E834" s="23" t="s">
        <v>3603</v>
      </c>
      <c r="F834" s="23" t="s">
        <v>26</v>
      </c>
      <c r="G834" s="23" t="s">
        <v>3604</v>
      </c>
      <c r="H834" s="23" t="s">
        <v>78</v>
      </c>
      <c r="I834" s="114" t="s">
        <v>3661</v>
      </c>
      <c r="J834" s="5" t="s">
        <v>3662</v>
      </c>
      <c r="K834" s="5"/>
      <c r="L834" s="5" t="s">
        <v>3663</v>
      </c>
      <c r="M834" s="23" t="s">
        <v>3412</v>
      </c>
      <c r="N834" s="23" t="s">
        <v>1112</v>
      </c>
      <c r="O834" s="44" t="s">
        <v>3664</v>
      </c>
      <c r="P834" s="25" t="s">
        <v>78</v>
      </c>
      <c r="Q834" s="45" t="s">
        <v>26</v>
      </c>
      <c r="R834" s="45" t="s">
        <v>26</v>
      </c>
      <c r="S834" s="23" t="s">
        <v>78</v>
      </c>
      <c r="T834" s="23" t="s">
        <v>13023</v>
      </c>
      <c r="U834" s="116" t="s">
        <v>10749</v>
      </c>
    </row>
    <row r="835" spans="1:21" x14ac:dyDescent="0.25">
      <c r="A835" s="23" t="s">
        <v>3665</v>
      </c>
      <c r="B835" s="23" t="s">
        <v>3</v>
      </c>
      <c r="C835" s="23" t="s">
        <v>21</v>
      </c>
      <c r="D835" s="23" t="s">
        <v>76</v>
      </c>
      <c r="E835" s="23" t="s">
        <v>3603</v>
      </c>
      <c r="F835" s="23" t="s">
        <v>26</v>
      </c>
      <c r="G835" s="23" t="s">
        <v>3604</v>
      </c>
      <c r="H835" s="23" t="s">
        <v>78</v>
      </c>
      <c r="I835" s="114" t="s">
        <v>3666</v>
      </c>
      <c r="J835" s="5" t="s">
        <v>3667</v>
      </c>
      <c r="K835" s="5"/>
      <c r="L835" s="5" t="s">
        <v>3668</v>
      </c>
      <c r="M835" s="23" t="s">
        <v>3459</v>
      </c>
      <c r="N835" s="23" t="s">
        <v>1112</v>
      </c>
      <c r="O835" s="44" t="s">
        <v>3669</v>
      </c>
      <c r="P835" s="25" t="s">
        <v>78</v>
      </c>
      <c r="Q835" s="45" t="s">
        <v>26</v>
      </c>
      <c r="R835" s="45" t="s">
        <v>26</v>
      </c>
      <c r="S835" s="23" t="s">
        <v>78</v>
      </c>
      <c r="T835" s="23" t="s">
        <v>13023</v>
      </c>
      <c r="U835" s="116" t="s">
        <v>10749</v>
      </c>
    </row>
    <row r="836" spans="1:21" x14ac:dyDescent="0.25">
      <c r="A836" s="23" t="s">
        <v>3670</v>
      </c>
      <c r="B836" s="23" t="s">
        <v>3</v>
      </c>
      <c r="C836" s="23" t="s">
        <v>21</v>
      </c>
      <c r="D836" s="23" t="s">
        <v>76</v>
      </c>
      <c r="E836" s="23" t="s">
        <v>3603</v>
      </c>
      <c r="F836" s="23" t="s">
        <v>26</v>
      </c>
      <c r="G836" s="23" t="s">
        <v>3604</v>
      </c>
      <c r="H836" s="23" t="s">
        <v>78</v>
      </c>
      <c r="I836" s="114" t="s">
        <v>3671</v>
      </c>
      <c r="J836" s="5" t="s">
        <v>3672</v>
      </c>
      <c r="K836" s="5" t="s">
        <v>3673</v>
      </c>
      <c r="L836" s="5" t="s">
        <v>3674</v>
      </c>
      <c r="M836" s="23" t="s">
        <v>3675</v>
      </c>
      <c r="N836" s="23" t="s">
        <v>1112</v>
      </c>
      <c r="O836" s="44">
        <v>30127</v>
      </c>
      <c r="P836" s="25" t="s">
        <v>78</v>
      </c>
      <c r="Q836" s="45" t="s">
        <v>26</v>
      </c>
      <c r="R836" s="45" t="s">
        <v>26</v>
      </c>
      <c r="S836" s="23" t="s">
        <v>78</v>
      </c>
      <c r="T836" s="23" t="s">
        <v>13023</v>
      </c>
      <c r="U836" s="116" t="s">
        <v>10749</v>
      </c>
    </row>
    <row r="837" spans="1:21" x14ac:dyDescent="0.25">
      <c r="A837" s="23" t="s">
        <v>3676</v>
      </c>
      <c r="B837" s="23" t="s">
        <v>3</v>
      </c>
      <c r="C837" s="23" t="s">
        <v>21</v>
      </c>
      <c r="D837" s="23" t="s">
        <v>76</v>
      </c>
      <c r="E837" s="23" t="s">
        <v>3603</v>
      </c>
      <c r="F837" s="23" t="s">
        <v>26</v>
      </c>
      <c r="G837" s="23" t="s">
        <v>3604</v>
      </c>
      <c r="H837" s="23" t="s">
        <v>78</v>
      </c>
      <c r="I837" s="114" t="s">
        <v>3677</v>
      </c>
      <c r="J837" s="5" t="s">
        <v>3678</v>
      </c>
      <c r="K837" s="5" t="s">
        <v>13005</v>
      </c>
      <c r="L837" s="5" t="s">
        <v>3679</v>
      </c>
      <c r="M837" s="23" t="s">
        <v>3680</v>
      </c>
      <c r="N837" s="23" t="s">
        <v>1112</v>
      </c>
      <c r="O837" s="44" t="s">
        <v>3681</v>
      </c>
      <c r="P837" s="25" t="s">
        <v>78</v>
      </c>
      <c r="Q837" s="45" t="s">
        <v>26</v>
      </c>
      <c r="R837" s="45" t="s">
        <v>26</v>
      </c>
      <c r="S837" s="23"/>
      <c r="T837" s="23"/>
      <c r="U837" s="116"/>
    </row>
    <row r="838" spans="1:21" x14ac:dyDescent="0.25">
      <c r="A838" s="23" t="s">
        <v>3682</v>
      </c>
      <c r="B838" s="23" t="s">
        <v>3</v>
      </c>
      <c r="C838" s="23" t="s">
        <v>21</v>
      </c>
      <c r="D838" s="23" t="s">
        <v>76</v>
      </c>
      <c r="E838" s="23" t="s">
        <v>3603</v>
      </c>
      <c r="F838" s="23" t="s">
        <v>26</v>
      </c>
      <c r="G838" s="23" t="s">
        <v>3604</v>
      </c>
      <c r="H838" s="23" t="s">
        <v>78</v>
      </c>
      <c r="I838" s="114" t="s">
        <v>3683</v>
      </c>
      <c r="J838" s="5" t="s">
        <v>3684</v>
      </c>
      <c r="K838" s="5"/>
      <c r="L838" s="5" t="s">
        <v>3685</v>
      </c>
      <c r="M838" s="23" t="s">
        <v>3686</v>
      </c>
      <c r="N838" s="23" t="s">
        <v>1112</v>
      </c>
      <c r="O838" s="44">
        <v>30028</v>
      </c>
      <c r="P838" s="25" t="s">
        <v>78</v>
      </c>
      <c r="Q838" s="45" t="s">
        <v>26</v>
      </c>
      <c r="R838" s="45" t="s">
        <v>26</v>
      </c>
      <c r="S838" s="23" t="s">
        <v>78</v>
      </c>
      <c r="T838" s="23" t="s">
        <v>13024</v>
      </c>
      <c r="U838" s="116" t="s">
        <v>10748</v>
      </c>
    </row>
    <row r="839" spans="1:21" x14ac:dyDescent="0.25">
      <c r="A839" s="23" t="s">
        <v>3687</v>
      </c>
      <c r="B839" s="23" t="s">
        <v>3</v>
      </c>
      <c r="C839" s="23" t="s">
        <v>21</v>
      </c>
      <c r="D839" s="23" t="s">
        <v>76</v>
      </c>
      <c r="E839" s="23" t="s">
        <v>3603</v>
      </c>
      <c r="F839" s="23" t="s">
        <v>26</v>
      </c>
      <c r="G839" s="23" t="s">
        <v>3604</v>
      </c>
      <c r="H839" s="23" t="s">
        <v>78</v>
      </c>
      <c r="I839" s="114" t="s">
        <v>3688</v>
      </c>
      <c r="J839" s="5" t="s">
        <v>3689</v>
      </c>
      <c r="K839" s="5"/>
      <c r="L839" s="5" t="s">
        <v>3690</v>
      </c>
      <c r="M839" s="23" t="s">
        <v>1380</v>
      </c>
      <c r="N839" s="23" t="s">
        <v>1112</v>
      </c>
      <c r="O839" s="44" t="s">
        <v>3691</v>
      </c>
      <c r="P839" s="25" t="s">
        <v>78</v>
      </c>
      <c r="Q839" s="45" t="s">
        <v>26</v>
      </c>
      <c r="R839" s="45" t="s">
        <v>26</v>
      </c>
      <c r="S839" s="23"/>
      <c r="T839" s="23"/>
      <c r="U839" s="116"/>
    </row>
    <row r="840" spans="1:21" x14ac:dyDescent="0.25">
      <c r="A840" s="23" t="s">
        <v>3692</v>
      </c>
      <c r="B840" s="23" t="s">
        <v>3</v>
      </c>
      <c r="C840" s="23" t="s">
        <v>21</v>
      </c>
      <c r="D840" s="23" t="s">
        <v>76</v>
      </c>
      <c r="E840" s="23" t="s">
        <v>3603</v>
      </c>
      <c r="F840" s="23" t="s">
        <v>26</v>
      </c>
      <c r="G840" s="23" t="s">
        <v>3604</v>
      </c>
      <c r="H840" s="23" t="s">
        <v>78</v>
      </c>
      <c r="I840" s="114">
        <v>194342</v>
      </c>
      <c r="J840" s="5" t="s">
        <v>3693</v>
      </c>
      <c r="K840" s="5"/>
      <c r="L840" s="5" t="s">
        <v>3694</v>
      </c>
      <c r="M840" s="23" t="s">
        <v>3695</v>
      </c>
      <c r="N840" s="23" t="s">
        <v>1112</v>
      </c>
      <c r="O840" s="44">
        <v>30101</v>
      </c>
      <c r="P840" s="25" t="s">
        <v>78</v>
      </c>
      <c r="Q840" s="45" t="s">
        <v>26</v>
      </c>
      <c r="R840" s="45" t="s">
        <v>26</v>
      </c>
      <c r="S840" s="23"/>
      <c r="T840" s="23"/>
      <c r="U840" s="116" t="s">
        <v>3696</v>
      </c>
    </row>
    <row r="841" spans="1:21" x14ac:dyDescent="0.25">
      <c r="A841" s="23" t="s">
        <v>3697</v>
      </c>
      <c r="B841" s="23" t="s">
        <v>3</v>
      </c>
      <c r="C841" s="23" t="s">
        <v>21</v>
      </c>
      <c r="D841" s="23" t="s">
        <v>76</v>
      </c>
      <c r="E841" s="23" t="s">
        <v>3603</v>
      </c>
      <c r="F841" s="23" t="s">
        <v>26</v>
      </c>
      <c r="G841" s="23" t="s">
        <v>3604</v>
      </c>
      <c r="H841" s="23" t="s">
        <v>78</v>
      </c>
      <c r="I841" s="114" t="s">
        <v>3698</v>
      </c>
      <c r="J841" s="5" t="s">
        <v>3699</v>
      </c>
      <c r="K841" s="5"/>
      <c r="L841" s="5" t="s">
        <v>3700</v>
      </c>
      <c r="M841" s="23" t="s">
        <v>3408</v>
      </c>
      <c r="N841" s="23" t="s">
        <v>1112</v>
      </c>
      <c r="O841" s="44" t="s">
        <v>3701</v>
      </c>
      <c r="P841" s="25" t="s">
        <v>78</v>
      </c>
      <c r="Q841" s="45" t="s">
        <v>26</v>
      </c>
      <c r="R841" s="45" t="s">
        <v>26</v>
      </c>
      <c r="S841" s="23" t="s">
        <v>78</v>
      </c>
      <c r="T841" s="23" t="s">
        <v>13023</v>
      </c>
      <c r="U841" s="116" t="s">
        <v>10749</v>
      </c>
    </row>
    <row r="842" spans="1:21" x14ac:dyDescent="0.25">
      <c r="A842" s="23" t="s">
        <v>3702</v>
      </c>
      <c r="B842" s="23" t="s">
        <v>3</v>
      </c>
      <c r="C842" s="23" t="s">
        <v>21</v>
      </c>
      <c r="D842" s="23" t="s">
        <v>76</v>
      </c>
      <c r="E842" s="23" t="s">
        <v>3603</v>
      </c>
      <c r="F842" s="23" t="s">
        <v>26</v>
      </c>
      <c r="G842" s="23" t="s">
        <v>3604</v>
      </c>
      <c r="H842" s="23" t="s">
        <v>78</v>
      </c>
      <c r="I842" s="114" t="s">
        <v>3703</v>
      </c>
      <c r="J842" s="5" t="s">
        <v>3704</v>
      </c>
      <c r="K842" s="5"/>
      <c r="L842" s="5" t="s">
        <v>3705</v>
      </c>
      <c r="M842" s="23" t="s">
        <v>3706</v>
      </c>
      <c r="N842" s="23" t="s">
        <v>1112</v>
      </c>
      <c r="O842" s="44">
        <v>30083</v>
      </c>
      <c r="P842" s="25" t="s">
        <v>78</v>
      </c>
      <c r="Q842" s="45" t="s">
        <v>26</v>
      </c>
      <c r="R842" s="45" t="s">
        <v>26</v>
      </c>
      <c r="S842" s="23" t="s">
        <v>78</v>
      </c>
      <c r="T842" s="23" t="s">
        <v>13023</v>
      </c>
      <c r="U842" s="116" t="s">
        <v>10749</v>
      </c>
    </row>
    <row r="843" spans="1:21" x14ac:dyDescent="0.25">
      <c r="A843" s="23" t="s">
        <v>3707</v>
      </c>
      <c r="B843" s="23" t="s">
        <v>3</v>
      </c>
      <c r="C843" s="23" t="s">
        <v>21</v>
      </c>
      <c r="D843" s="23" t="s">
        <v>76</v>
      </c>
      <c r="E843" s="23" t="s">
        <v>3603</v>
      </c>
      <c r="F843" s="23" t="s">
        <v>26</v>
      </c>
      <c r="G843" s="23" t="s">
        <v>3604</v>
      </c>
      <c r="H843" s="23" t="s">
        <v>78</v>
      </c>
      <c r="I843" s="114" t="s">
        <v>3708</v>
      </c>
      <c r="J843" s="5" t="s">
        <v>3709</v>
      </c>
      <c r="K843" s="5" t="s">
        <v>3710</v>
      </c>
      <c r="L843" s="5" t="s">
        <v>3711</v>
      </c>
      <c r="M843" s="23" t="s">
        <v>3444</v>
      </c>
      <c r="N843" s="23" t="s">
        <v>1112</v>
      </c>
      <c r="O843" s="44" t="s">
        <v>3712</v>
      </c>
      <c r="P843" s="25" t="s">
        <v>78</v>
      </c>
      <c r="Q843" s="45" t="s">
        <v>26</v>
      </c>
      <c r="R843" s="45" t="s">
        <v>26</v>
      </c>
      <c r="S843" s="23"/>
      <c r="T843" s="23"/>
      <c r="U843" s="116" t="s">
        <v>3713</v>
      </c>
    </row>
    <row r="844" spans="1:21" x14ac:dyDescent="0.25">
      <c r="A844" s="23" t="s">
        <v>3714</v>
      </c>
      <c r="B844" s="23" t="s">
        <v>3</v>
      </c>
      <c r="C844" s="23" t="s">
        <v>21</v>
      </c>
      <c r="D844" s="23" t="s">
        <v>76</v>
      </c>
      <c r="E844" s="23" t="s">
        <v>3603</v>
      </c>
      <c r="F844" s="23" t="s">
        <v>26</v>
      </c>
      <c r="G844" s="23" t="s">
        <v>3604</v>
      </c>
      <c r="H844" s="23" t="s">
        <v>78</v>
      </c>
      <c r="I844" s="114" t="s">
        <v>3715</v>
      </c>
      <c r="J844" s="5" t="s">
        <v>3716</v>
      </c>
      <c r="K844" s="5" t="s">
        <v>3717</v>
      </c>
      <c r="L844" s="5" t="s">
        <v>3718</v>
      </c>
      <c r="M844" s="23" t="s">
        <v>3719</v>
      </c>
      <c r="N844" s="23" t="s">
        <v>1112</v>
      </c>
      <c r="O844" s="44" t="s">
        <v>3720</v>
      </c>
      <c r="P844" s="25" t="s">
        <v>78</v>
      </c>
      <c r="Q844" s="45" t="s">
        <v>26</v>
      </c>
      <c r="R844" s="45" t="s">
        <v>26</v>
      </c>
      <c r="S844" s="23"/>
      <c r="T844" s="23"/>
      <c r="U844" s="116"/>
    </row>
    <row r="845" spans="1:21" x14ac:dyDescent="0.25">
      <c r="A845" s="23" t="s">
        <v>3721</v>
      </c>
      <c r="B845" s="23" t="s">
        <v>3</v>
      </c>
      <c r="C845" s="23" t="s">
        <v>21</v>
      </c>
      <c r="D845" s="23" t="s">
        <v>76</v>
      </c>
      <c r="E845" s="23" t="s">
        <v>3603</v>
      </c>
      <c r="F845" s="23" t="s">
        <v>26</v>
      </c>
      <c r="G845" s="23" t="s">
        <v>3604</v>
      </c>
      <c r="H845" s="23" t="s">
        <v>78</v>
      </c>
      <c r="I845" s="114" t="s">
        <v>3722</v>
      </c>
      <c r="J845" s="5" t="s">
        <v>3723</v>
      </c>
      <c r="K845" s="5"/>
      <c r="L845" s="5" t="s">
        <v>3724</v>
      </c>
      <c r="M845" s="23" t="s">
        <v>3725</v>
      </c>
      <c r="N845" s="23" t="s">
        <v>1112</v>
      </c>
      <c r="O845" s="44" t="s">
        <v>3726</v>
      </c>
      <c r="P845" s="25" t="s">
        <v>78</v>
      </c>
      <c r="Q845" s="45" t="s">
        <v>26</v>
      </c>
      <c r="R845" s="45" t="s">
        <v>26</v>
      </c>
      <c r="S845" s="23"/>
      <c r="T845" s="23"/>
      <c r="U845" s="116"/>
    </row>
    <row r="846" spans="1:21" x14ac:dyDescent="0.25">
      <c r="A846" s="23" t="s">
        <v>3727</v>
      </c>
      <c r="B846" s="23" t="s">
        <v>3</v>
      </c>
      <c r="C846" s="23" t="s">
        <v>21</v>
      </c>
      <c r="D846" s="23" t="s">
        <v>76</v>
      </c>
      <c r="E846" s="23" t="s">
        <v>3603</v>
      </c>
      <c r="F846" s="23" t="s">
        <v>26</v>
      </c>
      <c r="G846" s="23" t="s">
        <v>3604</v>
      </c>
      <c r="H846" s="23" t="s">
        <v>78</v>
      </c>
      <c r="I846" s="114" t="s">
        <v>3728</v>
      </c>
      <c r="J846" s="5" t="s">
        <v>3729</v>
      </c>
      <c r="K846" s="5"/>
      <c r="L846" s="5" t="s">
        <v>3730</v>
      </c>
      <c r="M846" s="23" t="s">
        <v>3731</v>
      </c>
      <c r="N846" s="23" t="s">
        <v>1112</v>
      </c>
      <c r="O846" s="44" t="s">
        <v>3732</v>
      </c>
      <c r="P846" s="25" t="s">
        <v>78</v>
      </c>
      <c r="Q846" s="45" t="s">
        <v>26</v>
      </c>
      <c r="R846" s="45" t="s">
        <v>26</v>
      </c>
      <c r="S846" s="23"/>
      <c r="T846" s="23"/>
      <c r="U846" s="116"/>
    </row>
    <row r="847" spans="1:21" x14ac:dyDescent="0.25">
      <c r="A847" s="23" t="s">
        <v>3733</v>
      </c>
      <c r="B847" s="23" t="s">
        <v>3</v>
      </c>
      <c r="C847" s="23" t="s">
        <v>21</v>
      </c>
      <c r="D847" s="23" t="s">
        <v>76</v>
      </c>
      <c r="E847" s="23" t="s">
        <v>3603</v>
      </c>
      <c r="F847" s="23" t="s">
        <v>26</v>
      </c>
      <c r="G847" s="23" t="s">
        <v>3604</v>
      </c>
      <c r="H847" s="23" t="s">
        <v>78</v>
      </c>
      <c r="I847" s="114" t="s">
        <v>3734</v>
      </c>
      <c r="J847" s="5" t="s">
        <v>3735</v>
      </c>
      <c r="K847" s="5"/>
      <c r="L847" s="5" t="s">
        <v>3736</v>
      </c>
      <c r="M847" s="23" t="s">
        <v>3737</v>
      </c>
      <c r="N847" s="23" t="s">
        <v>1112</v>
      </c>
      <c r="O847" s="44" t="s">
        <v>3738</v>
      </c>
      <c r="P847" s="25" t="s">
        <v>78</v>
      </c>
      <c r="Q847" s="45" t="s">
        <v>26</v>
      </c>
      <c r="R847" s="45" t="s">
        <v>26</v>
      </c>
      <c r="S847" s="23"/>
      <c r="T847" s="23"/>
      <c r="U847" s="116"/>
    </row>
    <row r="848" spans="1:21" x14ac:dyDescent="0.25">
      <c r="A848" s="23" t="s">
        <v>3739</v>
      </c>
      <c r="B848" s="23" t="s">
        <v>3</v>
      </c>
      <c r="C848" s="23" t="s">
        <v>21</v>
      </c>
      <c r="D848" s="23" t="s">
        <v>76</v>
      </c>
      <c r="E848" s="23" t="s">
        <v>3603</v>
      </c>
      <c r="F848" s="23" t="s">
        <v>26</v>
      </c>
      <c r="G848" s="23" t="s">
        <v>3604</v>
      </c>
      <c r="H848" s="23" t="s">
        <v>78</v>
      </c>
      <c r="I848" s="114">
        <v>188809</v>
      </c>
      <c r="J848" s="5" t="s">
        <v>3740</v>
      </c>
      <c r="K848" s="5"/>
      <c r="L848" s="5" t="s">
        <v>3741</v>
      </c>
      <c r="M848" s="23" t="s">
        <v>3742</v>
      </c>
      <c r="N848" s="23" t="s">
        <v>1112</v>
      </c>
      <c r="O848" s="44">
        <v>30625</v>
      </c>
      <c r="P848" s="25" t="s">
        <v>78</v>
      </c>
      <c r="Q848" s="45" t="s">
        <v>26</v>
      </c>
      <c r="R848" s="45" t="s">
        <v>26</v>
      </c>
      <c r="S848" s="23" t="s">
        <v>78</v>
      </c>
      <c r="T848" s="23" t="s">
        <v>13023</v>
      </c>
      <c r="U848" s="116" t="s">
        <v>10749</v>
      </c>
    </row>
    <row r="849" spans="1:21" x14ac:dyDescent="0.25">
      <c r="A849" s="23" t="s">
        <v>3743</v>
      </c>
      <c r="B849" s="23" t="s">
        <v>3</v>
      </c>
      <c r="C849" s="23" t="s">
        <v>21</v>
      </c>
      <c r="D849" s="23" t="s">
        <v>76</v>
      </c>
      <c r="E849" s="23" t="s">
        <v>3603</v>
      </c>
      <c r="F849" s="23" t="s">
        <v>26</v>
      </c>
      <c r="G849" s="23" t="s">
        <v>3604</v>
      </c>
      <c r="H849" s="23"/>
      <c r="I849" s="114">
        <v>203364</v>
      </c>
      <c r="J849" s="5" t="s">
        <v>3744</v>
      </c>
      <c r="K849" s="5" t="s">
        <v>3745</v>
      </c>
      <c r="L849" s="5" t="s">
        <v>3657</v>
      </c>
      <c r="M849" s="23" t="s">
        <v>3658</v>
      </c>
      <c r="N849" s="23" t="s">
        <v>1112</v>
      </c>
      <c r="O849" s="44">
        <v>30080</v>
      </c>
      <c r="P849" s="25" t="s">
        <v>78</v>
      </c>
      <c r="Q849" s="45" t="s">
        <v>26</v>
      </c>
      <c r="R849" s="45" t="s">
        <v>26</v>
      </c>
      <c r="S849" s="23" t="s">
        <v>78</v>
      </c>
      <c r="T849" s="23" t="s">
        <v>13023</v>
      </c>
      <c r="U849" s="116" t="s">
        <v>10749</v>
      </c>
    </row>
    <row r="850" spans="1:21" x14ac:dyDescent="0.25">
      <c r="A850" s="23" t="s">
        <v>3746</v>
      </c>
      <c r="B850" s="23" t="s">
        <v>3</v>
      </c>
      <c r="C850" s="23" t="s">
        <v>21</v>
      </c>
      <c r="D850" s="23" t="s">
        <v>76</v>
      </c>
      <c r="E850" s="23" t="s">
        <v>3603</v>
      </c>
      <c r="F850" s="23" t="s">
        <v>26</v>
      </c>
      <c r="G850" s="23" t="s">
        <v>3604</v>
      </c>
      <c r="H850" s="23" t="s">
        <v>78</v>
      </c>
      <c r="I850" s="114" t="s">
        <v>3747</v>
      </c>
      <c r="J850" s="5" t="s">
        <v>3748</v>
      </c>
      <c r="K850" s="5"/>
      <c r="L850" s="5" t="s">
        <v>3749</v>
      </c>
      <c r="M850" s="23" t="s">
        <v>3750</v>
      </c>
      <c r="N850" s="23" t="s">
        <v>1112</v>
      </c>
      <c r="O850" s="44">
        <v>30342</v>
      </c>
      <c r="P850" s="25" t="s">
        <v>78</v>
      </c>
      <c r="Q850" s="45" t="s">
        <v>26</v>
      </c>
      <c r="R850" s="45" t="s">
        <v>26</v>
      </c>
      <c r="S850" s="23"/>
      <c r="T850" s="23"/>
      <c r="U850" s="116"/>
    </row>
    <row r="851" spans="1:21" x14ac:dyDescent="0.25">
      <c r="A851" s="23" t="s">
        <v>3751</v>
      </c>
      <c r="B851" s="23" t="s">
        <v>3</v>
      </c>
      <c r="C851" s="23" t="s">
        <v>21</v>
      </c>
      <c r="D851" s="23" t="s">
        <v>76</v>
      </c>
      <c r="E851" s="23" t="s">
        <v>3603</v>
      </c>
      <c r="F851" s="23" t="s">
        <v>26</v>
      </c>
      <c r="G851" s="23" t="s">
        <v>3604</v>
      </c>
      <c r="H851" s="23" t="s">
        <v>78</v>
      </c>
      <c r="I851" s="114">
        <v>251568</v>
      </c>
      <c r="J851" s="5" t="s">
        <v>3752</v>
      </c>
      <c r="K851" s="5" t="s">
        <v>3753</v>
      </c>
      <c r="L851" s="5" t="s">
        <v>3754</v>
      </c>
      <c r="M851" s="23" t="s">
        <v>3755</v>
      </c>
      <c r="N851" s="23" t="s">
        <v>1112</v>
      </c>
      <c r="O851" s="44" t="s">
        <v>3756</v>
      </c>
      <c r="P851" s="25" t="s">
        <v>78</v>
      </c>
      <c r="Q851" s="45" t="s">
        <v>26</v>
      </c>
      <c r="R851" s="45" t="s">
        <v>26</v>
      </c>
      <c r="S851" s="23" t="s">
        <v>78</v>
      </c>
      <c r="T851" s="23" t="s">
        <v>13023</v>
      </c>
      <c r="U851" s="116" t="s">
        <v>10749</v>
      </c>
    </row>
    <row r="852" spans="1:21" x14ac:dyDescent="0.25">
      <c r="A852" s="23" t="s">
        <v>3757</v>
      </c>
      <c r="B852" s="23" t="s">
        <v>3</v>
      </c>
      <c r="C852" s="23" t="s">
        <v>21</v>
      </c>
      <c r="D852" s="23" t="s">
        <v>76</v>
      </c>
      <c r="E852" s="23" t="s">
        <v>3603</v>
      </c>
      <c r="F852" s="23" t="s">
        <v>26</v>
      </c>
      <c r="G852" s="23" t="s">
        <v>3604</v>
      </c>
      <c r="H852" s="23" t="s">
        <v>78</v>
      </c>
      <c r="I852" s="114" t="s">
        <v>3758</v>
      </c>
      <c r="J852" s="5" t="s">
        <v>3759</v>
      </c>
      <c r="K852" s="5" t="s">
        <v>3760</v>
      </c>
      <c r="L852" s="5" t="s">
        <v>3761</v>
      </c>
      <c r="M852" s="23" t="s">
        <v>3762</v>
      </c>
      <c r="N852" s="23" t="s">
        <v>1112</v>
      </c>
      <c r="O852" s="44" t="s">
        <v>3763</v>
      </c>
      <c r="P852" s="25" t="s">
        <v>78</v>
      </c>
      <c r="Q852" s="45" t="s">
        <v>26</v>
      </c>
      <c r="R852" s="45" t="s">
        <v>26</v>
      </c>
      <c r="S852" s="23"/>
      <c r="T852" s="23"/>
      <c r="U852" s="116"/>
    </row>
    <row r="853" spans="1:21" x14ac:dyDescent="0.25">
      <c r="A853" s="23" t="s">
        <v>3764</v>
      </c>
      <c r="B853" s="23" t="s">
        <v>3</v>
      </c>
      <c r="C853" s="23" t="s">
        <v>21</v>
      </c>
      <c r="D853" s="23" t="s">
        <v>76</v>
      </c>
      <c r="E853" s="23" t="s">
        <v>3603</v>
      </c>
      <c r="F853" s="23" t="s">
        <v>26</v>
      </c>
      <c r="G853" s="23" t="s">
        <v>3604</v>
      </c>
      <c r="H853" s="23" t="s">
        <v>78</v>
      </c>
      <c r="I853" s="114" t="s">
        <v>3765</v>
      </c>
      <c r="J853" s="5" t="s">
        <v>3766</v>
      </c>
      <c r="K853" s="5"/>
      <c r="L853" s="5" t="s">
        <v>3767</v>
      </c>
      <c r="M853" s="23" t="s">
        <v>3768</v>
      </c>
      <c r="N853" s="23" t="s">
        <v>1112</v>
      </c>
      <c r="O853" s="44" t="s">
        <v>3769</v>
      </c>
      <c r="P853" s="25" t="s">
        <v>78</v>
      </c>
      <c r="Q853" s="45" t="s">
        <v>26</v>
      </c>
      <c r="R853" s="45" t="s">
        <v>26</v>
      </c>
      <c r="S853" s="23"/>
      <c r="T853" s="23"/>
      <c r="U853" s="116"/>
    </row>
    <row r="854" spans="1:21" x14ac:dyDescent="0.25">
      <c r="A854" s="23" t="s">
        <v>3770</v>
      </c>
      <c r="B854" s="23" t="s">
        <v>3</v>
      </c>
      <c r="C854" s="23" t="s">
        <v>21</v>
      </c>
      <c r="D854" s="23" t="s">
        <v>76</v>
      </c>
      <c r="E854" s="23" t="s">
        <v>3603</v>
      </c>
      <c r="F854" s="23" t="s">
        <v>26</v>
      </c>
      <c r="G854" s="23" t="s">
        <v>3604</v>
      </c>
      <c r="H854" s="23" t="s">
        <v>78</v>
      </c>
      <c r="I854" s="114" t="s">
        <v>3771</v>
      </c>
      <c r="J854" s="5" t="s">
        <v>11711</v>
      </c>
      <c r="K854" s="5"/>
      <c r="L854" s="5" t="s">
        <v>3773</v>
      </c>
      <c r="M854" s="23" t="s">
        <v>3774</v>
      </c>
      <c r="N854" s="23" t="s">
        <v>1112</v>
      </c>
      <c r="O854" s="44">
        <v>30052</v>
      </c>
      <c r="P854" s="25" t="s">
        <v>78</v>
      </c>
      <c r="Q854" s="45" t="s">
        <v>26</v>
      </c>
      <c r="R854" s="45" t="s">
        <v>26</v>
      </c>
      <c r="S854" s="23" t="s">
        <v>78</v>
      </c>
      <c r="T854" s="23" t="s">
        <v>13024</v>
      </c>
      <c r="U854" s="116" t="s">
        <v>10748</v>
      </c>
    </row>
    <row r="855" spans="1:21" x14ac:dyDescent="0.25">
      <c r="A855" s="23" t="s">
        <v>3775</v>
      </c>
      <c r="B855" s="23" t="s">
        <v>3</v>
      </c>
      <c r="C855" s="23" t="s">
        <v>21</v>
      </c>
      <c r="D855" s="23" t="s">
        <v>76</v>
      </c>
      <c r="E855" s="23" t="s">
        <v>3603</v>
      </c>
      <c r="F855" s="23" t="s">
        <v>26</v>
      </c>
      <c r="G855" s="23" t="s">
        <v>3604</v>
      </c>
      <c r="H855" s="23" t="s">
        <v>78</v>
      </c>
      <c r="I855" s="114" t="s">
        <v>3776</v>
      </c>
      <c r="J855" s="5" t="s">
        <v>3777</v>
      </c>
      <c r="K855" s="5"/>
      <c r="L855" s="5" t="s">
        <v>3778</v>
      </c>
      <c r="M855" s="23" t="s">
        <v>3779</v>
      </c>
      <c r="N855" s="23" t="s">
        <v>1112</v>
      </c>
      <c r="O855" s="44" t="s">
        <v>3780</v>
      </c>
      <c r="P855" s="25" t="s">
        <v>78</v>
      </c>
      <c r="Q855" s="45" t="s">
        <v>26</v>
      </c>
      <c r="R855" s="45" t="s">
        <v>26</v>
      </c>
      <c r="S855" s="23"/>
      <c r="T855" s="23"/>
      <c r="U855" s="116"/>
    </row>
    <row r="856" spans="1:21" x14ac:dyDescent="0.25">
      <c r="A856" s="23" t="s">
        <v>11343</v>
      </c>
      <c r="B856" s="23" t="s">
        <v>3</v>
      </c>
      <c r="C856" s="23" t="s">
        <v>21</v>
      </c>
      <c r="D856" s="23" t="s">
        <v>76</v>
      </c>
      <c r="E856" s="23" t="s">
        <v>3603</v>
      </c>
      <c r="F856" s="23" t="s">
        <v>26</v>
      </c>
      <c r="G856" s="23" t="s">
        <v>3604</v>
      </c>
      <c r="H856" s="23" t="s">
        <v>78</v>
      </c>
      <c r="I856" s="114" t="s">
        <v>11521</v>
      </c>
      <c r="J856" s="5" t="s">
        <v>11712</v>
      </c>
      <c r="K856" s="5"/>
      <c r="L856" s="5" t="s">
        <v>11713</v>
      </c>
      <c r="M856" s="23" t="s">
        <v>3412</v>
      </c>
      <c r="N856" s="23" t="s">
        <v>1112</v>
      </c>
      <c r="O856" s="44">
        <v>30062</v>
      </c>
      <c r="P856" s="25" t="s">
        <v>78</v>
      </c>
      <c r="Q856" s="45">
        <v>44694</v>
      </c>
      <c r="R856" s="45" t="s">
        <v>26</v>
      </c>
      <c r="S856" s="23" t="s">
        <v>78</v>
      </c>
      <c r="T856" s="23" t="s">
        <v>13024</v>
      </c>
      <c r="U856" s="116" t="s">
        <v>10748</v>
      </c>
    </row>
    <row r="857" spans="1:21" x14ac:dyDescent="0.25">
      <c r="A857" s="23" t="s">
        <v>3781</v>
      </c>
      <c r="B857" s="23" t="s">
        <v>3</v>
      </c>
      <c r="C857" s="23" t="s">
        <v>21</v>
      </c>
      <c r="D857" s="23" t="s">
        <v>76</v>
      </c>
      <c r="E857" s="23" t="s">
        <v>3603</v>
      </c>
      <c r="F857" s="23" t="s">
        <v>26</v>
      </c>
      <c r="G857" s="23" t="s">
        <v>3604</v>
      </c>
      <c r="H857" s="23" t="s">
        <v>78</v>
      </c>
      <c r="I857" s="114" t="s">
        <v>3782</v>
      </c>
      <c r="J857" s="5" t="s">
        <v>3783</v>
      </c>
      <c r="K857" s="5"/>
      <c r="L857" s="5" t="s">
        <v>3784</v>
      </c>
      <c r="M857" s="23" t="s">
        <v>3785</v>
      </c>
      <c r="N857" s="23" t="s">
        <v>1112</v>
      </c>
      <c r="O857" s="44">
        <v>30046</v>
      </c>
      <c r="P857" s="25" t="s">
        <v>78</v>
      </c>
      <c r="Q857" s="45" t="s">
        <v>26</v>
      </c>
      <c r="R857" s="45" t="s">
        <v>26</v>
      </c>
      <c r="S857" s="23"/>
      <c r="T857" s="23"/>
      <c r="U857" s="116"/>
    </row>
    <row r="858" spans="1:21" x14ac:dyDescent="0.25">
      <c r="A858" s="23" t="s">
        <v>3478</v>
      </c>
      <c r="B858" s="23" t="s">
        <v>3</v>
      </c>
      <c r="C858" s="23" t="s">
        <v>21</v>
      </c>
      <c r="D858" s="23" t="s">
        <v>76</v>
      </c>
      <c r="E858" s="23" t="s">
        <v>11292</v>
      </c>
      <c r="F858" s="23" t="s">
        <v>26</v>
      </c>
      <c r="G858" s="23" t="s">
        <v>3477</v>
      </c>
      <c r="H858" s="23" t="s">
        <v>78</v>
      </c>
      <c r="I858" s="114" t="s">
        <v>3479</v>
      </c>
      <c r="J858" s="5" t="s">
        <v>3480</v>
      </c>
      <c r="K858" s="5"/>
      <c r="L858" s="5" t="s">
        <v>3481</v>
      </c>
      <c r="M858" s="23" t="s">
        <v>3482</v>
      </c>
      <c r="N858" s="23" t="s">
        <v>1190</v>
      </c>
      <c r="O858" s="44">
        <v>32136</v>
      </c>
      <c r="P858" s="25" t="s">
        <v>78</v>
      </c>
      <c r="Q858" s="45" t="s">
        <v>26</v>
      </c>
      <c r="R858" s="45" t="s">
        <v>26</v>
      </c>
      <c r="S858" s="23"/>
      <c r="T858" s="23"/>
      <c r="U858" s="116"/>
    </row>
    <row r="859" spans="1:21" x14ac:dyDescent="0.25">
      <c r="A859" s="23" t="s">
        <v>3483</v>
      </c>
      <c r="B859" s="23" t="s">
        <v>3</v>
      </c>
      <c r="C859" s="23" t="s">
        <v>21</v>
      </c>
      <c r="D859" s="23" t="s">
        <v>76</v>
      </c>
      <c r="E859" s="23" t="s">
        <v>11292</v>
      </c>
      <c r="F859" s="23" t="s">
        <v>26</v>
      </c>
      <c r="G859" s="23" t="s">
        <v>3477</v>
      </c>
      <c r="H859" s="23" t="s">
        <v>78</v>
      </c>
      <c r="I859" s="114" t="s">
        <v>3484</v>
      </c>
      <c r="J859" s="5" t="s">
        <v>3485</v>
      </c>
      <c r="K859" s="5"/>
      <c r="L859" s="5" t="s">
        <v>3486</v>
      </c>
      <c r="M859" s="23" t="s">
        <v>3487</v>
      </c>
      <c r="N859" s="23" t="s">
        <v>1190</v>
      </c>
      <c r="O859" s="44">
        <v>23643</v>
      </c>
      <c r="P859" s="25" t="s">
        <v>78</v>
      </c>
      <c r="Q859" s="45" t="s">
        <v>26</v>
      </c>
      <c r="R859" s="45" t="s">
        <v>26</v>
      </c>
      <c r="S859" s="23"/>
      <c r="T859" s="23"/>
      <c r="U859" s="116"/>
    </row>
    <row r="860" spans="1:21" x14ac:dyDescent="0.25">
      <c r="A860" s="23" t="s">
        <v>3488</v>
      </c>
      <c r="B860" s="23" t="s">
        <v>3</v>
      </c>
      <c r="C860" s="23" t="s">
        <v>21</v>
      </c>
      <c r="D860" s="23" t="s">
        <v>76</v>
      </c>
      <c r="E860" s="23" t="s">
        <v>11292</v>
      </c>
      <c r="F860" s="23" t="s">
        <v>26</v>
      </c>
      <c r="G860" s="23" t="s">
        <v>3477</v>
      </c>
      <c r="H860" s="23" t="s">
        <v>78</v>
      </c>
      <c r="I860" s="114">
        <v>194496</v>
      </c>
      <c r="J860" s="5" t="s">
        <v>3489</v>
      </c>
      <c r="K860" s="5" t="s">
        <v>3490</v>
      </c>
      <c r="L860" s="5" t="s">
        <v>3491</v>
      </c>
      <c r="M860" s="23" t="s">
        <v>3492</v>
      </c>
      <c r="N860" s="23" t="s">
        <v>1190</v>
      </c>
      <c r="O860" s="44">
        <v>32726</v>
      </c>
      <c r="P860" s="25" t="s">
        <v>78</v>
      </c>
      <c r="Q860" s="45" t="s">
        <v>26</v>
      </c>
      <c r="R860" s="45" t="s">
        <v>26</v>
      </c>
      <c r="S860" s="23" t="s">
        <v>78</v>
      </c>
      <c r="T860" s="23" t="s">
        <v>13024</v>
      </c>
      <c r="U860" s="116" t="s">
        <v>10748</v>
      </c>
    </row>
    <row r="861" spans="1:21" x14ac:dyDescent="0.25">
      <c r="A861" s="23" t="s">
        <v>3493</v>
      </c>
      <c r="B861" s="23" t="s">
        <v>3</v>
      </c>
      <c r="C861" s="23" t="s">
        <v>21</v>
      </c>
      <c r="D861" s="23" t="s">
        <v>76</v>
      </c>
      <c r="E861" s="23" t="s">
        <v>11292</v>
      </c>
      <c r="F861" s="23" t="s">
        <v>26</v>
      </c>
      <c r="G861" s="23" t="s">
        <v>3477</v>
      </c>
      <c r="H861" s="23" t="s">
        <v>78</v>
      </c>
      <c r="I861" s="114" t="s">
        <v>3494</v>
      </c>
      <c r="J861" s="5" t="s">
        <v>3495</v>
      </c>
      <c r="K861" s="5" t="s">
        <v>3496</v>
      </c>
      <c r="L861" s="5" t="s">
        <v>3497</v>
      </c>
      <c r="M861" s="23" t="s">
        <v>2359</v>
      </c>
      <c r="N861" s="23" t="s">
        <v>1190</v>
      </c>
      <c r="O861" s="44">
        <v>32868</v>
      </c>
      <c r="P861" s="25" t="s">
        <v>78</v>
      </c>
      <c r="Q861" s="45" t="s">
        <v>26</v>
      </c>
      <c r="R861" s="45" t="s">
        <v>26</v>
      </c>
      <c r="S861" s="23" t="s">
        <v>78</v>
      </c>
      <c r="T861" s="23" t="s">
        <v>13024</v>
      </c>
      <c r="U861" s="116" t="s">
        <v>10748</v>
      </c>
    </row>
    <row r="862" spans="1:21" x14ac:dyDescent="0.25">
      <c r="A862" s="23" t="s">
        <v>3498</v>
      </c>
      <c r="B862" s="23" t="s">
        <v>3</v>
      </c>
      <c r="C862" s="23" t="s">
        <v>21</v>
      </c>
      <c r="D862" s="23" t="s">
        <v>76</v>
      </c>
      <c r="E862" s="23" t="s">
        <v>11292</v>
      </c>
      <c r="F862" s="23" t="s">
        <v>26</v>
      </c>
      <c r="G862" s="23" t="s">
        <v>3477</v>
      </c>
      <c r="H862" s="23" t="s">
        <v>78</v>
      </c>
      <c r="I862" s="114">
        <v>150879</v>
      </c>
      <c r="J862" s="5" t="s">
        <v>3499</v>
      </c>
      <c r="K862" s="5"/>
      <c r="L862" s="5" t="s">
        <v>3500</v>
      </c>
      <c r="M862" s="23" t="s">
        <v>2522</v>
      </c>
      <c r="N862" s="23" t="s">
        <v>1190</v>
      </c>
      <c r="O862" s="44">
        <v>34715</v>
      </c>
      <c r="P862" s="25" t="s">
        <v>78</v>
      </c>
      <c r="Q862" s="45" t="s">
        <v>26</v>
      </c>
      <c r="R862" s="45" t="s">
        <v>26</v>
      </c>
      <c r="S862" s="23" t="s">
        <v>78</v>
      </c>
      <c r="T862" s="23" t="s">
        <v>13024</v>
      </c>
      <c r="U862" s="116" t="s">
        <v>10748</v>
      </c>
    </row>
    <row r="863" spans="1:21" x14ac:dyDescent="0.25">
      <c r="A863" s="23" t="s">
        <v>3501</v>
      </c>
      <c r="B863" s="23" t="s">
        <v>3</v>
      </c>
      <c r="C863" s="23" t="s">
        <v>21</v>
      </c>
      <c r="D863" s="23" t="s">
        <v>76</v>
      </c>
      <c r="E863" s="23" t="s">
        <v>11292</v>
      </c>
      <c r="F863" s="23" t="s">
        <v>26</v>
      </c>
      <c r="G863" s="23" t="s">
        <v>3477</v>
      </c>
      <c r="H863" s="23" t="s">
        <v>78</v>
      </c>
      <c r="I863" s="114" t="s">
        <v>3502</v>
      </c>
      <c r="J863" s="5" t="s">
        <v>3503</v>
      </c>
      <c r="K863" s="5"/>
      <c r="L863" s="5" t="s">
        <v>3504</v>
      </c>
      <c r="M863" s="23" t="s">
        <v>3321</v>
      </c>
      <c r="N863" s="23" t="s">
        <v>1190</v>
      </c>
      <c r="O863" s="44">
        <v>32246</v>
      </c>
      <c r="P863" s="25" t="s">
        <v>78</v>
      </c>
      <c r="Q863" s="45" t="s">
        <v>26</v>
      </c>
      <c r="R863" s="45" t="s">
        <v>26</v>
      </c>
      <c r="S863" s="23" t="s">
        <v>78</v>
      </c>
      <c r="T863" s="23" t="s">
        <v>13023</v>
      </c>
      <c r="U863" s="116" t="s">
        <v>10749</v>
      </c>
    </row>
    <row r="864" spans="1:21" x14ac:dyDescent="0.25">
      <c r="A864" s="23" t="s">
        <v>3505</v>
      </c>
      <c r="B864" s="23" t="s">
        <v>3</v>
      </c>
      <c r="C864" s="23" t="s">
        <v>21</v>
      </c>
      <c r="D864" s="23" t="s">
        <v>76</v>
      </c>
      <c r="E864" s="23" t="s">
        <v>11292</v>
      </c>
      <c r="F864" s="23" t="s">
        <v>26</v>
      </c>
      <c r="G864" s="23" t="s">
        <v>3477</v>
      </c>
      <c r="H864" s="23" t="s">
        <v>78</v>
      </c>
      <c r="I864" s="114" t="s">
        <v>3506</v>
      </c>
      <c r="J864" s="5" t="s">
        <v>3507</v>
      </c>
      <c r="K864" s="5"/>
      <c r="L864" s="5" t="s">
        <v>3508</v>
      </c>
      <c r="M864" s="23" t="s">
        <v>3509</v>
      </c>
      <c r="N864" s="23" t="s">
        <v>1190</v>
      </c>
      <c r="O864" s="44" t="s">
        <v>3510</v>
      </c>
      <c r="P864" s="25" t="s">
        <v>78</v>
      </c>
      <c r="Q864" s="45" t="s">
        <v>26</v>
      </c>
      <c r="R864" s="45" t="s">
        <v>26</v>
      </c>
      <c r="S864" s="23" t="s">
        <v>78</v>
      </c>
      <c r="T864" s="23" t="s">
        <v>13021</v>
      </c>
      <c r="U864" s="116" t="s">
        <v>13524</v>
      </c>
    </row>
    <row r="865" spans="1:21" x14ac:dyDescent="0.25">
      <c r="A865" s="23" t="s">
        <v>3511</v>
      </c>
      <c r="B865" s="23" t="s">
        <v>3</v>
      </c>
      <c r="C865" s="23" t="s">
        <v>21</v>
      </c>
      <c r="D865" s="23" t="s">
        <v>76</v>
      </c>
      <c r="E865" s="23" t="s">
        <v>11292</v>
      </c>
      <c r="F865" s="23" t="s">
        <v>26</v>
      </c>
      <c r="G865" s="23" t="s">
        <v>3477</v>
      </c>
      <c r="H865" s="23" t="s">
        <v>78</v>
      </c>
      <c r="I865" s="114">
        <v>124618</v>
      </c>
      <c r="J865" s="5" t="s">
        <v>3512</v>
      </c>
      <c r="K865" s="5"/>
      <c r="L865" s="5" t="s">
        <v>3513</v>
      </c>
      <c r="M865" s="23" t="s">
        <v>3514</v>
      </c>
      <c r="N865" s="23" t="s">
        <v>1190</v>
      </c>
      <c r="O865" s="44">
        <v>32174</v>
      </c>
      <c r="P865" s="25" t="s">
        <v>78</v>
      </c>
      <c r="Q865" s="45" t="s">
        <v>26</v>
      </c>
      <c r="R865" s="45" t="s">
        <v>26</v>
      </c>
      <c r="S865" s="23" t="s">
        <v>78</v>
      </c>
      <c r="T865" s="23" t="s">
        <v>13024</v>
      </c>
      <c r="U865" s="116" t="s">
        <v>10748</v>
      </c>
    </row>
    <row r="866" spans="1:21" x14ac:dyDescent="0.25">
      <c r="A866" s="23" t="s">
        <v>3515</v>
      </c>
      <c r="B866" s="23" t="s">
        <v>3</v>
      </c>
      <c r="C866" s="23" t="s">
        <v>21</v>
      </c>
      <c r="D866" s="23" t="s">
        <v>76</v>
      </c>
      <c r="E866" s="23" t="s">
        <v>11292</v>
      </c>
      <c r="F866" s="23" t="s">
        <v>26</v>
      </c>
      <c r="G866" s="23" t="s">
        <v>3477</v>
      </c>
      <c r="H866" s="23" t="s">
        <v>78</v>
      </c>
      <c r="I866" s="114" t="s">
        <v>3516</v>
      </c>
      <c r="J866" s="5" t="s">
        <v>3517</v>
      </c>
      <c r="K866" s="5"/>
      <c r="L866" s="5" t="s">
        <v>3518</v>
      </c>
      <c r="M866" s="23" t="s">
        <v>3519</v>
      </c>
      <c r="N866" s="23" t="s">
        <v>1190</v>
      </c>
      <c r="O866" s="44">
        <v>32058</v>
      </c>
      <c r="P866" s="25" t="s">
        <v>78</v>
      </c>
      <c r="Q866" s="45" t="s">
        <v>26</v>
      </c>
      <c r="R866" s="45" t="s">
        <v>26</v>
      </c>
      <c r="S866" s="23"/>
      <c r="T866" s="23"/>
      <c r="U866" s="116"/>
    </row>
    <row r="867" spans="1:21" x14ac:dyDescent="0.25">
      <c r="A867" s="23" t="s">
        <v>3520</v>
      </c>
      <c r="B867" s="23" t="s">
        <v>3</v>
      </c>
      <c r="C867" s="23" t="s">
        <v>21</v>
      </c>
      <c r="D867" s="23" t="s">
        <v>76</v>
      </c>
      <c r="E867" s="23" t="s">
        <v>11292</v>
      </c>
      <c r="F867" s="23" t="s">
        <v>26</v>
      </c>
      <c r="G867" s="23" t="s">
        <v>3477</v>
      </c>
      <c r="H867" s="23" t="s">
        <v>78</v>
      </c>
      <c r="I867" s="114" t="s">
        <v>3521</v>
      </c>
      <c r="J867" s="5" t="s">
        <v>3522</v>
      </c>
      <c r="K867" s="5"/>
      <c r="L867" s="5" t="s">
        <v>3523</v>
      </c>
      <c r="M867" s="23" t="s">
        <v>3524</v>
      </c>
      <c r="N867" s="23" t="s">
        <v>1190</v>
      </c>
      <c r="O867" s="44" t="s">
        <v>3525</v>
      </c>
      <c r="P867" s="25" t="s">
        <v>78</v>
      </c>
      <c r="Q867" s="45" t="s">
        <v>26</v>
      </c>
      <c r="R867" s="45" t="s">
        <v>26</v>
      </c>
      <c r="S867" s="23"/>
      <c r="T867" s="23"/>
      <c r="U867" s="116"/>
    </row>
    <row r="868" spans="1:21" x14ac:dyDescent="0.25">
      <c r="A868" s="23" t="s">
        <v>3532</v>
      </c>
      <c r="B868" s="23" t="s">
        <v>3</v>
      </c>
      <c r="C868" s="23" t="s">
        <v>21</v>
      </c>
      <c r="D868" s="23" t="s">
        <v>76</v>
      </c>
      <c r="E868" s="23" t="s">
        <v>11292</v>
      </c>
      <c r="F868" s="23" t="s">
        <v>26</v>
      </c>
      <c r="G868" s="23" t="s">
        <v>3477</v>
      </c>
      <c r="H868" s="23" t="s">
        <v>78</v>
      </c>
      <c r="I868" s="114">
        <v>174043</v>
      </c>
      <c r="J868" s="5" t="s">
        <v>3533</v>
      </c>
      <c r="K868" s="5"/>
      <c r="L868" s="5" t="s">
        <v>3534</v>
      </c>
      <c r="M868" s="23" t="s">
        <v>3535</v>
      </c>
      <c r="N868" s="23" t="s">
        <v>1190</v>
      </c>
      <c r="O868" s="44">
        <v>32703</v>
      </c>
      <c r="P868" s="25" t="s">
        <v>78</v>
      </c>
      <c r="Q868" s="45" t="s">
        <v>26</v>
      </c>
      <c r="R868" s="45" t="s">
        <v>26</v>
      </c>
      <c r="S868" s="23" t="s">
        <v>78</v>
      </c>
      <c r="T868" s="23" t="s">
        <v>13024</v>
      </c>
      <c r="U868" s="116" t="s">
        <v>10748</v>
      </c>
    </row>
    <row r="869" spans="1:21" x14ac:dyDescent="0.25">
      <c r="A869" s="23" t="s">
        <v>3536</v>
      </c>
      <c r="B869" s="23" t="s">
        <v>3</v>
      </c>
      <c r="C869" s="23" t="s">
        <v>21</v>
      </c>
      <c r="D869" s="23" t="s">
        <v>76</v>
      </c>
      <c r="E869" s="23" t="s">
        <v>11292</v>
      </c>
      <c r="F869" s="23" t="s">
        <v>26</v>
      </c>
      <c r="G869" s="23" t="s">
        <v>3477</v>
      </c>
      <c r="H869" s="23" t="s">
        <v>78</v>
      </c>
      <c r="I869" s="114" t="s">
        <v>3537</v>
      </c>
      <c r="J869" s="5" t="s">
        <v>3538</v>
      </c>
      <c r="K869" s="5" t="s">
        <v>3539</v>
      </c>
      <c r="L869" s="5" t="s">
        <v>3540</v>
      </c>
      <c r="M869" s="23" t="s">
        <v>3459</v>
      </c>
      <c r="N869" s="23" t="s">
        <v>1190</v>
      </c>
      <c r="O869" s="44">
        <v>32635</v>
      </c>
      <c r="P869" s="25" t="s">
        <v>78</v>
      </c>
      <c r="Q869" s="45" t="s">
        <v>26</v>
      </c>
      <c r="R869" s="45" t="s">
        <v>26</v>
      </c>
      <c r="S869" s="23" t="s">
        <v>78</v>
      </c>
      <c r="T869" s="23" t="s">
        <v>13024</v>
      </c>
      <c r="U869" s="116" t="s">
        <v>10748</v>
      </c>
    </row>
    <row r="870" spans="1:21" x14ac:dyDescent="0.25">
      <c r="A870" s="23" t="s">
        <v>3541</v>
      </c>
      <c r="B870" s="23" t="s">
        <v>3</v>
      </c>
      <c r="C870" s="23" t="s">
        <v>21</v>
      </c>
      <c r="D870" s="23" t="s">
        <v>76</v>
      </c>
      <c r="E870" s="23" t="s">
        <v>11292</v>
      </c>
      <c r="F870" s="23" t="s">
        <v>26</v>
      </c>
      <c r="G870" s="23" t="s">
        <v>3477</v>
      </c>
      <c r="H870" s="23" t="s">
        <v>78</v>
      </c>
      <c r="I870" s="114" t="s">
        <v>3542</v>
      </c>
      <c r="J870" s="5" t="s">
        <v>3543</v>
      </c>
      <c r="K870" s="5"/>
      <c r="L870" s="5" t="s">
        <v>3544</v>
      </c>
      <c r="M870" s="23" t="s">
        <v>3321</v>
      </c>
      <c r="N870" s="23" t="s">
        <v>1190</v>
      </c>
      <c r="O870" s="44">
        <v>32218</v>
      </c>
      <c r="P870" s="25" t="s">
        <v>78</v>
      </c>
      <c r="Q870" s="45" t="s">
        <v>26</v>
      </c>
      <c r="R870" s="45" t="s">
        <v>26</v>
      </c>
      <c r="S870" s="23"/>
      <c r="T870" s="23"/>
      <c r="U870" s="116" t="s">
        <v>3545</v>
      </c>
    </row>
    <row r="871" spans="1:21" x14ac:dyDescent="0.25">
      <c r="A871" s="23" t="s">
        <v>3546</v>
      </c>
      <c r="B871" s="23" t="s">
        <v>3</v>
      </c>
      <c r="C871" s="23" t="s">
        <v>21</v>
      </c>
      <c r="D871" s="23" t="s">
        <v>76</v>
      </c>
      <c r="E871" s="23" t="s">
        <v>11292</v>
      </c>
      <c r="F871" s="23" t="s">
        <v>26</v>
      </c>
      <c r="G871" s="23" t="s">
        <v>3477</v>
      </c>
      <c r="H871" s="23" t="s">
        <v>78</v>
      </c>
      <c r="I871" s="114" t="s">
        <v>3547</v>
      </c>
      <c r="J871" s="5" t="s">
        <v>3548</v>
      </c>
      <c r="K871" s="5"/>
      <c r="L871" s="5" t="s">
        <v>3549</v>
      </c>
      <c r="M871" s="23" t="s">
        <v>3535</v>
      </c>
      <c r="N871" s="23" t="s">
        <v>1190</v>
      </c>
      <c r="O871" s="44">
        <v>32712</v>
      </c>
      <c r="P871" s="25" t="s">
        <v>78</v>
      </c>
      <c r="Q871" s="45" t="s">
        <v>26</v>
      </c>
      <c r="R871" s="45" t="s">
        <v>26</v>
      </c>
      <c r="S871" s="23"/>
      <c r="T871" s="23"/>
      <c r="U871" s="116"/>
    </row>
    <row r="872" spans="1:21" x14ac:dyDescent="0.25">
      <c r="A872" s="23" t="s">
        <v>3550</v>
      </c>
      <c r="B872" s="23" t="s">
        <v>3</v>
      </c>
      <c r="C872" s="23" t="s">
        <v>21</v>
      </c>
      <c r="D872" s="23" t="s">
        <v>76</v>
      </c>
      <c r="E872" s="23" t="s">
        <v>11292</v>
      </c>
      <c r="F872" s="23" t="s">
        <v>26</v>
      </c>
      <c r="G872" s="23" t="s">
        <v>3477</v>
      </c>
      <c r="H872" s="23" t="s">
        <v>78</v>
      </c>
      <c r="I872" s="114" t="s">
        <v>3551</v>
      </c>
      <c r="J872" s="5" t="s">
        <v>3552</v>
      </c>
      <c r="K872" s="5"/>
      <c r="L872" s="5" t="s">
        <v>3553</v>
      </c>
      <c r="M872" s="23" t="s">
        <v>3554</v>
      </c>
      <c r="N872" s="23" t="s">
        <v>1190</v>
      </c>
      <c r="O872" s="44" t="s">
        <v>3555</v>
      </c>
      <c r="P872" s="25" t="s">
        <v>78</v>
      </c>
      <c r="Q872" s="45" t="s">
        <v>26</v>
      </c>
      <c r="R872" s="45" t="s">
        <v>26</v>
      </c>
      <c r="S872" s="23"/>
      <c r="T872" s="23"/>
      <c r="U872" s="116" t="s">
        <v>3556</v>
      </c>
    </row>
    <row r="873" spans="1:21" x14ac:dyDescent="0.25">
      <c r="A873" s="23" t="s">
        <v>3557</v>
      </c>
      <c r="B873" s="23" t="s">
        <v>3</v>
      </c>
      <c r="C873" s="23" t="s">
        <v>21</v>
      </c>
      <c r="D873" s="23" t="s">
        <v>76</v>
      </c>
      <c r="E873" s="23" t="s">
        <v>11292</v>
      </c>
      <c r="F873" s="23" t="s">
        <v>26</v>
      </c>
      <c r="G873" s="23" t="s">
        <v>3477</v>
      </c>
      <c r="H873" s="23" t="s">
        <v>78</v>
      </c>
      <c r="I873" s="114" t="s">
        <v>3558</v>
      </c>
      <c r="J873" s="5" t="s">
        <v>3559</v>
      </c>
      <c r="K873" s="5" t="s">
        <v>3560</v>
      </c>
      <c r="L873" s="5" t="s">
        <v>3561</v>
      </c>
      <c r="M873" s="23" t="s">
        <v>3562</v>
      </c>
      <c r="N873" s="23" t="s">
        <v>1190</v>
      </c>
      <c r="O873" s="44" t="s">
        <v>3563</v>
      </c>
      <c r="P873" s="25" t="s">
        <v>78</v>
      </c>
      <c r="Q873" s="45" t="s">
        <v>26</v>
      </c>
      <c r="R873" s="45" t="s">
        <v>26</v>
      </c>
      <c r="S873" s="23" t="s">
        <v>78</v>
      </c>
      <c r="T873" s="23" t="s">
        <v>13021</v>
      </c>
      <c r="U873" s="116" t="s">
        <v>13525</v>
      </c>
    </row>
    <row r="874" spans="1:21" x14ac:dyDescent="0.25">
      <c r="A874" s="23" t="s">
        <v>3564</v>
      </c>
      <c r="B874" s="23" t="s">
        <v>3</v>
      </c>
      <c r="C874" s="23" t="s">
        <v>21</v>
      </c>
      <c r="D874" s="23" t="s">
        <v>76</v>
      </c>
      <c r="E874" s="23" t="s">
        <v>11292</v>
      </c>
      <c r="F874" s="23" t="s">
        <v>26</v>
      </c>
      <c r="G874" s="23" t="s">
        <v>3477</v>
      </c>
      <c r="H874" s="23" t="s">
        <v>1052</v>
      </c>
      <c r="I874" s="114" t="s">
        <v>3565</v>
      </c>
      <c r="J874" s="5" t="s">
        <v>3566</v>
      </c>
      <c r="K874" s="5"/>
      <c r="L874" s="5" t="s">
        <v>3544</v>
      </c>
      <c r="M874" s="23" t="s">
        <v>3321</v>
      </c>
      <c r="N874" s="23" t="s">
        <v>1190</v>
      </c>
      <c r="O874" s="44">
        <v>32218</v>
      </c>
      <c r="P874" s="25" t="s">
        <v>78</v>
      </c>
      <c r="Q874" s="45" t="s">
        <v>26</v>
      </c>
      <c r="R874" s="45" t="s">
        <v>26</v>
      </c>
      <c r="S874" s="23"/>
      <c r="T874" s="23"/>
      <c r="U874" s="116" t="s">
        <v>3567</v>
      </c>
    </row>
    <row r="875" spans="1:21" x14ac:dyDescent="0.25">
      <c r="A875" s="23" t="s">
        <v>3582</v>
      </c>
      <c r="B875" s="23" t="s">
        <v>3</v>
      </c>
      <c r="C875" s="23" t="s">
        <v>21</v>
      </c>
      <c r="D875" s="23" t="s">
        <v>76</v>
      </c>
      <c r="E875" s="23" t="s">
        <v>11292</v>
      </c>
      <c r="F875" s="23" t="s">
        <v>26</v>
      </c>
      <c r="G875" s="23" t="s">
        <v>3477</v>
      </c>
      <c r="H875" s="23"/>
      <c r="I875" s="114" t="s">
        <v>3583</v>
      </c>
      <c r="J875" s="5" t="s">
        <v>3584</v>
      </c>
      <c r="K875" s="5" t="s">
        <v>3585</v>
      </c>
      <c r="L875" s="5" t="s">
        <v>3586</v>
      </c>
      <c r="M875" s="23" t="s">
        <v>3321</v>
      </c>
      <c r="N875" s="23" t="s">
        <v>1190</v>
      </c>
      <c r="O875" s="44">
        <v>32257</v>
      </c>
      <c r="P875" s="25" t="s">
        <v>78</v>
      </c>
      <c r="Q875" s="45" t="s">
        <v>26</v>
      </c>
      <c r="R875" s="45" t="s">
        <v>26</v>
      </c>
      <c r="S875" s="23" t="s">
        <v>78</v>
      </c>
      <c r="T875" s="23" t="s">
        <v>13023</v>
      </c>
      <c r="U875" s="116" t="s">
        <v>13500</v>
      </c>
    </row>
    <row r="876" spans="1:21" x14ac:dyDescent="0.25">
      <c r="A876" s="23" t="s">
        <v>3587</v>
      </c>
      <c r="B876" s="23" t="s">
        <v>3</v>
      </c>
      <c r="C876" s="23" t="s">
        <v>21</v>
      </c>
      <c r="D876" s="23" t="s">
        <v>76</v>
      </c>
      <c r="E876" s="23" t="s">
        <v>11292</v>
      </c>
      <c r="F876" s="23" t="s">
        <v>26</v>
      </c>
      <c r="G876" s="23" t="s">
        <v>3477</v>
      </c>
      <c r="H876" s="23" t="s">
        <v>78</v>
      </c>
      <c r="I876" s="114" t="s">
        <v>3588</v>
      </c>
      <c r="J876" s="5" t="s">
        <v>3589</v>
      </c>
      <c r="K876" s="5" t="s">
        <v>3590</v>
      </c>
      <c r="L876" s="5" t="s">
        <v>3591</v>
      </c>
      <c r="M876" s="23" t="s">
        <v>3321</v>
      </c>
      <c r="N876" s="23" t="s">
        <v>1190</v>
      </c>
      <c r="O876" s="44" t="s">
        <v>3592</v>
      </c>
      <c r="P876" s="25" t="s">
        <v>78</v>
      </c>
      <c r="Q876" s="45" t="s">
        <v>26</v>
      </c>
      <c r="R876" s="45" t="s">
        <v>26</v>
      </c>
      <c r="S876" s="23"/>
      <c r="T876" s="23"/>
      <c r="U876" s="116"/>
    </row>
    <row r="877" spans="1:21" x14ac:dyDescent="0.25">
      <c r="A877" s="23" t="s">
        <v>3593</v>
      </c>
      <c r="B877" s="23" t="s">
        <v>3</v>
      </c>
      <c r="C877" s="23" t="s">
        <v>21</v>
      </c>
      <c r="D877" s="23" t="s">
        <v>76</v>
      </c>
      <c r="E877" s="23" t="s">
        <v>11292</v>
      </c>
      <c r="F877" s="23" t="s">
        <v>26</v>
      </c>
      <c r="G877" s="23" t="s">
        <v>3477</v>
      </c>
      <c r="H877" s="23" t="s">
        <v>78</v>
      </c>
      <c r="I877" s="114" t="s">
        <v>3594</v>
      </c>
      <c r="J877" s="5" t="s">
        <v>3595</v>
      </c>
      <c r="K877" s="5" t="s">
        <v>3596</v>
      </c>
      <c r="L877" s="5" t="s">
        <v>3597</v>
      </c>
      <c r="M877" s="23" t="s">
        <v>3514</v>
      </c>
      <c r="N877" s="23" t="s">
        <v>1190</v>
      </c>
      <c r="O877" s="44">
        <v>32174</v>
      </c>
      <c r="P877" s="25" t="s">
        <v>78</v>
      </c>
      <c r="Q877" s="45" t="s">
        <v>26</v>
      </c>
      <c r="R877" s="45" t="s">
        <v>26</v>
      </c>
      <c r="S877" s="23" t="s">
        <v>78</v>
      </c>
      <c r="T877" s="23" t="s">
        <v>13023</v>
      </c>
      <c r="U877" s="116" t="s">
        <v>10749</v>
      </c>
    </row>
    <row r="878" spans="1:21" x14ac:dyDescent="0.25">
      <c r="A878" s="23" t="s">
        <v>2415</v>
      </c>
      <c r="B878" s="23" t="s">
        <v>3</v>
      </c>
      <c r="C878" s="23" t="s">
        <v>21</v>
      </c>
      <c r="D878" s="23" t="s">
        <v>76</v>
      </c>
      <c r="E878" s="23" t="s">
        <v>12003</v>
      </c>
      <c r="F878" s="23" t="s">
        <v>26</v>
      </c>
      <c r="G878" s="23" t="s">
        <v>12004</v>
      </c>
      <c r="H878" s="23" t="s">
        <v>78</v>
      </c>
      <c r="I878" s="114">
        <v>155120</v>
      </c>
      <c r="J878" s="5" t="s">
        <v>2416</v>
      </c>
      <c r="K878" s="5"/>
      <c r="L878" s="5" t="s">
        <v>2417</v>
      </c>
      <c r="M878" s="23" t="s">
        <v>2418</v>
      </c>
      <c r="N878" s="23" t="s">
        <v>1190</v>
      </c>
      <c r="O878" s="44">
        <v>32955</v>
      </c>
      <c r="P878" s="25" t="s">
        <v>78</v>
      </c>
      <c r="Q878" s="45" t="s">
        <v>26</v>
      </c>
      <c r="R878" s="45" t="s">
        <v>26</v>
      </c>
      <c r="S878" s="23" t="s">
        <v>78</v>
      </c>
      <c r="T878" s="23" t="s">
        <v>13024</v>
      </c>
      <c r="U878" s="116" t="s">
        <v>10748</v>
      </c>
    </row>
    <row r="879" spans="1:21" x14ac:dyDescent="0.25">
      <c r="A879" s="23" t="s">
        <v>4273</v>
      </c>
      <c r="B879" s="23" t="s">
        <v>3</v>
      </c>
      <c r="C879" s="23" t="s">
        <v>21</v>
      </c>
      <c r="D879" s="23" t="s">
        <v>76</v>
      </c>
      <c r="E879" s="23" t="s">
        <v>12003</v>
      </c>
      <c r="F879" s="23" t="s">
        <v>26</v>
      </c>
      <c r="G879" s="23" t="s">
        <v>12004</v>
      </c>
      <c r="H879" s="23" t="s">
        <v>78</v>
      </c>
      <c r="I879" s="114">
        <v>139920</v>
      </c>
      <c r="J879" s="5" t="s">
        <v>4274</v>
      </c>
      <c r="K879" s="5"/>
      <c r="L879" s="5" t="s">
        <v>4275</v>
      </c>
      <c r="M879" s="23" t="s">
        <v>4226</v>
      </c>
      <c r="N879" s="23" t="s">
        <v>1190</v>
      </c>
      <c r="O879" s="44">
        <v>33403</v>
      </c>
      <c r="P879" s="25" t="s">
        <v>78</v>
      </c>
      <c r="Q879" s="45" t="s">
        <v>26</v>
      </c>
      <c r="R879" s="45" t="s">
        <v>26</v>
      </c>
      <c r="S879" s="23" t="s">
        <v>78</v>
      </c>
      <c r="T879" s="23" t="s">
        <v>13024</v>
      </c>
      <c r="U879" s="116" t="s">
        <v>10748</v>
      </c>
    </row>
    <row r="880" spans="1:21" x14ac:dyDescent="0.25">
      <c r="A880" s="23" t="s">
        <v>4001</v>
      </c>
      <c r="B880" s="23" t="s">
        <v>3</v>
      </c>
      <c r="C880" s="23" t="s">
        <v>21</v>
      </c>
      <c r="D880" s="23" t="s">
        <v>76</v>
      </c>
      <c r="E880" s="23" t="s">
        <v>3999</v>
      </c>
      <c r="F880" s="23" t="s">
        <v>26</v>
      </c>
      <c r="G880" s="23" t="s">
        <v>4000</v>
      </c>
      <c r="H880" s="23" t="s">
        <v>1052</v>
      </c>
      <c r="I880" s="114">
        <v>195413</v>
      </c>
      <c r="J880" s="5" t="s">
        <v>4002</v>
      </c>
      <c r="K880" s="5"/>
      <c r="L880" s="5" t="s">
        <v>4003</v>
      </c>
      <c r="M880" s="23" t="s">
        <v>4004</v>
      </c>
      <c r="N880" s="23" t="s">
        <v>1190</v>
      </c>
      <c r="O880" s="44">
        <v>33991</v>
      </c>
      <c r="P880" s="25" t="s">
        <v>78</v>
      </c>
      <c r="Q880" s="45" t="s">
        <v>26</v>
      </c>
      <c r="R880" s="45" t="s">
        <v>26</v>
      </c>
      <c r="S880" s="23"/>
      <c r="T880" s="23"/>
      <c r="U880" s="116"/>
    </row>
    <row r="881" spans="1:21" x14ac:dyDescent="0.25">
      <c r="A881" s="23" t="s">
        <v>4010</v>
      </c>
      <c r="B881" s="23" t="s">
        <v>3</v>
      </c>
      <c r="C881" s="23" t="s">
        <v>21</v>
      </c>
      <c r="D881" s="23" t="s">
        <v>76</v>
      </c>
      <c r="E881" s="23" t="s">
        <v>3999</v>
      </c>
      <c r="F881" s="23" t="s">
        <v>26</v>
      </c>
      <c r="G881" s="23" t="s">
        <v>4000</v>
      </c>
      <c r="H881" s="23" t="s">
        <v>78</v>
      </c>
      <c r="I881" s="114" t="s">
        <v>4011</v>
      </c>
      <c r="J881" s="5" t="s">
        <v>4012</v>
      </c>
      <c r="K881" s="5"/>
      <c r="L881" s="5" t="s">
        <v>4013</v>
      </c>
      <c r="M881" s="23" t="s">
        <v>4014</v>
      </c>
      <c r="N881" s="23" t="s">
        <v>1190</v>
      </c>
      <c r="O881" s="44">
        <v>34240</v>
      </c>
      <c r="P881" s="25" t="s">
        <v>78</v>
      </c>
      <c r="Q881" s="45" t="s">
        <v>26</v>
      </c>
      <c r="R881" s="45" t="s">
        <v>26</v>
      </c>
      <c r="S881" s="23"/>
      <c r="T881" s="23"/>
      <c r="U881" s="116"/>
    </row>
    <row r="882" spans="1:21" x14ac:dyDescent="0.25">
      <c r="A882" s="23" t="s">
        <v>4015</v>
      </c>
      <c r="B882" s="23" t="s">
        <v>3</v>
      </c>
      <c r="C882" s="23" t="s">
        <v>21</v>
      </c>
      <c r="D882" s="23" t="s">
        <v>76</v>
      </c>
      <c r="E882" s="23" t="s">
        <v>3999</v>
      </c>
      <c r="F882" s="23" t="s">
        <v>26</v>
      </c>
      <c r="G882" s="23" t="s">
        <v>4000</v>
      </c>
      <c r="H882" s="23"/>
      <c r="I882" s="114" t="s">
        <v>4016</v>
      </c>
      <c r="J882" s="5" t="s">
        <v>4017</v>
      </c>
      <c r="K882" s="5" t="s">
        <v>4018</v>
      </c>
      <c r="L882" s="5" t="s">
        <v>4019</v>
      </c>
      <c r="M882" s="23" t="s">
        <v>4020</v>
      </c>
      <c r="N882" s="23" t="s">
        <v>1190</v>
      </c>
      <c r="O882" s="44">
        <v>34203</v>
      </c>
      <c r="P882" s="25" t="s">
        <v>78</v>
      </c>
      <c r="Q882" s="45" t="s">
        <v>26</v>
      </c>
      <c r="R882" s="45" t="s">
        <v>26</v>
      </c>
      <c r="S882" s="23"/>
      <c r="T882" s="23"/>
      <c r="U882" s="116" t="s">
        <v>4021</v>
      </c>
    </row>
    <row r="883" spans="1:21" x14ac:dyDescent="0.25">
      <c r="A883" s="23" t="s">
        <v>4028</v>
      </c>
      <c r="B883" s="23" t="s">
        <v>3</v>
      </c>
      <c r="C883" s="23" t="s">
        <v>21</v>
      </c>
      <c r="D883" s="23" t="s">
        <v>76</v>
      </c>
      <c r="E883" s="23" t="s">
        <v>3999</v>
      </c>
      <c r="F883" s="23" t="s">
        <v>26</v>
      </c>
      <c r="G883" s="23" t="s">
        <v>4000</v>
      </c>
      <c r="H883" s="23" t="s">
        <v>78</v>
      </c>
      <c r="I883" s="114">
        <v>197276</v>
      </c>
      <c r="J883" s="5" t="s">
        <v>4024</v>
      </c>
      <c r="K883" s="5"/>
      <c r="L883" s="5" t="s">
        <v>4026</v>
      </c>
      <c r="M883" s="23" t="s">
        <v>4009</v>
      </c>
      <c r="N883" s="23" t="s">
        <v>1190</v>
      </c>
      <c r="O883" s="44">
        <v>33901</v>
      </c>
      <c r="P883" s="25" t="s">
        <v>78</v>
      </c>
      <c r="Q883" s="45" t="s">
        <v>26</v>
      </c>
      <c r="R883" s="45" t="s">
        <v>26</v>
      </c>
      <c r="S883" s="23"/>
      <c r="T883" s="23"/>
      <c r="U883" s="116" t="s">
        <v>4029</v>
      </c>
    </row>
    <row r="884" spans="1:21" x14ac:dyDescent="0.25">
      <c r="A884" s="23" t="s">
        <v>4022</v>
      </c>
      <c r="B884" s="23" t="s">
        <v>3</v>
      </c>
      <c r="C884" s="23" t="s">
        <v>21</v>
      </c>
      <c r="D884" s="23" t="s">
        <v>76</v>
      </c>
      <c r="E884" s="23" t="s">
        <v>3999</v>
      </c>
      <c r="F884" s="23" t="s">
        <v>26</v>
      </c>
      <c r="G884" s="23" t="s">
        <v>4000</v>
      </c>
      <c r="H884" s="23" t="s">
        <v>1052</v>
      </c>
      <c r="I884" s="114" t="s">
        <v>4023</v>
      </c>
      <c r="J884" s="5" t="s">
        <v>4024</v>
      </c>
      <c r="K884" s="5" t="s">
        <v>4025</v>
      </c>
      <c r="L884" s="5" t="s">
        <v>4026</v>
      </c>
      <c r="M884" s="23" t="s">
        <v>4009</v>
      </c>
      <c r="N884" s="23" t="s">
        <v>1190</v>
      </c>
      <c r="O884" s="44">
        <v>33901</v>
      </c>
      <c r="P884" s="25" t="s">
        <v>78</v>
      </c>
      <c r="Q884" s="45" t="s">
        <v>26</v>
      </c>
      <c r="R884" s="45" t="s">
        <v>26</v>
      </c>
      <c r="S884" s="23"/>
      <c r="T884" s="23"/>
      <c r="U884" s="116" t="s">
        <v>4027</v>
      </c>
    </row>
    <row r="885" spans="1:21" x14ac:dyDescent="0.25">
      <c r="A885" s="23" t="s">
        <v>4040</v>
      </c>
      <c r="B885" s="23" t="s">
        <v>3</v>
      </c>
      <c r="C885" s="23" t="s">
        <v>21</v>
      </c>
      <c r="D885" s="23" t="s">
        <v>76</v>
      </c>
      <c r="E885" s="23" t="s">
        <v>3999</v>
      </c>
      <c r="F885" s="23" t="s">
        <v>26</v>
      </c>
      <c r="G885" s="23" t="s">
        <v>4000</v>
      </c>
      <c r="H885" s="23"/>
      <c r="I885" s="114" t="s">
        <v>4041</v>
      </c>
      <c r="J885" s="5" t="s">
        <v>4042</v>
      </c>
      <c r="K885" s="5" t="s">
        <v>4043</v>
      </c>
      <c r="L885" s="5" t="s">
        <v>4044</v>
      </c>
      <c r="M885" s="23" t="s">
        <v>4045</v>
      </c>
      <c r="N885" s="23" t="s">
        <v>1190</v>
      </c>
      <c r="O885" s="44">
        <v>34133</v>
      </c>
      <c r="P885" s="25" t="s">
        <v>78</v>
      </c>
      <c r="Q885" s="45" t="s">
        <v>26</v>
      </c>
      <c r="R885" s="45" t="s">
        <v>26</v>
      </c>
      <c r="S885" s="23"/>
      <c r="T885" s="23"/>
      <c r="U885" s="116" t="s">
        <v>4046</v>
      </c>
    </row>
    <row r="886" spans="1:21" x14ac:dyDescent="0.25">
      <c r="A886" s="23" t="s">
        <v>4052</v>
      </c>
      <c r="B886" s="23" t="s">
        <v>3</v>
      </c>
      <c r="C886" s="23" t="s">
        <v>21</v>
      </c>
      <c r="D886" s="23" t="s">
        <v>76</v>
      </c>
      <c r="E886" s="23" t="s">
        <v>3999</v>
      </c>
      <c r="F886" s="23" t="s">
        <v>26</v>
      </c>
      <c r="G886" s="23" t="s">
        <v>4000</v>
      </c>
      <c r="H886" s="23" t="s">
        <v>78</v>
      </c>
      <c r="I886" s="114">
        <v>135627</v>
      </c>
      <c r="J886" s="5" t="s">
        <v>4053</v>
      </c>
      <c r="K886" s="5"/>
      <c r="L886" s="5" t="s">
        <v>4054</v>
      </c>
      <c r="M886" s="23" t="s">
        <v>4009</v>
      </c>
      <c r="N886" s="23" t="s">
        <v>1190</v>
      </c>
      <c r="O886" s="44">
        <v>33967</v>
      </c>
      <c r="P886" s="25" t="s">
        <v>78</v>
      </c>
      <c r="Q886" s="45" t="s">
        <v>26</v>
      </c>
      <c r="R886" s="45" t="s">
        <v>26</v>
      </c>
      <c r="S886" s="23"/>
      <c r="T886" s="23"/>
      <c r="U886" s="116"/>
    </row>
    <row r="887" spans="1:21" x14ac:dyDescent="0.25">
      <c r="A887" s="23" t="s">
        <v>4055</v>
      </c>
      <c r="B887" s="23" t="s">
        <v>3</v>
      </c>
      <c r="C887" s="23" t="s">
        <v>21</v>
      </c>
      <c r="D887" s="23" t="s">
        <v>76</v>
      </c>
      <c r="E887" s="23" t="s">
        <v>3999</v>
      </c>
      <c r="F887" s="23" t="s">
        <v>26</v>
      </c>
      <c r="G887" s="23" t="s">
        <v>4000</v>
      </c>
      <c r="H887" s="23" t="s">
        <v>78</v>
      </c>
      <c r="I887" s="114" t="s">
        <v>4056</v>
      </c>
      <c r="J887" s="5" t="s">
        <v>4057</v>
      </c>
      <c r="K887" s="5"/>
      <c r="L887" s="5" t="s">
        <v>4058</v>
      </c>
      <c r="M887" s="23" t="s">
        <v>4004</v>
      </c>
      <c r="N887" s="23" t="s">
        <v>1190</v>
      </c>
      <c r="O887" s="44">
        <v>33990</v>
      </c>
      <c r="P887" s="25" t="s">
        <v>78</v>
      </c>
      <c r="Q887" s="45" t="s">
        <v>26</v>
      </c>
      <c r="R887" s="45" t="s">
        <v>26</v>
      </c>
      <c r="S887" s="23"/>
      <c r="T887" s="23"/>
      <c r="U887" s="116"/>
    </row>
    <row r="888" spans="1:21" x14ac:dyDescent="0.25">
      <c r="A888" s="23" t="s">
        <v>4059</v>
      </c>
      <c r="B888" s="23" t="s">
        <v>3</v>
      </c>
      <c r="C888" s="23" t="s">
        <v>21</v>
      </c>
      <c r="D888" s="23" t="s">
        <v>76</v>
      </c>
      <c r="E888" s="23" t="s">
        <v>3999</v>
      </c>
      <c r="F888" s="23" t="s">
        <v>26</v>
      </c>
      <c r="G888" s="23" t="s">
        <v>4000</v>
      </c>
      <c r="H888" s="23" t="s">
        <v>78</v>
      </c>
      <c r="I888" s="114">
        <v>155558</v>
      </c>
      <c r="J888" s="5" t="s">
        <v>4060</v>
      </c>
      <c r="K888" s="5" t="s">
        <v>4061</v>
      </c>
      <c r="L888" s="5" t="s">
        <v>4062</v>
      </c>
      <c r="M888" s="23" t="s">
        <v>4014</v>
      </c>
      <c r="N888" s="23" t="s">
        <v>1190</v>
      </c>
      <c r="O888" s="44">
        <v>34243</v>
      </c>
      <c r="P888" s="25" t="s">
        <v>78</v>
      </c>
      <c r="Q888" s="45" t="s">
        <v>26</v>
      </c>
      <c r="R888" s="45" t="s">
        <v>26</v>
      </c>
      <c r="S888" s="23"/>
      <c r="T888" s="23"/>
      <c r="U888" s="116"/>
    </row>
    <row r="889" spans="1:21" x14ac:dyDescent="0.25">
      <c r="A889" s="23" t="s">
        <v>4063</v>
      </c>
      <c r="B889" s="23" t="s">
        <v>3</v>
      </c>
      <c r="C889" s="23" t="s">
        <v>21</v>
      </c>
      <c r="D889" s="23" t="s">
        <v>76</v>
      </c>
      <c r="E889" s="23" t="s">
        <v>3999</v>
      </c>
      <c r="F889" s="23" t="s">
        <v>26</v>
      </c>
      <c r="G889" s="23" t="s">
        <v>4000</v>
      </c>
      <c r="H889" s="23" t="s">
        <v>78</v>
      </c>
      <c r="I889" s="114">
        <v>201768</v>
      </c>
      <c r="J889" s="5" t="s">
        <v>4064</v>
      </c>
      <c r="K889" s="5"/>
      <c r="L889" s="5" t="s">
        <v>4065</v>
      </c>
      <c r="M889" s="23" t="s">
        <v>3264</v>
      </c>
      <c r="N889" s="23" t="s">
        <v>1190</v>
      </c>
      <c r="O889" s="44">
        <v>34104</v>
      </c>
      <c r="P889" s="25" t="s">
        <v>78</v>
      </c>
      <c r="Q889" s="45" t="s">
        <v>26</v>
      </c>
      <c r="R889" s="45" t="s">
        <v>26</v>
      </c>
      <c r="S889" s="23"/>
      <c r="T889" s="23"/>
      <c r="U889" s="116"/>
    </row>
    <row r="890" spans="1:21" x14ac:dyDescent="0.25">
      <c r="A890" s="23" t="s">
        <v>4066</v>
      </c>
      <c r="B890" s="23" t="s">
        <v>3</v>
      </c>
      <c r="C890" s="23" t="s">
        <v>21</v>
      </c>
      <c r="D890" s="23" t="s">
        <v>76</v>
      </c>
      <c r="E890" s="23" t="s">
        <v>3999</v>
      </c>
      <c r="F890" s="23" t="s">
        <v>26</v>
      </c>
      <c r="G890" s="23" t="s">
        <v>4000</v>
      </c>
      <c r="H890" s="23" t="s">
        <v>78</v>
      </c>
      <c r="I890" s="114">
        <v>188432</v>
      </c>
      <c r="J890" s="5" t="s">
        <v>4067</v>
      </c>
      <c r="K890" s="5"/>
      <c r="L890" s="5" t="s">
        <v>4068</v>
      </c>
      <c r="M890" s="23" t="s">
        <v>4020</v>
      </c>
      <c r="N890" s="23" t="s">
        <v>1190</v>
      </c>
      <c r="O890" s="44">
        <v>34209</v>
      </c>
      <c r="P890" s="25" t="s">
        <v>78</v>
      </c>
      <c r="Q890" s="45" t="s">
        <v>26</v>
      </c>
      <c r="R890" s="45" t="s">
        <v>26</v>
      </c>
      <c r="S890" s="23"/>
      <c r="T890" s="23"/>
      <c r="U890" s="116" t="s">
        <v>4069</v>
      </c>
    </row>
    <row r="891" spans="1:21" x14ac:dyDescent="0.25">
      <c r="A891" s="23" t="s">
        <v>4073</v>
      </c>
      <c r="B891" s="23" t="s">
        <v>3</v>
      </c>
      <c r="C891" s="23" t="s">
        <v>21</v>
      </c>
      <c r="D891" s="23" t="s">
        <v>76</v>
      </c>
      <c r="E891" s="23" t="s">
        <v>3999</v>
      </c>
      <c r="F891" s="23" t="s">
        <v>26</v>
      </c>
      <c r="G891" s="23" t="s">
        <v>4000</v>
      </c>
      <c r="H891" s="23"/>
      <c r="I891" s="114" t="s">
        <v>4074</v>
      </c>
      <c r="J891" s="5" t="s">
        <v>11714</v>
      </c>
      <c r="K891" s="5" t="s">
        <v>4076</v>
      </c>
      <c r="L891" s="5" t="s">
        <v>4062</v>
      </c>
      <c r="M891" s="23" t="s">
        <v>4014</v>
      </c>
      <c r="N891" s="23" t="s">
        <v>1190</v>
      </c>
      <c r="O891" s="44">
        <v>34243</v>
      </c>
      <c r="P891" s="25" t="s">
        <v>78</v>
      </c>
      <c r="Q891" s="45" t="s">
        <v>26</v>
      </c>
      <c r="R891" s="45" t="s">
        <v>26</v>
      </c>
      <c r="S891" s="23"/>
      <c r="T891" s="23"/>
      <c r="U891" s="116"/>
    </row>
    <row r="892" spans="1:21" x14ac:dyDescent="0.25">
      <c r="A892" s="23" t="s">
        <v>4077</v>
      </c>
      <c r="B892" s="23" t="s">
        <v>3</v>
      </c>
      <c r="C892" s="23" t="s">
        <v>21</v>
      </c>
      <c r="D892" s="23" t="s">
        <v>76</v>
      </c>
      <c r="E892" s="23" t="s">
        <v>3999</v>
      </c>
      <c r="F892" s="23" t="s">
        <v>26</v>
      </c>
      <c r="G892" s="23" t="s">
        <v>4000</v>
      </c>
      <c r="H892" s="23" t="s">
        <v>78</v>
      </c>
      <c r="I892" s="114" t="s">
        <v>4078</v>
      </c>
      <c r="J892" s="5" t="s">
        <v>4079</v>
      </c>
      <c r="K892" s="5"/>
      <c r="L892" s="5" t="s">
        <v>4080</v>
      </c>
      <c r="M892" s="23" t="s">
        <v>4020</v>
      </c>
      <c r="N892" s="23" t="s">
        <v>1190</v>
      </c>
      <c r="O892" s="44">
        <v>34209</v>
      </c>
      <c r="P892" s="25" t="s">
        <v>78</v>
      </c>
      <c r="Q892" s="45" t="s">
        <v>26</v>
      </c>
      <c r="R892" s="45" t="s">
        <v>26</v>
      </c>
      <c r="S892" s="23"/>
      <c r="T892" s="23"/>
      <c r="U892" s="116"/>
    </row>
    <row r="893" spans="1:21" x14ac:dyDescent="0.25">
      <c r="A893" s="23" t="s">
        <v>4081</v>
      </c>
      <c r="B893" s="23" t="s">
        <v>3</v>
      </c>
      <c r="C893" s="23" t="s">
        <v>21</v>
      </c>
      <c r="D893" s="23" t="s">
        <v>76</v>
      </c>
      <c r="E893" s="23" t="s">
        <v>3999</v>
      </c>
      <c r="F893" s="23" t="s">
        <v>26</v>
      </c>
      <c r="G893" s="23" t="s">
        <v>4000</v>
      </c>
      <c r="H893" s="23"/>
      <c r="I893" s="114" t="s">
        <v>4082</v>
      </c>
      <c r="J893" s="5" t="s">
        <v>4083</v>
      </c>
      <c r="K893" s="5"/>
      <c r="L893" s="5" t="s">
        <v>4084</v>
      </c>
      <c r="M893" s="23" t="s">
        <v>4009</v>
      </c>
      <c r="N893" s="23" t="s">
        <v>1190</v>
      </c>
      <c r="O893" s="44">
        <v>33905</v>
      </c>
      <c r="P893" s="25" t="s">
        <v>78</v>
      </c>
      <c r="Q893" s="45" t="s">
        <v>26</v>
      </c>
      <c r="R893" s="45" t="s">
        <v>26</v>
      </c>
      <c r="S893" s="23"/>
      <c r="T893" s="23"/>
      <c r="U893" s="116"/>
    </row>
    <row r="894" spans="1:21" x14ac:dyDescent="0.25">
      <c r="A894" s="23" t="s">
        <v>11055</v>
      </c>
      <c r="B894" s="23" t="s">
        <v>3</v>
      </c>
      <c r="C894" s="23" t="s">
        <v>21</v>
      </c>
      <c r="D894" s="23" t="s">
        <v>76</v>
      </c>
      <c r="E894" s="23" t="s">
        <v>11449</v>
      </c>
      <c r="F894" s="23" t="s">
        <v>26</v>
      </c>
      <c r="G894" s="23" t="s">
        <v>11453</v>
      </c>
      <c r="H894" s="23" t="s">
        <v>78</v>
      </c>
      <c r="I894" s="114" t="s">
        <v>11056</v>
      </c>
      <c r="J894" s="5" t="s">
        <v>11057</v>
      </c>
      <c r="K894" s="5"/>
      <c r="L894" s="5" t="s">
        <v>11058</v>
      </c>
      <c r="M894" s="23" t="s">
        <v>4154</v>
      </c>
      <c r="N894" s="23" t="s">
        <v>1190</v>
      </c>
      <c r="O894" s="44">
        <v>33196</v>
      </c>
      <c r="P894" s="25" t="s">
        <v>78</v>
      </c>
      <c r="Q894" s="45">
        <v>44679</v>
      </c>
      <c r="R894" s="45" t="s">
        <v>26</v>
      </c>
      <c r="S894" s="23" t="s">
        <v>78</v>
      </c>
      <c r="T894" s="23" t="s">
        <v>13023</v>
      </c>
      <c r="U894" s="116" t="s">
        <v>10749</v>
      </c>
    </row>
    <row r="895" spans="1:21" x14ac:dyDescent="0.25">
      <c r="A895" s="23" t="s">
        <v>11344</v>
      </c>
      <c r="B895" s="23" t="s">
        <v>3</v>
      </c>
      <c r="C895" s="23" t="s">
        <v>21</v>
      </c>
      <c r="D895" s="23" t="s">
        <v>76</v>
      </c>
      <c r="E895" s="23" t="s">
        <v>11449</v>
      </c>
      <c r="F895" s="23" t="s">
        <v>26</v>
      </c>
      <c r="G895" s="23" t="s">
        <v>11453</v>
      </c>
      <c r="H895" s="23"/>
      <c r="I895" s="114" t="s">
        <v>11522</v>
      </c>
      <c r="J895" s="5" t="s">
        <v>11715</v>
      </c>
      <c r="K895" s="5" t="s">
        <v>11716</v>
      </c>
      <c r="L895" s="5" t="s">
        <v>11717</v>
      </c>
      <c r="M895" s="23" t="s">
        <v>4154</v>
      </c>
      <c r="N895" s="23" t="s">
        <v>1190</v>
      </c>
      <c r="O895" s="44">
        <v>33186</v>
      </c>
      <c r="P895" s="25" t="s">
        <v>78</v>
      </c>
      <c r="Q895" s="45">
        <v>44704</v>
      </c>
      <c r="R895" s="45" t="s">
        <v>26</v>
      </c>
      <c r="S895" s="23" t="s">
        <v>78</v>
      </c>
      <c r="T895" s="23" t="s">
        <v>13023</v>
      </c>
      <c r="U895" s="116" t="s">
        <v>10749</v>
      </c>
    </row>
    <row r="896" spans="1:21" x14ac:dyDescent="0.25">
      <c r="A896" s="23" t="s">
        <v>11059</v>
      </c>
      <c r="B896" s="23" t="s">
        <v>3</v>
      </c>
      <c r="C896" s="23" t="s">
        <v>21</v>
      </c>
      <c r="D896" s="23" t="s">
        <v>76</v>
      </c>
      <c r="E896" s="23" t="s">
        <v>11449</v>
      </c>
      <c r="F896" s="23" t="s">
        <v>26</v>
      </c>
      <c r="G896" s="23" t="s">
        <v>11453</v>
      </c>
      <c r="H896" s="23" t="s">
        <v>78</v>
      </c>
      <c r="I896" s="114" t="s">
        <v>11060</v>
      </c>
      <c r="J896" s="5" t="s">
        <v>11061</v>
      </c>
      <c r="K896" s="5"/>
      <c r="L896" s="5" t="s">
        <v>11062</v>
      </c>
      <c r="M896" s="23" t="s">
        <v>4164</v>
      </c>
      <c r="N896" s="23" t="s">
        <v>1190</v>
      </c>
      <c r="O896" s="44">
        <v>33014</v>
      </c>
      <c r="P896" s="25" t="s">
        <v>78</v>
      </c>
      <c r="Q896" s="45">
        <v>44658</v>
      </c>
      <c r="R896" s="45" t="s">
        <v>26</v>
      </c>
      <c r="S896" s="23" t="s">
        <v>78</v>
      </c>
      <c r="T896" s="23" t="s">
        <v>13023</v>
      </c>
      <c r="U896" s="116" t="s">
        <v>10749</v>
      </c>
    </row>
    <row r="897" spans="1:21" x14ac:dyDescent="0.25">
      <c r="A897" s="23" t="s">
        <v>4237</v>
      </c>
      <c r="B897" s="23" t="s">
        <v>3</v>
      </c>
      <c r="C897" s="23" t="s">
        <v>21</v>
      </c>
      <c r="D897" s="23" t="s">
        <v>76</v>
      </c>
      <c r="E897" s="23" t="s">
        <v>11449</v>
      </c>
      <c r="F897" s="23" t="s">
        <v>26</v>
      </c>
      <c r="G897" s="23" t="s">
        <v>11453</v>
      </c>
      <c r="H897" s="23" t="s">
        <v>78</v>
      </c>
      <c r="I897" s="114" t="s">
        <v>4238</v>
      </c>
      <c r="J897" s="5" t="s">
        <v>4239</v>
      </c>
      <c r="K897" s="5" t="s">
        <v>4240</v>
      </c>
      <c r="L897" s="5" t="s">
        <v>4241</v>
      </c>
      <c r="M897" s="23" t="s">
        <v>4144</v>
      </c>
      <c r="N897" s="23" t="s">
        <v>1190</v>
      </c>
      <c r="O897" s="44" t="s">
        <v>4242</v>
      </c>
      <c r="P897" s="25" t="s">
        <v>78</v>
      </c>
      <c r="Q897" s="45" t="s">
        <v>26</v>
      </c>
      <c r="R897" s="45" t="s">
        <v>26</v>
      </c>
      <c r="S897" s="23" t="s">
        <v>78</v>
      </c>
      <c r="T897" s="23" t="s">
        <v>13023</v>
      </c>
      <c r="U897" s="116" t="s">
        <v>10749</v>
      </c>
    </row>
    <row r="898" spans="1:21" x14ac:dyDescent="0.25">
      <c r="A898" s="23" t="s">
        <v>4216</v>
      </c>
      <c r="B898" s="23" t="s">
        <v>3</v>
      </c>
      <c r="C898" s="23" t="s">
        <v>21</v>
      </c>
      <c r="D898" s="23" t="s">
        <v>76</v>
      </c>
      <c r="E898" s="23" t="s">
        <v>12005</v>
      </c>
      <c r="F898" s="23" t="s">
        <v>26</v>
      </c>
      <c r="G898" s="23" t="s">
        <v>12006</v>
      </c>
      <c r="H898" s="23" t="s">
        <v>78</v>
      </c>
      <c r="I898" s="114" t="s">
        <v>4217</v>
      </c>
      <c r="J898" s="5" t="s">
        <v>4218</v>
      </c>
      <c r="K898" s="5"/>
      <c r="L898" s="5" t="s">
        <v>4219</v>
      </c>
      <c r="M898" s="23" t="s">
        <v>4220</v>
      </c>
      <c r="N898" s="23" t="s">
        <v>1190</v>
      </c>
      <c r="O898" s="44">
        <v>33406</v>
      </c>
      <c r="P898" s="25" t="s">
        <v>78</v>
      </c>
      <c r="Q898" s="45" t="s">
        <v>26</v>
      </c>
      <c r="R898" s="45" t="s">
        <v>26</v>
      </c>
      <c r="S898" s="23"/>
      <c r="T898" s="23"/>
      <c r="U898" s="116"/>
    </row>
    <row r="899" spans="1:21" x14ac:dyDescent="0.25">
      <c r="A899" s="23" t="s">
        <v>4320</v>
      </c>
      <c r="B899" s="23" t="s">
        <v>3</v>
      </c>
      <c r="C899" s="23" t="s">
        <v>21</v>
      </c>
      <c r="D899" s="23" t="s">
        <v>76</v>
      </c>
      <c r="E899" s="23" t="s">
        <v>12005</v>
      </c>
      <c r="F899" s="23" t="s">
        <v>26</v>
      </c>
      <c r="G899" s="23" t="s">
        <v>12006</v>
      </c>
      <c r="H899" s="23" t="s">
        <v>78</v>
      </c>
      <c r="I899" s="114" t="s">
        <v>4321</v>
      </c>
      <c r="J899" s="5" t="s">
        <v>4322</v>
      </c>
      <c r="K899" s="5"/>
      <c r="L899" s="5" t="s">
        <v>4323</v>
      </c>
      <c r="M899" s="23" t="s">
        <v>4324</v>
      </c>
      <c r="N899" s="23" t="s">
        <v>1190</v>
      </c>
      <c r="O899" s="44" t="s">
        <v>4325</v>
      </c>
      <c r="P899" s="25" t="s">
        <v>78</v>
      </c>
      <c r="Q899" s="45" t="s">
        <v>26</v>
      </c>
      <c r="R899" s="45" t="s">
        <v>26</v>
      </c>
      <c r="S899" s="23"/>
      <c r="T899" s="23"/>
      <c r="U899" s="116"/>
    </row>
    <row r="900" spans="1:21" x14ac:dyDescent="0.25">
      <c r="A900" s="23" t="s">
        <v>12965</v>
      </c>
      <c r="B900" s="23" t="s">
        <v>3</v>
      </c>
      <c r="C900" s="23" t="s">
        <v>21</v>
      </c>
      <c r="D900" s="23" t="s">
        <v>76</v>
      </c>
      <c r="E900" s="23" t="s">
        <v>12007</v>
      </c>
      <c r="F900" s="23" t="s">
        <v>26</v>
      </c>
      <c r="G900" s="23" t="s">
        <v>12008</v>
      </c>
      <c r="H900" s="23"/>
      <c r="I900" s="114" t="s">
        <v>12980</v>
      </c>
      <c r="J900" s="5" t="s">
        <v>13006</v>
      </c>
      <c r="K900" s="5"/>
      <c r="L900" s="5" t="s">
        <v>13007</v>
      </c>
      <c r="M900" s="23" t="s">
        <v>13008</v>
      </c>
      <c r="N900" s="23" t="s">
        <v>1190</v>
      </c>
      <c r="O900" s="44">
        <v>33983</v>
      </c>
      <c r="P900" s="25" t="s">
        <v>78</v>
      </c>
      <c r="Q900" s="45">
        <v>44767</v>
      </c>
      <c r="R900" s="45" t="s">
        <v>26</v>
      </c>
      <c r="S900" s="23" t="s">
        <v>78</v>
      </c>
      <c r="T900" s="23" t="s">
        <v>13024</v>
      </c>
      <c r="U900" s="116" t="s">
        <v>10748</v>
      </c>
    </row>
    <row r="901" spans="1:21" x14ac:dyDescent="0.25">
      <c r="A901" s="23" t="s">
        <v>4047</v>
      </c>
      <c r="B901" s="23" t="s">
        <v>3</v>
      </c>
      <c r="C901" s="23" t="s">
        <v>21</v>
      </c>
      <c r="D901" s="23" t="s">
        <v>76</v>
      </c>
      <c r="E901" s="23" t="s">
        <v>12007</v>
      </c>
      <c r="F901" s="23" t="s">
        <v>26</v>
      </c>
      <c r="G901" s="23" t="s">
        <v>12008</v>
      </c>
      <c r="H901" s="23"/>
      <c r="I901" s="114" t="s">
        <v>4048</v>
      </c>
      <c r="J901" s="5" t="s">
        <v>4049</v>
      </c>
      <c r="K901" s="5"/>
      <c r="L901" s="5" t="s">
        <v>4050</v>
      </c>
      <c r="M901" s="23" t="s">
        <v>4051</v>
      </c>
      <c r="N901" s="23" t="s">
        <v>1190</v>
      </c>
      <c r="O901" s="44">
        <v>33921</v>
      </c>
      <c r="P901" s="25" t="s">
        <v>78</v>
      </c>
      <c r="Q901" s="45" t="s">
        <v>26</v>
      </c>
      <c r="R901" s="45" t="s">
        <v>26</v>
      </c>
      <c r="S901" s="23"/>
      <c r="T901" s="23"/>
      <c r="U901" s="116" t="s">
        <v>4046</v>
      </c>
    </row>
    <row r="902" spans="1:21" x14ac:dyDescent="0.25">
      <c r="A902" s="23" t="s">
        <v>4085</v>
      </c>
      <c r="B902" s="23" t="s">
        <v>3</v>
      </c>
      <c r="C902" s="23" t="s">
        <v>21</v>
      </c>
      <c r="D902" s="23" t="s">
        <v>76</v>
      </c>
      <c r="E902" s="23" t="s">
        <v>12007</v>
      </c>
      <c r="F902" s="23" t="s">
        <v>26</v>
      </c>
      <c r="G902" s="23" t="s">
        <v>12008</v>
      </c>
      <c r="H902" s="23" t="s">
        <v>78</v>
      </c>
      <c r="I902" s="114">
        <v>153511</v>
      </c>
      <c r="J902" s="5" t="s">
        <v>4086</v>
      </c>
      <c r="K902" s="5"/>
      <c r="L902" s="5" t="s">
        <v>4087</v>
      </c>
      <c r="M902" s="23" t="s">
        <v>4088</v>
      </c>
      <c r="N902" s="23" t="s">
        <v>1190</v>
      </c>
      <c r="O902" s="44">
        <v>34224</v>
      </c>
      <c r="P902" s="25" t="s">
        <v>78</v>
      </c>
      <c r="Q902" s="45" t="s">
        <v>26</v>
      </c>
      <c r="R902" s="45" t="s">
        <v>26</v>
      </c>
      <c r="S902" s="23" t="s">
        <v>78</v>
      </c>
      <c r="T902" s="23" t="s">
        <v>13023</v>
      </c>
      <c r="U902" s="116" t="s">
        <v>10749</v>
      </c>
    </row>
    <row r="903" spans="1:21" x14ac:dyDescent="0.25">
      <c r="A903" s="23" t="s">
        <v>11942</v>
      </c>
      <c r="B903" s="23" t="s">
        <v>3</v>
      </c>
      <c r="C903" s="23" t="s">
        <v>21</v>
      </c>
      <c r="D903" s="23" t="s">
        <v>76</v>
      </c>
      <c r="E903" s="23" t="s">
        <v>11450</v>
      </c>
      <c r="F903" s="23" t="s">
        <v>26</v>
      </c>
      <c r="G903" s="23" t="s">
        <v>11005</v>
      </c>
      <c r="H903" s="23"/>
      <c r="I903" s="114" t="s">
        <v>12073</v>
      </c>
      <c r="J903" s="5" t="s">
        <v>12223</v>
      </c>
      <c r="K903" s="5"/>
      <c r="L903" s="5" t="s">
        <v>12224</v>
      </c>
      <c r="M903" s="23" t="s">
        <v>8387</v>
      </c>
      <c r="N903" s="23" t="s">
        <v>1190</v>
      </c>
      <c r="O903" s="44">
        <v>33414</v>
      </c>
      <c r="P903" s="25" t="s">
        <v>78</v>
      </c>
      <c r="Q903" s="45">
        <v>44742</v>
      </c>
      <c r="R903" s="45" t="s">
        <v>26</v>
      </c>
      <c r="S903" s="23"/>
      <c r="T903" s="23"/>
      <c r="U903" s="116"/>
    </row>
    <row r="904" spans="1:21" x14ac:dyDescent="0.25">
      <c r="A904" s="23" t="s">
        <v>4170</v>
      </c>
      <c r="B904" s="23" t="s">
        <v>3</v>
      </c>
      <c r="C904" s="23" t="s">
        <v>21</v>
      </c>
      <c r="D904" s="23" t="s">
        <v>76</v>
      </c>
      <c r="E904" s="23" t="s">
        <v>11450</v>
      </c>
      <c r="F904" s="23" t="s">
        <v>26</v>
      </c>
      <c r="G904" s="23" t="s">
        <v>11005</v>
      </c>
      <c r="H904" s="23" t="s">
        <v>78</v>
      </c>
      <c r="I904" s="114">
        <v>169623</v>
      </c>
      <c r="J904" s="5" t="s">
        <v>4171</v>
      </c>
      <c r="K904" s="5"/>
      <c r="L904" s="5" t="s">
        <v>4172</v>
      </c>
      <c r="M904" s="23" t="s">
        <v>4173</v>
      </c>
      <c r="N904" s="23" t="s">
        <v>1190</v>
      </c>
      <c r="O904" s="44">
        <v>33415</v>
      </c>
      <c r="P904" s="25" t="s">
        <v>78</v>
      </c>
      <c r="Q904" s="45" t="s">
        <v>26</v>
      </c>
      <c r="R904" s="45" t="s">
        <v>26</v>
      </c>
      <c r="S904" s="23" t="s">
        <v>78</v>
      </c>
      <c r="T904" s="23" t="s">
        <v>13024</v>
      </c>
      <c r="U904" s="116" t="s">
        <v>10748</v>
      </c>
    </row>
    <row r="905" spans="1:21" x14ac:dyDescent="0.25">
      <c r="A905" s="23" t="s">
        <v>11345</v>
      </c>
      <c r="B905" s="23" t="s">
        <v>3</v>
      </c>
      <c r="C905" s="23" t="s">
        <v>21</v>
      </c>
      <c r="D905" s="23" t="s">
        <v>76</v>
      </c>
      <c r="E905" s="23" t="s">
        <v>11450</v>
      </c>
      <c r="F905" s="23" t="s">
        <v>26</v>
      </c>
      <c r="G905" s="23" t="s">
        <v>11005</v>
      </c>
      <c r="H905" s="23"/>
      <c r="I905" s="114" t="s">
        <v>11523</v>
      </c>
      <c r="J905" s="5" t="s">
        <v>11718</v>
      </c>
      <c r="K905" s="5"/>
      <c r="L905" s="5" t="s">
        <v>11719</v>
      </c>
      <c r="M905" s="23" t="s">
        <v>4324</v>
      </c>
      <c r="N905" s="23" t="s">
        <v>1190</v>
      </c>
      <c r="O905" s="44">
        <v>33487</v>
      </c>
      <c r="P905" s="25" t="s">
        <v>78</v>
      </c>
      <c r="Q905" s="45">
        <v>44726</v>
      </c>
      <c r="R905" s="45" t="s">
        <v>26</v>
      </c>
      <c r="S905" s="23" t="s">
        <v>78</v>
      </c>
      <c r="T905" s="23" t="s">
        <v>13024</v>
      </c>
      <c r="U905" s="116" t="s">
        <v>10748</v>
      </c>
    </row>
    <row r="906" spans="1:21" x14ac:dyDescent="0.25">
      <c r="A906" s="23" t="s">
        <v>11346</v>
      </c>
      <c r="B906" s="23" t="s">
        <v>3</v>
      </c>
      <c r="C906" s="23" t="s">
        <v>21</v>
      </c>
      <c r="D906" s="23" t="s">
        <v>76</v>
      </c>
      <c r="E906" s="23" t="s">
        <v>11450</v>
      </c>
      <c r="F906" s="23" t="s">
        <v>26</v>
      </c>
      <c r="G906" s="23" t="s">
        <v>11005</v>
      </c>
      <c r="H906" s="23"/>
      <c r="I906" s="114" t="s">
        <v>11524</v>
      </c>
      <c r="J906" s="5" t="s">
        <v>11720</v>
      </c>
      <c r="K906" s="5"/>
      <c r="L906" s="5" t="s">
        <v>11721</v>
      </c>
      <c r="M906" s="23" t="s">
        <v>4173</v>
      </c>
      <c r="N906" s="23" t="s">
        <v>1190</v>
      </c>
      <c r="O906" s="44">
        <v>33415</v>
      </c>
      <c r="P906" s="25" t="s">
        <v>78</v>
      </c>
      <c r="Q906" s="45">
        <v>44726</v>
      </c>
      <c r="R906" s="45" t="s">
        <v>26</v>
      </c>
      <c r="S906" s="23" t="s">
        <v>78</v>
      </c>
      <c r="T906" s="23" t="s">
        <v>13024</v>
      </c>
      <c r="U906" s="116" t="s">
        <v>10748</v>
      </c>
    </row>
    <row r="907" spans="1:21" x14ac:dyDescent="0.25">
      <c r="A907" s="23" t="s">
        <v>4184</v>
      </c>
      <c r="B907" s="23" t="s">
        <v>3</v>
      </c>
      <c r="C907" s="23" t="s">
        <v>21</v>
      </c>
      <c r="D907" s="23" t="s">
        <v>76</v>
      </c>
      <c r="E907" s="23" t="s">
        <v>11450</v>
      </c>
      <c r="F907" s="23" t="s">
        <v>26</v>
      </c>
      <c r="G907" s="23" t="s">
        <v>11005</v>
      </c>
      <c r="H907" s="23" t="s">
        <v>78</v>
      </c>
      <c r="I907" s="114">
        <v>183031</v>
      </c>
      <c r="J907" s="5" t="s">
        <v>4185</v>
      </c>
      <c r="K907" s="5"/>
      <c r="L907" s="5" t="s">
        <v>4186</v>
      </c>
      <c r="M907" s="23" t="s">
        <v>4187</v>
      </c>
      <c r="N907" s="23" t="s">
        <v>1190</v>
      </c>
      <c r="O907" s="44">
        <v>33460</v>
      </c>
      <c r="P907" s="25" t="s">
        <v>78</v>
      </c>
      <c r="Q907" s="45" t="s">
        <v>26</v>
      </c>
      <c r="R907" s="45" t="s">
        <v>26</v>
      </c>
      <c r="S907" s="23" t="s">
        <v>78</v>
      </c>
      <c r="T907" s="23" t="s">
        <v>13023</v>
      </c>
      <c r="U907" s="116" t="s">
        <v>10749</v>
      </c>
    </row>
    <row r="908" spans="1:21" x14ac:dyDescent="0.25">
      <c r="A908" s="23" t="s">
        <v>4192</v>
      </c>
      <c r="B908" s="23" t="s">
        <v>3</v>
      </c>
      <c r="C908" s="23" t="s">
        <v>21</v>
      </c>
      <c r="D908" s="23" t="s">
        <v>76</v>
      </c>
      <c r="E908" s="23" t="s">
        <v>11450</v>
      </c>
      <c r="F908" s="23" t="s">
        <v>26</v>
      </c>
      <c r="G908" s="23" t="s">
        <v>11005</v>
      </c>
      <c r="H908" s="23" t="s">
        <v>78</v>
      </c>
      <c r="I908" s="114">
        <v>174308</v>
      </c>
      <c r="J908" s="5" t="s">
        <v>4193</v>
      </c>
      <c r="K908" s="5"/>
      <c r="L908" s="5" t="s">
        <v>4194</v>
      </c>
      <c r="M908" s="23" t="s">
        <v>4195</v>
      </c>
      <c r="N908" s="23" t="s">
        <v>1190</v>
      </c>
      <c r="O908" s="44">
        <v>34997</v>
      </c>
      <c r="P908" s="25" t="s">
        <v>78</v>
      </c>
      <c r="Q908" s="45" t="s">
        <v>26</v>
      </c>
      <c r="R908" s="45" t="s">
        <v>26</v>
      </c>
      <c r="S908" s="23" t="s">
        <v>78</v>
      </c>
      <c r="T908" s="23" t="s">
        <v>13024</v>
      </c>
      <c r="U908" s="116" t="s">
        <v>10748</v>
      </c>
    </row>
    <row r="909" spans="1:21" x14ac:dyDescent="0.25">
      <c r="A909" s="23" t="s">
        <v>4221</v>
      </c>
      <c r="B909" s="23" t="s">
        <v>3</v>
      </c>
      <c r="C909" s="23" t="s">
        <v>21</v>
      </c>
      <c r="D909" s="23" t="s">
        <v>76</v>
      </c>
      <c r="E909" s="23" t="s">
        <v>11450</v>
      </c>
      <c r="F909" s="23" t="s">
        <v>26</v>
      </c>
      <c r="G909" s="23" t="s">
        <v>11005</v>
      </c>
      <c r="H909" s="23" t="s">
        <v>78</v>
      </c>
      <c r="I909" s="114" t="s">
        <v>4222</v>
      </c>
      <c r="J909" s="5" t="s">
        <v>4223</v>
      </c>
      <c r="K909" s="5" t="s">
        <v>4224</v>
      </c>
      <c r="L909" s="5" t="s">
        <v>4225</v>
      </c>
      <c r="M909" s="23" t="s">
        <v>4226</v>
      </c>
      <c r="N909" s="23" t="s">
        <v>1190</v>
      </c>
      <c r="O909" s="44" t="s">
        <v>4227</v>
      </c>
      <c r="P909" s="25" t="s">
        <v>78</v>
      </c>
      <c r="Q909" s="45" t="s">
        <v>26</v>
      </c>
      <c r="R909" s="45" t="s">
        <v>26</v>
      </c>
      <c r="S909" s="23" t="s">
        <v>78</v>
      </c>
      <c r="T909" s="23" t="s">
        <v>13024</v>
      </c>
      <c r="U909" s="116" t="s">
        <v>10748</v>
      </c>
    </row>
    <row r="910" spans="1:21" x14ac:dyDescent="0.25">
      <c r="A910" s="23" t="s">
        <v>11943</v>
      </c>
      <c r="B910" s="23" t="s">
        <v>3</v>
      </c>
      <c r="C910" s="23" t="s">
        <v>21</v>
      </c>
      <c r="D910" s="23" t="s">
        <v>76</v>
      </c>
      <c r="E910" s="23" t="s">
        <v>11450</v>
      </c>
      <c r="F910" s="23" t="s">
        <v>26</v>
      </c>
      <c r="G910" s="23" t="s">
        <v>11005</v>
      </c>
      <c r="H910" s="23"/>
      <c r="I910" s="114" t="s">
        <v>12074</v>
      </c>
      <c r="J910" s="5" t="s">
        <v>12225</v>
      </c>
      <c r="K910" s="5"/>
      <c r="L910" s="5" t="s">
        <v>12226</v>
      </c>
      <c r="M910" s="23" t="s">
        <v>12227</v>
      </c>
      <c r="N910" s="23" t="s">
        <v>1190</v>
      </c>
      <c r="O910" s="44">
        <v>33411</v>
      </c>
      <c r="P910" s="25" t="s">
        <v>78</v>
      </c>
      <c r="Q910" s="45">
        <v>44760</v>
      </c>
      <c r="R910" s="45" t="s">
        <v>26</v>
      </c>
      <c r="S910" s="23"/>
      <c r="T910" s="23"/>
      <c r="U910" s="116"/>
    </row>
    <row r="911" spans="1:21" x14ac:dyDescent="0.25">
      <c r="A911" s="23" t="s">
        <v>11347</v>
      </c>
      <c r="B911" s="23" t="s">
        <v>3</v>
      </c>
      <c r="C911" s="23" t="s">
        <v>21</v>
      </c>
      <c r="D911" s="23" t="s">
        <v>76</v>
      </c>
      <c r="E911" s="23" t="s">
        <v>11450</v>
      </c>
      <c r="F911" s="23" t="s">
        <v>26</v>
      </c>
      <c r="G911" s="23" t="s">
        <v>11005</v>
      </c>
      <c r="H911" s="23"/>
      <c r="I911" s="114" t="s">
        <v>11525</v>
      </c>
      <c r="J911" s="5" t="s">
        <v>11722</v>
      </c>
      <c r="K911" s="5"/>
      <c r="L911" s="5" t="s">
        <v>11723</v>
      </c>
      <c r="M911" s="23" t="s">
        <v>4173</v>
      </c>
      <c r="N911" s="23" t="s">
        <v>1190</v>
      </c>
      <c r="O911" s="44">
        <v>33411</v>
      </c>
      <c r="P911" s="25" t="s">
        <v>78</v>
      </c>
      <c r="Q911" s="45">
        <v>44726</v>
      </c>
      <c r="R911" s="45" t="s">
        <v>26</v>
      </c>
      <c r="S911" s="23" t="s">
        <v>78</v>
      </c>
      <c r="T911" s="23" t="s">
        <v>13024</v>
      </c>
      <c r="U911" s="116" t="s">
        <v>10748</v>
      </c>
    </row>
    <row r="912" spans="1:21" x14ac:dyDescent="0.25">
      <c r="A912" s="23" t="s">
        <v>11348</v>
      </c>
      <c r="B912" s="23" t="s">
        <v>3</v>
      </c>
      <c r="C912" s="23" t="s">
        <v>21</v>
      </c>
      <c r="D912" s="23" t="s">
        <v>76</v>
      </c>
      <c r="E912" s="23" t="s">
        <v>11450</v>
      </c>
      <c r="F912" s="23" t="s">
        <v>26</v>
      </c>
      <c r="G912" s="23" t="s">
        <v>11005</v>
      </c>
      <c r="H912" s="23"/>
      <c r="I912" s="114" t="s">
        <v>11526</v>
      </c>
      <c r="J912" s="5" t="s">
        <v>11724</v>
      </c>
      <c r="K912" s="5"/>
      <c r="L912" s="5" t="s">
        <v>11725</v>
      </c>
      <c r="M912" s="23" t="s">
        <v>4335</v>
      </c>
      <c r="N912" s="23" t="s">
        <v>1190</v>
      </c>
      <c r="O912" s="44">
        <v>33458</v>
      </c>
      <c r="P912" s="25" t="s">
        <v>78</v>
      </c>
      <c r="Q912" s="45">
        <v>44726</v>
      </c>
      <c r="R912" s="45" t="s">
        <v>26</v>
      </c>
      <c r="S912" s="23" t="s">
        <v>78</v>
      </c>
      <c r="T912" s="23" t="s">
        <v>13024</v>
      </c>
      <c r="U912" s="116" t="s">
        <v>10748</v>
      </c>
    </row>
    <row r="913" spans="1:21" x14ac:dyDescent="0.25">
      <c r="A913" s="23" t="s">
        <v>11349</v>
      </c>
      <c r="B913" s="23" t="s">
        <v>3</v>
      </c>
      <c r="C913" s="23" t="s">
        <v>21</v>
      </c>
      <c r="D913" s="23" t="s">
        <v>76</v>
      </c>
      <c r="E913" s="23" t="s">
        <v>11450</v>
      </c>
      <c r="F913" s="23" t="s">
        <v>26</v>
      </c>
      <c r="G913" s="23" t="s">
        <v>11005</v>
      </c>
      <c r="H913" s="23"/>
      <c r="I913" s="114" t="s">
        <v>11527</v>
      </c>
      <c r="J913" s="5" t="s">
        <v>11726</v>
      </c>
      <c r="K913" s="5"/>
      <c r="L913" s="5" t="s">
        <v>11727</v>
      </c>
      <c r="M913" s="23" t="s">
        <v>4226</v>
      </c>
      <c r="N913" s="23" t="s">
        <v>1190</v>
      </c>
      <c r="O913" s="44">
        <v>33403</v>
      </c>
      <c r="P913" s="25" t="s">
        <v>78</v>
      </c>
      <c r="Q913" s="45">
        <v>44726</v>
      </c>
      <c r="R913" s="45" t="s">
        <v>26</v>
      </c>
      <c r="S913" s="23" t="s">
        <v>78</v>
      </c>
      <c r="T913" s="23" t="s">
        <v>13024</v>
      </c>
      <c r="U913" s="116" t="s">
        <v>10748</v>
      </c>
    </row>
    <row r="914" spans="1:21" x14ac:dyDescent="0.25">
      <c r="A914" s="23" t="s">
        <v>4306</v>
      </c>
      <c r="B914" s="23" t="s">
        <v>3</v>
      </c>
      <c r="C914" s="23" t="s">
        <v>21</v>
      </c>
      <c r="D914" s="23" t="s">
        <v>76</v>
      </c>
      <c r="E914" s="23" t="s">
        <v>11450</v>
      </c>
      <c r="F914" s="23" t="s">
        <v>26</v>
      </c>
      <c r="G914" s="23" t="s">
        <v>11005</v>
      </c>
      <c r="H914" s="23" t="s">
        <v>78</v>
      </c>
      <c r="I914" s="114">
        <v>165909</v>
      </c>
      <c r="J914" s="5" t="s">
        <v>4307</v>
      </c>
      <c r="K914" s="5" t="s">
        <v>4308</v>
      </c>
      <c r="L914" s="5" t="s">
        <v>4309</v>
      </c>
      <c r="M914" s="23" t="s">
        <v>4173</v>
      </c>
      <c r="N914" s="23" t="s">
        <v>1190</v>
      </c>
      <c r="O914" s="44">
        <v>33411</v>
      </c>
      <c r="P914" s="25" t="s">
        <v>78</v>
      </c>
      <c r="Q914" s="45" t="s">
        <v>26</v>
      </c>
      <c r="R914" s="45" t="s">
        <v>26</v>
      </c>
      <c r="S914" s="23" t="s">
        <v>78</v>
      </c>
      <c r="T914" s="23" t="s">
        <v>13024</v>
      </c>
      <c r="U914" s="116" t="s">
        <v>10748</v>
      </c>
    </row>
    <row r="915" spans="1:21" x14ac:dyDescent="0.25">
      <c r="A915" s="23" t="s">
        <v>4331</v>
      </c>
      <c r="B915" s="23" t="s">
        <v>3</v>
      </c>
      <c r="C915" s="23" t="s">
        <v>21</v>
      </c>
      <c r="D915" s="23" t="s">
        <v>76</v>
      </c>
      <c r="E915" s="23" t="s">
        <v>11450</v>
      </c>
      <c r="F915" s="23" t="s">
        <v>26</v>
      </c>
      <c r="G915" s="23" t="s">
        <v>11005</v>
      </c>
      <c r="H915" s="23" t="s">
        <v>78</v>
      </c>
      <c r="I915" s="114" t="s">
        <v>4332</v>
      </c>
      <c r="J915" s="5" t="s">
        <v>4333</v>
      </c>
      <c r="K915" s="5" t="s">
        <v>3390</v>
      </c>
      <c r="L915" s="5" t="s">
        <v>4334</v>
      </c>
      <c r="M915" s="23" t="s">
        <v>4335</v>
      </c>
      <c r="N915" s="23" t="s">
        <v>1190</v>
      </c>
      <c r="O915" s="44">
        <v>33458</v>
      </c>
      <c r="P915" s="25" t="s">
        <v>78</v>
      </c>
      <c r="Q915" s="45" t="s">
        <v>26</v>
      </c>
      <c r="R915" s="45" t="s">
        <v>26</v>
      </c>
      <c r="S915" s="23" t="s">
        <v>78</v>
      </c>
      <c r="T915" s="23" t="s">
        <v>13023</v>
      </c>
      <c r="U915" s="116" t="s">
        <v>10749</v>
      </c>
    </row>
    <row r="916" spans="1:21" x14ac:dyDescent="0.25">
      <c r="A916" s="23" t="s">
        <v>4337</v>
      </c>
      <c r="B916" s="23" t="s">
        <v>3</v>
      </c>
      <c r="C916" s="23" t="s">
        <v>21</v>
      </c>
      <c r="D916" s="23" t="s">
        <v>76</v>
      </c>
      <c r="E916" s="23" t="s">
        <v>11450</v>
      </c>
      <c r="F916" s="23" t="s">
        <v>26</v>
      </c>
      <c r="G916" s="23" t="s">
        <v>11005</v>
      </c>
      <c r="H916" s="23" t="s">
        <v>78</v>
      </c>
      <c r="I916" s="114">
        <v>152429</v>
      </c>
      <c r="J916" s="5" t="s">
        <v>4338</v>
      </c>
      <c r="K916" s="5"/>
      <c r="L916" s="5" t="s">
        <v>4339</v>
      </c>
      <c r="M916" s="23" t="s">
        <v>4335</v>
      </c>
      <c r="N916" s="23" t="s">
        <v>1190</v>
      </c>
      <c r="O916" s="44">
        <v>33458</v>
      </c>
      <c r="P916" s="25" t="s">
        <v>78</v>
      </c>
      <c r="Q916" s="45" t="s">
        <v>26</v>
      </c>
      <c r="R916" s="45" t="s">
        <v>26</v>
      </c>
      <c r="S916" s="23" t="s">
        <v>78</v>
      </c>
      <c r="T916" s="23" t="s">
        <v>13024</v>
      </c>
      <c r="U916" s="116" t="s">
        <v>10748</v>
      </c>
    </row>
    <row r="917" spans="1:21" x14ac:dyDescent="0.25">
      <c r="A917" s="23" t="s">
        <v>11006</v>
      </c>
      <c r="B917" s="23" t="s">
        <v>3</v>
      </c>
      <c r="C917" s="23" t="s">
        <v>21</v>
      </c>
      <c r="D917" s="23" t="s">
        <v>76</v>
      </c>
      <c r="E917" s="23" t="s">
        <v>11450</v>
      </c>
      <c r="F917" s="23" t="s">
        <v>26</v>
      </c>
      <c r="G917" s="23" t="s">
        <v>11005</v>
      </c>
      <c r="H917" s="23" t="s">
        <v>78</v>
      </c>
      <c r="I917" s="114" t="s">
        <v>11007</v>
      </c>
      <c r="J917" s="5" t="s">
        <v>11008</v>
      </c>
      <c r="K917" s="5"/>
      <c r="L917" s="5" t="s">
        <v>11009</v>
      </c>
      <c r="M917" s="23" t="s">
        <v>11010</v>
      </c>
      <c r="N917" s="23" t="s">
        <v>1190</v>
      </c>
      <c r="O917" s="44">
        <v>33436</v>
      </c>
      <c r="P917" s="25" t="s">
        <v>78</v>
      </c>
      <c r="Q917" s="45">
        <v>44676</v>
      </c>
      <c r="R917" s="45" t="s">
        <v>26</v>
      </c>
      <c r="S917" s="23" t="s">
        <v>78</v>
      </c>
      <c r="T917" s="23" t="s">
        <v>13024</v>
      </c>
      <c r="U917" s="116" t="s">
        <v>10748</v>
      </c>
    </row>
    <row r="918" spans="1:21" x14ac:dyDescent="0.25">
      <c r="A918" s="23" t="s">
        <v>11350</v>
      </c>
      <c r="B918" s="23" t="s">
        <v>3</v>
      </c>
      <c r="C918" s="23" t="s">
        <v>21</v>
      </c>
      <c r="D918" s="23" t="s">
        <v>76</v>
      </c>
      <c r="E918" s="23" t="s">
        <v>11450</v>
      </c>
      <c r="F918" s="23" t="s">
        <v>26</v>
      </c>
      <c r="G918" s="23" t="s">
        <v>11005</v>
      </c>
      <c r="H918" s="23"/>
      <c r="I918" s="114" t="s">
        <v>11528</v>
      </c>
      <c r="J918" s="5" t="s">
        <v>11728</v>
      </c>
      <c r="K918" s="5"/>
      <c r="L918" s="5" t="s">
        <v>11729</v>
      </c>
      <c r="M918" s="23" t="s">
        <v>11730</v>
      </c>
      <c r="N918" s="23" t="s">
        <v>1190</v>
      </c>
      <c r="O918" s="44">
        <v>33470</v>
      </c>
      <c r="P918" s="25" t="s">
        <v>78</v>
      </c>
      <c r="Q918" s="45">
        <v>44704</v>
      </c>
      <c r="R918" s="45" t="s">
        <v>26</v>
      </c>
      <c r="S918" s="23" t="s">
        <v>78</v>
      </c>
      <c r="T918" s="23" t="s">
        <v>13024</v>
      </c>
      <c r="U918" s="116" t="s">
        <v>10748</v>
      </c>
    </row>
    <row r="919" spans="1:21" x14ac:dyDescent="0.25">
      <c r="A919" s="23" t="s">
        <v>4005</v>
      </c>
      <c r="B919" s="23" t="s">
        <v>3</v>
      </c>
      <c r="C919" s="23" t="s">
        <v>21</v>
      </c>
      <c r="D919" s="23" t="s">
        <v>76</v>
      </c>
      <c r="E919" s="23" t="s">
        <v>11451</v>
      </c>
      <c r="F919" s="23" t="s">
        <v>26</v>
      </c>
      <c r="G919" s="23" t="s">
        <v>11454</v>
      </c>
      <c r="H919" s="23"/>
      <c r="I919" s="114" t="s">
        <v>4006</v>
      </c>
      <c r="J919" s="5" t="s">
        <v>4007</v>
      </c>
      <c r="K919" s="5"/>
      <c r="L919" s="5" t="s">
        <v>4008</v>
      </c>
      <c r="M919" s="23" t="s">
        <v>4009</v>
      </c>
      <c r="N919" s="23" t="s">
        <v>1190</v>
      </c>
      <c r="O919" s="44">
        <v>33912</v>
      </c>
      <c r="P919" s="25" t="s">
        <v>78</v>
      </c>
      <c r="Q919" s="45" t="s">
        <v>26</v>
      </c>
      <c r="R919" s="45" t="s">
        <v>26</v>
      </c>
      <c r="S919" s="23"/>
      <c r="T919" s="23"/>
      <c r="U919" s="116"/>
    </row>
    <row r="920" spans="1:21" x14ac:dyDescent="0.25">
      <c r="A920" s="23" t="s">
        <v>11351</v>
      </c>
      <c r="B920" s="23" t="s">
        <v>3</v>
      </c>
      <c r="C920" s="23" t="s">
        <v>21</v>
      </c>
      <c r="D920" s="23" t="s">
        <v>76</v>
      </c>
      <c r="E920" s="23" t="s">
        <v>11451</v>
      </c>
      <c r="F920" s="23" t="s">
        <v>26</v>
      </c>
      <c r="G920" s="23" t="s">
        <v>11454</v>
      </c>
      <c r="H920" s="23" t="s">
        <v>78</v>
      </c>
      <c r="I920" s="114">
        <v>155049</v>
      </c>
      <c r="J920" s="5" t="s">
        <v>11731</v>
      </c>
      <c r="K920" s="5"/>
      <c r="L920" s="5" t="s">
        <v>11732</v>
      </c>
      <c r="M920" s="23" t="s">
        <v>11733</v>
      </c>
      <c r="N920" s="23" t="s">
        <v>1190</v>
      </c>
      <c r="O920" s="44">
        <v>33971</v>
      </c>
      <c r="P920" s="25" t="s">
        <v>78</v>
      </c>
      <c r="Q920" s="45">
        <v>44691</v>
      </c>
      <c r="R920" s="45" t="s">
        <v>26</v>
      </c>
      <c r="S920" s="23" t="s">
        <v>78</v>
      </c>
      <c r="T920" s="23" t="s">
        <v>13024</v>
      </c>
      <c r="U920" s="116" t="s">
        <v>10748</v>
      </c>
    </row>
    <row r="921" spans="1:21" x14ac:dyDescent="0.25">
      <c r="A921" s="23" t="s">
        <v>11352</v>
      </c>
      <c r="B921" s="23" t="s">
        <v>3</v>
      </c>
      <c r="C921" s="23" t="s">
        <v>21</v>
      </c>
      <c r="D921" s="23" t="s">
        <v>76</v>
      </c>
      <c r="E921" s="23" t="s">
        <v>11452</v>
      </c>
      <c r="F921" s="23" t="s">
        <v>26</v>
      </c>
      <c r="G921" s="23" t="s">
        <v>11454</v>
      </c>
      <c r="H921" s="23"/>
      <c r="I921" s="114" t="s">
        <v>11529</v>
      </c>
      <c r="J921" s="5" t="s">
        <v>11734</v>
      </c>
      <c r="K921" s="5"/>
      <c r="L921" s="5" t="s">
        <v>11735</v>
      </c>
      <c r="M921" s="23" t="s">
        <v>4004</v>
      </c>
      <c r="N921" s="23" t="s">
        <v>1190</v>
      </c>
      <c r="O921" s="44">
        <v>33909</v>
      </c>
      <c r="P921" s="25" t="s">
        <v>78</v>
      </c>
      <c r="Q921" s="45">
        <v>44718</v>
      </c>
      <c r="R921" s="45" t="s">
        <v>26</v>
      </c>
      <c r="S921" s="23" t="s">
        <v>78</v>
      </c>
      <c r="T921" s="23" t="s">
        <v>13024</v>
      </c>
      <c r="U921" s="116" t="s">
        <v>10748</v>
      </c>
    </row>
    <row r="922" spans="1:21" x14ac:dyDescent="0.25">
      <c r="A922" s="23" t="s">
        <v>11353</v>
      </c>
      <c r="B922" s="23" t="s">
        <v>3</v>
      </c>
      <c r="C922" s="23" t="s">
        <v>21</v>
      </c>
      <c r="D922" s="23" t="s">
        <v>76</v>
      </c>
      <c r="E922" s="23" t="s">
        <v>11452</v>
      </c>
      <c r="F922" s="23" t="s">
        <v>26</v>
      </c>
      <c r="G922" s="23" t="s">
        <v>11454</v>
      </c>
      <c r="H922" s="23"/>
      <c r="I922" s="114" t="s">
        <v>11530</v>
      </c>
      <c r="J922" s="5" t="s">
        <v>11736</v>
      </c>
      <c r="K922" s="5"/>
      <c r="L922" s="5" t="s">
        <v>11737</v>
      </c>
      <c r="M922" s="23" t="s">
        <v>4045</v>
      </c>
      <c r="N922" s="23" t="s">
        <v>1190</v>
      </c>
      <c r="O922" s="44">
        <v>34135</v>
      </c>
      <c r="P922" s="25" t="s">
        <v>78</v>
      </c>
      <c r="Q922" s="45">
        <v>44718</v>
      </c>
      <c r="R922" s="45" t="s">
        <v>26</v>
      </c>
      <c r="S922" s="23" t="s">
        <v>78</v>
      </c>
      <c r="T922" s="23" t="s">
        <v>13024</v>
      </c>
      <c r="U922" s="116" t="s">
        <v>10748</v>
      </c>
    </row>
    <row r="923" spans="1:21" x14ac:dyDescent="0.25">
      <c r="A923" s="23" t="s">
        <v>11354</v>
      </c>
      <c r="B923" s="23" t="s">
        <v>3</v>
      </c>
      <c r="C923" s="23" t="s">
        <v>21</v>
      </c>
      <c r="D923" s="23" t="s">
        <v>76</v>
      </c>
      <c r="E923" s="23" t="s">
        <v>11452</v>
      </c>
      <c r="F923" s="23" t="s">
        <v>26</v>
      </c>
      <c r="G923" s="23" t="s">
        <v>11454</v>
      </c>
      <c r="H923" s="23"/>
      <c r="I923" s="114" t="s">
        <v>11531</v>
      </c>
      <c r="J923" s="5" t="s">
        <v>11738</v>
      </c>
      <c r="K923" s="5"/>
      <c r="L923" s="5" t="s">
        <v>11739</v>
      </c>
      <c r="M923" s="23" t="s">
        <v>11740</v>
      </c>
      <c r="N923" s="23" t="s">
        <v>1190</v>
      </c>
      <c r="O923" s="44">
        <v>33993</v>
      </c>
      <c r="P923" s="25" t="s">
        <v>78</v>
      </c>
      <c r="Q923" s="45">
        <v>44718</v>
      </c>
      <c r="R923" s="45" t="s">
        <v>26</v>
      </c>
      <c r="S923" s="23" t="s">
        <v>78</v>
      </c>
      <c r="T923" s="23" t="s">
        <v>13024</v>
      </c>
      <c r="U923" s="116" t="s">
        <v>10748</v>
      </c>
    </row>
    <row r="924" spans="1:21" x14ac:dyDescent="0.25">
      <c r="A924" s="23" t="s">
        <v>11355</v>
      </c>
      <c r="B924" s="23" t="s">
        <v>3</v>
      </c>
      <c r="C924" s="23" t="s">
        <v>21</v>
      </c>
      <c r="D924" s="23" t="s">
        <v>76</v>
      </c>
      <c r="E924" s="23" t="s">
        <v>11452</v>
      </c>
      <c r="F924" s="23" t="s">
        <v>26</v>
      </c>
      <c r="G924" s="23" t="s">
        <v>11454</v>
      </c>
      <c r="H924" s="23"/>
      <c r="I924" s="114" t="s">
        <v>11532</v>
      </c>
      <c r="J924" s="5" t="s">
        <v>11741</v>
      </c>
      <c r="K924" s="5"/>
      <c r="L924" s="5" t="s">
        <v>11742</v>
      </c>
      <c r="M924" s="23" t="s">
        <v>4009</v>
      </c>
      <c r="N924" s="23" t="s">
        <v>1190</v>
      </c>
      <c r="O924" s="44">
        <v>33905</v>
      </c>
      <c r="P924" s="25" t="s">
        <v>78</v>
      </c>
      <c r="Q924" s="45">
        <v>44718</v>
      </c>
      <c r="R924" s="45" t="s">
        <v>26</v>
      </c>
      <c r="S924" s="23" t="s">
        <v>78</v>
      </c>
      <c r="T924" s="23" t="s">
        <v>13024</v>
      </c>
      <c r="U924" s="116" t="s">
        <v>10748</v>
      </c>
    </row>
    <row r="925" spans="1:21" x14ac:dyDescent="0.25">
      <c r="A925" s="23" t="s">
        <v>11356</v>
      </c>
      <c r="B925" s="23" t="s">
        <v>3</v>
      </c>
      <c r="C925" s="23" t="s">
        <v>21</v>
      </c>
      <c r="D925" s="23" t="s">
        <v>76</v>
      </c>
      <c r="E925" s="23" t="s">
        <v>11452</v>
      </c>
      <c r="F925" s="23" t="s">
        <v>26</v>
      </c>
      <c r="G925" s="23" t="s">
        <v>11454</v>
      </c>
      <c r="H925" s="23"/>
      <c r="I925" s="114" t="s">
        <v>11533</v>
      </c>
      <c r="J925" s="5" t="s">
        <v>11743</v>
      </c>
      <c r="K925" s="5"/>
      <c r="L925" s="5" t="s">
        <v>11744</v>
      </c>
      <c r="M925" s="23" t="s">
        <v>4009</v>
      </c>
      <c r="N925" s="23" t="s">
        <v>1190</v>
      </c>
      <c r="O925" s="44">
        <v>33966</v>
      </c>
      <c r="P925" s="25" t="s">
        <v>78</v>
      </c>
      <c r="Q925" s="45">
        <v>44718</v>
      </c>
      <c r="R925" s="45" t="s">
        <v>26</v>
      </c>
      <c r="S925" s="23" t="s">
        <v>78</v>
      </c>
      <c r="T925" s="23" t="s">
        <v>13024</v>
      </c>
      <c r="U925" s="116" t="s">
        <v>10748</v>
      </c>
    </row>
    <row r="926" spans="1:21" x14ac:dyDescent="0.25">
      <c r="A926" s="23" t="s">
        <v>13090</v>
      </c>
      <c r="B926" s="23" t="s">
        <v>3</v>
      </c>
      <c r="C926" s="23" t="s">
        <v>21</v>
      </c>
      <c r="D926" s="23" t="s">
        <v>76</v>
      </c>
      <c r="E926" s="23" t="s">
        <v>11452</v>
      </c>
      <c r="F926" s="23" t="s">
        <v>26</v>
      </c>
      <c r="G926" s="23" t="s">
        <v>11454</v>
      </c>
      <c r="H926" s="23"/>
      <c r="I926" s="114" t="s">
        <v>13217</v>
      </c>
      <c r="J926" s="5" t="s">
        <v>13382</v>
      </c>
      <c r="K926" s="5"/>
      <c r="L926" s="5" t="s">
        <v>13383</v>
      </c>
      <c r="M926" s="23" t="s">
        <v>4009</v>
      </c>
      <c r="N926" s="23" t="s">
        <v>1190</v>
      </c>
      <c r="O926" s="44" t="s">
        <v>13384</v>
      </c>
      <c r="P926" s="25" t="s">
        <v>78</v>
      </c>
      <c r="Q926" s="45">
        <v>44805</v>
      </c>
      <c r="R926" s="45" t="s">
        <v>26</v>
      </c>
      <c r="S926" s="23" t="s">
        <v>78</v>
      </c>
      <c r="T926" s="23" t="s">
        <v>13024</v>
      </c>
      <c r="U926" s="116" t="s">
        <v>10748</v>
      </c>
    </row>
    <row r="927" spans="1:21" x14ac:dyDescent="0.25">
      <c r="A927" s="23" t="s">
        <v>11044</v>
      </c>
      <c r="B927" s="23" t="s">
        <v>3</v>
      </c>
      <c r="C927" s="23" t="s">
        <v>21</v>
      </c>
      <c r="D927" s="23" t="s">
        <v>76</v>
      </c>
      <c r="E927" s="23" t="s">
        <v>4095</v>
      </c>
      <c r="F927" s="23" t="s">
        <v>26</v>
      </c>
      <c r="G927" s="23" t="s">
        <v>4096</v>
      </c>
      <c r="H927" s="23"/>
      <c r="I927" s="114" t="s">
        <v>11045</v>
      </c>
      <c r="J927" s="5" t="s">
        <v>4157</v>
      </c>
      <c r="K927" s="5"/>
      <c r="L927" s="5" t="s">
        <v>13385</v>
      </c>
      <c r="M927" s="23" t="s">
        <v>2534</v>
      </c>
      <c r="N927" s="23" t="s">
        <v>1190</v>
      </c>
      <c r="O927" s="44">
        <v>33619</v>
      </c>
      <c r="P927" s="25" t="s">
        <v>78</v>
      </c>
      <c r="Q927" s="45">
        <v>44677</v>
      </c>
      <c r="R927" s="45" t="s">
        <v>26</v>
      </c>
      <c r="S927" s="23"/>
      <c r="T927" s="23"/>
      <c r="U927" s="116"/>
    </row>
    <row r="928" spans="1:21" x14ac:dyDescent="0.25">
      <c r="A928" s="23" t="s">
        <v>2551</v>
      </c>
      <c r="B928" s="23" t="s">
        <v>3</v>
      </c>
      <c r="C928" s="23" t="s">
        <v>21</v>
      </c>
      <c r="D928" s="23" t="s">
        <v>76</v>
      </c>
      <c r="E928" s="23" t="s">
        <v>4095</v>
      </c>
      <c r="F928" s="23" t="s">
        <v>26</v>
      </c>
      <c r="G928" s="23" t="s">
        <v>4096</v>
      </c>
      <c r="H928" s="23" t="s">
        <v>78</v>
      </c>
      <c r="I928" s="114">
        <v>129205</v>
      </c>
      <c r="J928" s="5" t="s">
        <v>2552</v>
      </c>
      <c r="K928" s="5"/>
      <c r="L928" s="5" t="s">
        <v>2553</v>
      </c>
      <c r="M928" s="23" t="s">
        <v>2554</v>
      </c>
      <c r="N928" s="23" t="s">
        <v>1190</v>
      </c>
      <c r="O928" s="44">
        <v>34688</v>
      </c>
      <c r="P928" s="25" t="s">
        <v>78</v>
      </c>
      <c r="Q928" s="45" t="s">
        <v>26</v>
      </c>
      <c r="R928" s="45" t="s">
        <v>26</v>
      </c>
      <c r="S928" s="23" t="s">
        <v>78</v>
      </c>
      <c r="T928" s="23" t="s">
        <v>13024</v>
      </c>
      <c r="U928" s="116" t="s">
        <v>10748</v>
      </c>
    </row>
    <row r="929" spans="1:21" x14ac:dyDescent="0.25">
      <c r="A929" s="46" t="s">
        <v>4104</v>
      </c>
      <c r="B929" s="46" t="s">
        <v>3</v>
      </c>
      <c r="C929" s="46" t="s">
        <v>21</v>
      </c>
      <c r="D929" s="46" t="s">
        <v>116</v>
      </c>
      <c r="E929" s="46" t="s">
        <v>4095</v>
      </c>
      <c r="F929" s="46" t="s">
        <v>26</v>
      </c>
      <c r="G929" s="46" t="s">
        <v>4096</v>
      </c>
      <c r="H929" s="46" t="s">
        <v>78</v>
      </c>
      <c r="I929" s="50" t="s">
        <v>4105</v>
      </c>
      <c r="J929" s="47" t="s">
        <v>4106</v>
      </c>
      <c r="K929" s="47" t="s">
        <v>4107</v>
      </c>
      <c r="L929" s="47" t="s">
        <v>4108</v>
      </c>
      <c r="M929" s="46" t="s">
        <v>4109</v>
      </c>
      <c r="N929" s="46" t="s">
        <v>1190</v>
      </c>
      <c r="O929" s="48">
        <v>34221</v>
      </c>
      <c r="P929" s="118" t="s">
        <v>78</v>
      </c>
      <c r="Q929" s="49" t="s">
        <v>26</v>
      </c>
      <c r="R929" s="49">
        <v>44657</v>
      </c>
      <c r="S929" s="46"/>
      <c r="T929" s="46"/>
      <c r="U929" s="123" t="s">
        <v>13486</v>
      </c>
    </row>
    <row r="930" spans="1:21" x14ac:dyDescent="0.25">
      <c r="A930" s="23" t="s">
        <v>4114</v>
      </c>
      <c r="B930" s="23" t="s">
        <v>3</v>
      </c>
      <c r="C930" s="23" t="s">
        <v>21</v>
      </c>
      <c r="D930" s="23" t="s">
        <v>76</v>
      </c>
      <c r="E930" s="23" t="s">
        <v>4095</v>
      </c>
      <c r="F930" s="23" t="s">
        <v>26</v>
      </c>
      <c r="G930" s="23" t="s">
        <v>4096</v>
      </c>
      <c r="H930" s="23" t="s">
        <v>78</v>
      </c>
      <c r="I930" s="114" t="s">
        <v>4115</v>
      </c>
      <c r="J930" s="5" t="s">
        <v>4116</v>
      </c>
      <c r="K930" s="5"/>
      <c r="L930" s="5" t="s">
        <v>4117</v>
      </c>
      <c r="M930" s="23" t="s">
        <v>4118</v>
      </c>
      <c r="N930" s="23" t="s">
        <v>1190</v>
      </c>
      <c r="O930" s="44">
        <v>34639</v>
      </c>
      <c r="P930" s="25" t="s">
        <v>78</v>
      </c>
      <c r="Q930" s="45" t="s">
        <v>26</v>
      </c>
      <c r="R930" s="45" t="s">
        <v>26</v>
      </c>
      <c r="S930" s="23"/>
      <c r="T930" s="23"/>
      <c r="U930" s="116"/>
    </row>
    <row r="931" spans="1:21" x14ac:dyDescent="0.25">
      <c r="A931" s="23" t="s">
        <v>4119</v>
      </c>
      <c r="B931" s="23" t="s">
        <v>3</v>
      </c>
      <c r="C931" s="23" t="s">
        <v>21</v>
      </c>
      <c r="D931" s="23" t="s">
        <v>76</v>
      </c>
      <c r="E931" s="23" t="s">
        <v>4095</v>
      </c>
      <c r="F931" s="23" t="s">
        <v>26</v>
      </c>
      <c r="G931" s="23" t="s">
        <v>4096</v>
      </c>
      <c r="H931" s="23" t="s">
        <v>78</v>
      </c>
      <c r="I931" s="114" t="s">
        <v>4120</v>
      </c>
      <c r="J931" s="5" t="s">
        <v>4121</v>
      </c>
      <c r="K931" s="5"/>
      <c r="L931" s="5" t="s">
        <v>4122</v>
      </c>
      <c r="M931" s="23" t="s">
        <v>4014</v>
      </c>
      <c r="N931" s="23" t="s">
        <v>1190</v>
      </c>
      <c r="O931" s="44">
        <v>34237</v>
      </c>
      <c r="P931" s="25" t="s">
        <v>78</v>
      </c>
      <c r="Q931" s="45" t="s">
        <v>26</v>
      </c>
      <c r="R931" s="45" t="s">
        <v>26</v>
      </c>
      <c r="S931" s="23" t="s">
        <v>78</v>
      </c>
      <c r="T931" s="23" t="s">
        <v>13024</v>
      </c>
      <c r="U931" s="116" t="s">
        <v>10748</v>
      </c>
    </row>
    <row r="932" spans="1:21" x14ac:dyDescent="0.25">
      <c r="A932" s="23" t="s">
        <v>4123</v>
      </c>
      <c r="B932" s="23" t="s">
        <v>3</v>
      </c>
      <c r="C932" s="23" t="s">
        <v>21</v>
      </c>
      <c r="D932" s="23" t="s">
        <v>76</v>
      </c>
      <c r="E932" s="23" t="s">
        <v>4095</v>
      </c>
      <c r="F932" s="23" t="s">
        <v>26</v>
      </c>
      <c r="G932" s="23" t="s">
        <v>4096</v>
      </c>
      <c r="H932" s="23" t="s">
        <v>78</v>
      </c>
      <c r="I932" s="114" t="s">
        <v>4124</v>
      </c>
      <c r="J932" s="5" t="s">
        <v>4125</v>
      </c>
      <c r="K932" s="5"/>
      <c r="L932" s="5" t="s">
        <v>13009</v>
      </c>
      <c r="M932" s="23" t="s">
        <v>4020</v>
      </c>
      <c r="N932" s="23" t="s">
        <v>1190</v>
      </c>
      <c r="O932" s="44">
        <v>34203</v>
      </c>
      <c r="P932" s="25" t="s">
        <v>78</v>
      </c>
      <c r="Q932" s="45" t="s">
        <v>26</v>
      </c>
      <c r="R932" s="45" t="s">
        <v>26</v>
      </c>
      <c r="S932" s="23"/>
      <c r="T932" s="23"/>
      <c r="U932" s="116"/>
    </row>
    <row r="933" spans="1:21" x14ac:dyDescent="0.25">
      <c r="A933" s="23" t="s">
        <v>12966</v>
      </c>
      <c r="B933" s="23" t="s">
        <v>3</v>
      </c>
      <c r="C933" s="23" t="s">
        <v>21</v>
      </c>
      <c r="D933" s="23" t="s">
        <v>76</v>
      </c>
      <c r="E933" s="23" t="s">
        <v>4095</v>
      </c>
      <c r="F933" s="23" t="s">
        <v>26</v>
      </c>
      <c r="G933" s="23" t="s">
        <v>4096</v>
      </c>
      <c r="H933" s="23"/>
      <c r="I933" s="114" t="s">
        <v>12981</v>
      </c>
      <c r="J933" s="5" t="s">
        <v>13010</v>
      </c>
      <c r="K933" s="5" t="s">
        <v>13011</v>
      </c>
      <c r="L933" s="5" t="s">
        <v>13009</v>
      </c>
      <c r="M933" s="23" t="s">
        <v>4020</v>
      </c>
      <c r="N933" s="23" t="s">
        <v>1190</v>
      </c>
      <c r="O933" s="44">
        <v>34203</v>
      </c>
      <c r="P933" s="25" t="s">
        <v>78</v>
      </c>
      <c r="Q933" s="45">
        <v>44769</v>
      </c>
      <c r="R933" s="45" t="s">
        <v>26</v>
      </c>
      <c r="S933" s="23"/>
      <c r="T933" s="23"/>
      <c r="U933" s="116"/>
    </row>
    <row r="934" spans="1:21" x14ac:dyDescent="0.25">
      <c r="A934" s="23" t="s">
        <v>11046</v>
      </c>
      <c r="B934" s="23" t="s">
        <v>3</v>
      </c>
      <c r="C934" s="23" t="s">
        <v>21</v>
      </c>
      <c r="D934" s="23" t="s">
        <v>76</v>
      </c>
      <c r="E934" s="23" t="s">
        <v>4095</v>
      </c>
      <c r="F934" s="23" t="s">
        <v>26</v>
      </c>
      <c r="G934" s="23" t="s">
        <v>4096</v>
      </c>
      <c r="H934" s="23"/>
      <c r="I934" s="114" t="s">
        <v>11047</v>
      </c>
      <c r="J934" s="5" t="s">
        <v>11048</v>
      </c>
      <c r="K934" s="5"/>
      <c r="L934" s="5"/>
      <c r="M934" s="23"/>
      <c r="N934" s="23" t="s">
        <v>1190</v>
      </c>
      <c r="O934" s="44"/>
      <c r="P934" s="25" t="s">
        <v>78</v>
      </c>
      <c r="Q934" s="45">
        <v>44677</v>
      </c>
      <c r="R934" s="45" t="s">
        <v>26</v>
      </c>
      <c r="S934" s="23"/>
      <c r="T934" s="23"/>
      <c r="U934" s="116"/>
    </row>
    <row r="935" spans="1:21" x14ac:dyDescent="0.25">
      <c r="A935" s="23" t="s">
        <v>11944</v>
      </c>
      <c r="B935" s="23" t="s">
        <v>3</v>
      </c>
      <c r="C935" s="23" t="s">
        <v>21</v>
      </c>
      <c r="D935" s="23" t="s">
        <v>76</v>
      </c>
      <c r="E935" s="23" t="s">
        <v>4095</v>
      </c>
      <c r="F935" s="23" t="s">
        <v>26</v>
      </c>
      <c r="G935" s="23" t="s">
        <v>4096</v>
      </c>
      <c r="H935" s="23" t="s">
        <v>78</v>
      </c>
      <c r="I935" s="114" t="s">
        <v>12075</v>
      </c>
      <c r="J935" s="5" t="s">
        <v>12228</v>
      </c>
      <c r="K935" s="5"/>
      <c r="L935" s="5" t="s">
        <v>12229</v>
      </c>
      <c r="M935" s="23" t="s">
        <v>4014</v>
      </c>
      <c r="N935" s="23" t="s">
        <v>1190</v>
      </c>
      <c r="O935" s="44">
        <v>34238</v>
      </c>
      <c r="P935" s="25" t="s">
        <v>78</v>
      </c>
      <c r="Q935" s="45">
        <v>44749</v>
      </c>
      <c r="R935" s="45" t="s">
        <v>26</v>
      </c>
      <c r="S935" s="23"/>
      <c r="T935" s="23"/>
      <c r="U935" s="116"/>
    </row>
    <row r="936" spans="1:21" x14ac:dyDescent="0.25">
      <c r="A936" s="23" t="s">
        <v>11945</v>
      </c>
      <c r="B936" s="23" t="s">
        <v>3</v>
      </c>
      <c r="C936" s="23" t="s">
        <v>21</v>
      </c>
      <c r="D936" s="23" t="s">
        <v>76</v>
      </c>
      <c r="E936" s="23" t="s">
        <v>4095</v>
      </c>
      <c r="F936" s="23" t="s">
        <v>26</v>
      </c>
      <c r="G936" s="23" t="s">
        <v>4096</v>
      </c>
      <c r="H936" s="23" t="s">
        <v>78</v>
      </c>
      <c r="I936" s="114" t="s">
        <v>12076</v>
      </c>
      <c r="J936" s="5" t="s">
        <v>12230</v>
      </c>
      <c r="K936" s="5"/>
      <c r="L936" s="5" t="s">
        <v>12231</v>
      </c>
      <c r="M936" s="23" t="s">
        <v>2534</v>
      </c>
      <c r="N936" s="23" t="s">
        <v>1190</v>
      </c>
      <c r="O936" s="44">
        <v>33674</v>
      </c>
      <c r="P936" s="25" t="s">
        <v>78</v>
      </c>
      <c r="Q936" s="45">
        <v>44749</v>
      </c>
      <c r="R936" s="45" t="s">
        <v>26</v>
      </c>
      <c r="S936" s="23"/>
      <c r="T936" s="23"/>
      <c r="U936" s="116"/>
    </row>
    <row r="937" spans="1:21" x14ac:dyDescent="0.25">
      <c r="A937" s="23" t="s">
        <v>13091</v>
      </c>
      <c r="B937" s="23" t="s">
        <v>3</v>
      </c>
      <c r="C937" s="23" t="s">
        <v>21</v>
      </c>
      <c r="D937" s="23" t="s">
        <v>76</v>
      </c>
      <c r="E937" s="23" t="s">
        <v>4095</v>
      </c>
      <c r="F937" s="23" t="s">
        <v>26</v>
      </c>
      <c r="G937" s="23" t="s">
        <v>4096</v>
      </c>
      <c r="H937" s="23"/>
      <c r="I937" s="114" t="s">
        <v>13218</v>
      </c>
      <c r="J937" s="5" t="s">
        <v>13386</v>
      </c>
      <c r="K937" s="5"/>
      <c r="L937" s="5" t="s">
        <v>13387</v>
      </c>
      <c r="M937" s="23" t="s">
        <v>4154</v>
      </c>
      <c r="N937" s="23" t="s">
        <v>1190</v>
      </c>
      <c r="O937" s="44">
        <v>33116</v>
      </c>
      <c r="P937" s="25" t="s">
        <v>78</v>
      </c>
      <c r="Q937" s="45">
        <v>44799</v>
      </c>
      <c r="R937" s="45" t="s">
        <v>26</v>
      </c>
      <c r="S937" s="23"/>
      <c r="T937" s="23"/>
      <c r="U937" s="116"/>
    </row>
    <row r="938" spans="1:21" x14ac:dyDescent="0.25">
      <c r="A938" s="23" t="s">
        <v>11049</v>
      </c>
      <c r="B938" s="23" t="s">
        <v>3</v>
      </c>
      <c r="C938" s="23" t="s">
        <v>21</v>
      </c>
      <c r="D938" s="23" t="s">
        <v>76</v>
      </c>
      <c r="E938" s="23" t="s">
        <v>4095</v>
      </c>
      <c r="F938" s="23" t="s">
        <v>26</v>
      </c>
      <c r="G938" s="23" t="s">
        <v>4096</v>
      </c>
      <c r="H938" s="23"/>
      <c r="I938" s="114" t="s">
        <v>11050</v>
      </c>
      <c r="J938" s="5" t="s">
        <v>11051</v>
      </c>
      <c r="K938" s="5"/>
      <c r="L938" s="5" t="s">
        <v>11052</v>
      </c>
      <c r="M938" s="23" t="s">
        <v>11053</v>
      </c>
      <c r="N938" s="23" t="s">
        <v>1190</v>
      </c>
      <c r="O938" s="44" t="s">
        <v>11054</v>
      </c>
      <c r="P938" s="25" t="s">
        <v>78</v>
      </c>
      <c r="Q938" s="45">
        <v>44677</v>
      </c>
      <c r="R938" s="45" t="s">
        <v>26</v>
      </c>
      <c r="S938" s="23"/>
      <c r="T938" s="23"/>
      <c r="U938" s="116"/>
    </row>
    <row r="939" spans="1:21" x14ac:dyDescent="0.25">
      <c r="A939" s="23" t="s">
        <v>11357</v>
      </c>
      <c r="B939" s="23" t="s">
        <v>3</v>
      </c>
      <c r="C939" s="23" t="s">
        <v>21</v>
      </c>
      <c r="D939" s="23" t="s">
        <v>76</v>
      </c>
      <c r="E939" s="23" t="s">
        <v>10782</v>
      </c>
      <c r="F939" s="23" t="s">
        <v>26</v>
      </c>
      <c r="G939" s="23" t="s">
        <v>10783</v>
      </c>
      <c r="H939" s="23" t="s">
        <v>78</v>
      </c>
      <c r="I939" s="114" t="s">
        <v>11534</v>
      </c>
      <c r="J939" s="5" t="s">
        <v>11745</v>
      </c>
      <c r="K939" s="5"/>
      <c r="L939" s="5" t="s">
        <v>11746</v>
      </c>
      <c r="M939" s="23" t="s">
        <v>3264</v>
      </c>
      <c r="N939" s="23" t="s">
        <v>1190</v>
      </c>
      <c r="O939" s="44">
        <v>34110</v>
      </c>
      <c r="P939" s="25" t="s">
        <v>78</v>
      </c>
      <c r="Q939" s="45">
        <v>44691</v>
      </c>
      <c r="R939" s="45" t="s">
        <v>26</v>
      </c>
      <c r="S939" s="23"/>
      <c r="T939" s="23"/>
      <c r="U939" s="116"/>
    </row>
    <row r="940" spans="1:21" x14ac:dyDescent="0.25">
      <c r="A940" s="23" t="s">
        <v>4035</v>
      </c>
      <c r="B940" s="23" t="s">
        <v>3</v>
      </c>
      <c r="C940" s="23" t="s">
        <v>21</v>
      </c>
      <c r="D940" s="23" t="s">
        <v>76</v>
      </c>
      <c r="E940" s="23" t="s">
        <v>10782</v>
      </c>
      <c r="F940" s="23" t="s">
        <v>26</v>
      </c>
      <c r="G940" s="23" t="s">
        <v>10783</v>
      </c>
      <c r="H940" s="23" t="s">
        <v>78</v>
      </c>
      <c r="I940" s="114" t="s">
        <v>4036</v>
      </c>
      <c r="J940" s="5" t="s">
        <v>4037</v>
      </c>
      <c r="K940" s="5"/>
      <c r="L940" s="5" t="s">
        <v>4038</v>
      </c>
      <c r="M940" s="23" t="s">
        <v>4039</v>
      </c>
      <c r="N940" s="23" t="s">
        <v>1190</v>
      </c>
      <c r="O940" s="44">
        <v>34145</v>
      </c>
      <c r="P940" s="25" t="s">
        <v>78</v>
      </c>
      <c r="Q940" s="45" t="s">
        <v>26</v>
      </c>
      <c r="R940" s="45" t="s">
        <v>26</v>
      </c>
      <c r="S940" s="23"/>
      <c r="T940" s="23"/>
      <c r="U940" s="116"/>
    </row>
    <row r="941" spans="1:21" x14ac:dyDescent="0.25">
      <c r="A941" s="23" t="s">
        <v>4111</v>
      </c>
      <c r="B941" s="23" t="s">
        <v>3</v>
      </c>
      <c r="C941" s="23" t="s">
        <v>21</v>
      </c>
      <c r="D941" s="23" t="s">
        <v>76</v>
      </c>
      <c r="E941" s="23" t="s">
        <v>10782</v>
      </c>
      <c r="F941" s="23" t="s">
        <v>26</v>
      </c>
      <c r="G941" s="23" t="s">
        <v>10783</v>
      </c>
      <c r="H941" s="23" t="s">
        <v>78</v>
      </c>
      <c r="I941" s="114">
        <v>155285</v>
      </c>
      <c r="J941" s="5" t="s">
        <v>4112</v>
      </c>
      <c r="K941" s="5"/>
      <c r="L941" s="5" t="s">
        <v>4113</v>
      </c>
      <c r="M941" s="23" t="s">
        <v>3264</v>
      </c>
      <c r="N941" s="23" t="s">
        <v>1190</v>
      </c>
      <c r="O941" s="44">
        <v>34104</v>
      </c>
      <c r="P941" s="25" t="s">
        <v>78</v>
      </c>
      <c r="Q941" s="45" t="s">
        <v>26</v>
      </c>
      <c r="R941" s="45" t="s">
        <v>26</v>
      </c>
      <c r="S941" s="23" t="s">
        <v>78</v>
      </c>
      <c r="T941" s="23" t="s">
        <v>13024</v>
      </c>
      <c r="U941" s="116" t="s">
        <v>10748</v>
      </c>
    </row>
    <row r="942" spans="1:21" x14ac:dyDescent="0.25">
      <c r="A942" s="23" t="s">
        <v>4232</v>
      </c>
      <c r="B942" s="23" t="s">
        <v>3</v>
      </c>
      <c r="C942" s="23" t="s">
        <v>21</v>
      </c>
      <c r="D942" s="23" t="s">
        <v>76</v>
      </c>
      <c r="E942" s="23" t="s">
        <v>10782</v>
      </c>
      <c r="F942" s="23" t="s">
        <v>26</v>
      </c>
      <c r="G942" s="23" t="s">
        <v>10783</v>
      </c>
      <c r="H942" s="23" t="s">
        <v>78</v>
      </c>
      <c r="I942" s="114" t="s">
        <v>4233</v>
      </c>
      <c r="J942" s="5" t="s">
        <v>4234</v>
      </c>
      <c r="K942" s="5"/>
      <c r="L942" s="5" t="s">
        <v>4235</v>
      </c>
      <c r="M942" s="23" t="s">
        <v>4236</v>
      </c>
      <c r="N942" s="23" t="s">
        <v>1190</v>
      </c>
      <c r="O942" s="44">
        <v>33325</v>
      </c>
      <c r="P942" s="25" t="s">
        <v>78</v>
      </c>
      <c r="Q942" s="45" t="s">
        <v>26</v>
      </c>
      <c r="R942" s="45" t="s">
        <v>26</v>
      </c>
      <c r="S942" s="23" t="s">
        <v>78</v>
      </c>
      <c r="T942" s="23" t="s">
        <v>13023</v>
      </c>
      <c r="U942" s="116" t="s">
        <v>10749</v>
      </c>
    </row>
    <row r="943" spans="1:21" x14ac:dyDescent="0.25">
      <c r="A943" s="23" t="s">
        <v>12967</v>
      </c>
      <c r="B943" s="23" t="s">
        <v>3</v>
      </c>
      <c r="C943" s="23" t="s">
        <v>21</v>
      </c>
      <c r="D943" s="23" t="s">
        <v>76</v>
      </c>
      <c r="E943" s="23" t="s">
        <v>10782</v>
      </c>
      <c r="F943" s="23" t="s">
        <v>26</v>
      </c>
      <c r="G943" s="23" t="s">
        <v>10783</v>
      </c>
      <c r="H943" s="23" t="s">
        <v>78</v>
      </c>
      <c r="I943" s="114" t="s">
        <v>12982</v>
      </c>
      <c r="J943" s="5" t="s">
        <v>13012</v>
      </c>
      <c r="K943" s="5"/>
      <c r="L943" s="5" t="s">
        <v>13013</v>
      </c>
      <c r="M943" s="23" t="s">
        <v>3264</v>
      </c>
      <c r="N943" s="23" t="s">
        <v>1190</v>
      </c>
      <c r="O943" s="44">
        <v>34101</v>
      </c>
      <c r="P943" s="25" t="s">
        <v>78</v>
      </c>
      <c r="Q943" s="45">
        <v>44771</v>
      </c>
      <c r="R943" s="45" t="s">
        <v>26</v>
      </c>
      <c r="S943" s="23" t="s">
        <v>78</v>
      </c>
      <c r="T943" s="23" t="s">
        <v>13023</v>
      </c>
      <c r="U943" s="116" t="s">
        <v>10749</v>
      </c>
    </row>
    <row r="944" spans="1:21" x14ac:dyDescent="0.25">
      <c r="A944" s="23" t="s">
        <v>13092</v>
      </c>
      <c r="B944" s="23" t="s">
        <v>3</v>
      </c>
      <c r="C944" s="23" t="s">
        <v>21</v>
      </c>
      <c r="D944" s="23" t="s">
        <v>76</v>
      </c>
      <c r="E944" s="23" t="s">
        <v>10784</v>
      </c>
      <c r="F944" s="23" t="s">
        <v>26</v>
      </c>
      <c r="G944" s="23" t="s">
        <v>10785</v>
      </c>
      <c r="H944" s="23"/>
      <c r="I944" s="114" t="s">
        <v>13219</v>
      </c>
      <c r="J944" s="5" t="s">
        <v>13388</v>
      </c>
      <c r="K944" s="5"/>
      <c r="L944" s="5" t="s">
        <v>13389</v>
      </c>
      <c r="M944" s="23" t="s">
        <v>4020</v>
      </c>
      <c r="N944" s="23" t="s">
        <v>1190</v>
      </c>
      <c r="O944" s="44">
        <v>34208</v>
      </c>
      <c r="P944" s="25" t="s">
        <v>78</v>
      </c>
      <c r="Q944" s="45">
        <v>44797</v>
      </c>
      <c r="R944" s="45" t="s">
        <v>26</v>
      </c>
      <c r="S944" s="23" t="s">
        <v>78</v>
      </c>
      <c r="T944" s="23" t="s">
        <v>13024</v>
      </c>
      <c r="U944" s="116" t="s">
        <v>10748</v>
      </c>
    </row>
    <row r="945" spans="1:21" x14ac:dyDescent="0.25">
      <c r="A945" s="23" t="s">
        <v>11358</v>
      </c>
      <c r="B945" s="23" t="s">
        <v>3</v>
      </c>
      <c r="C945" s="23" t="s">
        <v>21</v>
      </c>
      <c r="D945" s="23" t="s">
        <v>76</v>
      </c>
      <c r="E945" s="23" t="s">
        <v>10784</v>
      </c>
      <c r="F945" s="23" t="s">
        <v>26</v>
      </c>
      <c r="G945" s="23" t="s">
        <v>10785</v>
      </c>
      <c r="H945" s="23" t="s">
        <v>78</v>
      </c>
      <c r="I945" s="114" t="s">
        <v>11535</v>
      </c>
      <c r="J945" s="5" t="s">
        <v>11747</v>
      </c>
      <c r="K945" s="5"/>
      <c r="L945" s="5" t="s">
        <v>11748</v>
      </c>
      <c r="M945" s="23" t="s">
        <v>4020</v>
      </c>
      <c r="N945" s="23" t="s">
        <v>1190</v>
      </c>
      <c r="O945" s="44">
        <v>34208</v>
      </c>
      <c r="P945" s="25" t="s">
        <v>78</v>
      </c>
      <c r="Q945" s="45">
        <v>44699</v>
      </c>
      <c r="R945" s="45" t="s">
        <v>26</v>
      </c>
      <c r="S945" s="23" t="s">
        <v>78</v>
      </c>
      <c r="T945" s="23" t="s">
        <v>13024</v>
      </c>
      <c r="U945" s="116" t="s">
        <v>10748</v>
      </c>
    </row>
    <row r="946" spans="1:21" x14ac:dyDescent="0.25">
      <c r="A946" s="23" t="s">
        <v>4131</v>
      </c>
      <c r="B946" s="23" t="s">
        <v>3</v>
      </c>
      <c r="C946" s="23" t="s">
        <v>21</v>
      </c>
      <c r="D946" s="23" t="s">
        <v>76</v>
      </c>
      <c r="E946" s="23" t="s">
        <v>10784</v>
      </c>
      <c r="F946" s="23" t="s">
        <v>26</v>
      </c>
      <c r="G946" s="23" t="s">
        <v>10785</v>
      </c>
      <c r="H946" s="23" t="s">
        <v>78</v>
      </c>
      <c r="I946" s="114" t="s">
        <v>4132</v>
      </c>
      <c r="J946" s="5" t="s">
        <v>4133</v>
      </c>
      <c r="K946" s="5"/>
      <c r="L946" s="5" t="s">
        <v>4134</v>
      </c>
      <c r="M946" s="23" t="s">
        <v>4020</v>
      </c>
      <c r="N946" s="23" t="s">
        <v>1190</v>
      </c>
      <c r="O946" s="44">
        <v>34203</v>
      </c>
      <c r="P946" s="25" t="s">
        <v>78</v>
      </c>
      <c r="Q946" s="45" t="s">
        <v>26</v>
      </c>
      <c r="R946" s="45" t="s">
        <v>26</v>
      </c>
      <c r="S946" s="23" t="s">
        <v>78</v>
      </c>
      <c r="T946" s="23" t="s">
        <v>13024</v>
      </c>
      <c r="U946" s="116" t="s">
        <v>10748</v>
      </c>
    </row>
    <row r="947" spans="1:21" x14ac:dyDescent="0.25">
      <c r="A947" s="23" t="s">
        <v>4135</v>
      </c>
      <c r="B947" s="23" t="s">
        <v>3</v>
      </c>
      <c r="C947" s="23" t="s">
        <v>21</v>
      </c>
      <c r="D947" s="23" t="s">
        <v>76</v>
      </c>
      <c r="E947" s="23" t="s">
        <v>10784</v>
      </c>
      <c r="F947" s="23" t="s">
        <v>26</v>
      </c>
      <c r="G947" s="23" t="s">
        <v>10785</v>
      </c>
      <c r="H947" s="23" t="s">
        <v>78</v>
      </c>
      <c r="I947" s="114">
        <v>191034</v>
      </c>
      <c r="J947" s="5" t="s">
        <v>4136</v>
      </c>
      <c r="K947" s="5"/>
      <c r="L947" s="5" t="s">
        <v>4137</v>
      </c>
      <c r="M947" s="23" t="s">
        <v>4014</v>
      </c>
      <c r="N947" s="23" t="s">
        <v>1190</v>
      </c>
      <c r="O947" s="44">
        <v>34234</v>
      </c>
      <c r="P947" s="25" t="s">
        <v>78</v>
      </c>
      <c r="Q947" s="45" t="s">
        <v>26</v>
      </c>
      <c r="R947" s="45" t="s">
        <v>26</v>
      </c>
      <c r="S947" s="23" t="s">
        <v>78</v>
      </c>
      <c r="T947" s="23" t="s">
        <v>13024</v>
      </c>
      <c r="U947" s="116" t="s">
        <v>10748</v>
      </c>
    </row>
    <row r="948" spans="1:21" x14ac:dyDescent="0.25">
      <c r="A948" s="23" t="s">
        <v>4070</v>
      </c>
      <c r="B948" s="23" t="s">
        <v>3</v>
      </c>
      <c r="C948" s="23" t="s">
        <v>21</v>
      </c>
      <c r="D948" s="23" t="s">
        <v>76</v>
      </c>
      <c r="E948" s="23" t="s">
        <v>10784</v>
      </c>
      <c r="F948" s="23" t="s">
        <v>26</v>
      </c>
      <c r="G948" s="23" t="s">
        <v>10785</v>
      </c>
      <c r="H948" s="23" t="s">
        <v>78</v>
      </c>
      <c r="I948" s="114">
        <v>153498</v>
      </c>
      <c r="J948" s="5" t="s">
        <v>4071</v>
      </c>
      <c r="K948" s="5"/>
      <c r="L948" s="5" t="s">
        <v>4072</v>
      </c>
      <c r="M948" s="23" t="s">
        <v>4014</v>
      </c>
      <c r="N948" s="23" t="s">
        <v>1190</v>
      </c>
      <c r="O948" s="44">
        <v>34233</v>
      </c>
      <c r="P948" s="25" t="s">
        <v>78</v>
      </c>
      <c r="Q948" s="45" t="s">
        <v>26</v>
      </c>
      <c r="R948" s="45" t="s">
        <v>26</v>
      </c>
      <c r="S948" s="23" t="s">
        <v>78</v>
      </c>
      <c r="T948" s="23" t="s">
        <v>13024</v>
      </c>
      <c r="U948" s="116" t="s">
        <v>10748</v>
      </c>
    </row>
    <row r="949" spans="1:21" x14ac:dyDescent="0.25">
      <c r="A949" s="46" t="s">
        <v>11001</v>
      </c>
      <c r="B949" s="46" t="s">
        <v>3</v>
      </c>
      <c r="C949" s="46" t="s">
        <v>21</v>
      </c>
      <c r="D949" s="46" t="s">
        <v>116</v>
      </c>
      <c r="E949" s="46" t="s">
        <v>11455</v>
      </c>
      <c r="F949" s="46" t="s">
        <v>26</v>
      </c>
      <c r="G949" s="46" t="s">
        <v>11456</v>
      </c>
      <c r="H949" s="46" t="s">
        <v>1052</v>
      </c>
      <c r="I949" s="50" t="s">
        <v>11002</v>
      </c>
      <c r="J949" s="47" t="s">
        <v>11003</v>
      </c>
      <c r="K949" s="47"/>
      <c r="L949" s="47" t="s">
        <v>11004</v>
      </c>
      <c r="M949" s="46" t="s">
        <v>4178</v>
      </c>
      <c r="N949" s="46" t="s">
        <v>1190</v>
      </c>
      <c r="O949" s="48">
        <v>33065</v>
      </c>
      <c r="P949" s="118" t="s">
        <v>1055</v>
      </c>
      <c r="Q949" s="49">
        <v>44657</v>
      </c>
      <c r="R949" s="49">
        <v>44704</v>
      </c>
      <c r="S949" s="46" t="s">
        <v>1055</v>
      </c>
      <c r="T949" s="46" t="s">
        <v>13024</v>
      </c>
      <c r="U949" s="123" t="s">
        <v>13505</v>
      </c>
    </row>
    <row r="950" spans="1:21" x14ac:dyDescent="0.25">
      <c r="A950" s="23" t="s">
        <v>11359</v>
      </c>
      <c r="B950" s="23" t="s">
        <v>3</v>
      </c>
      <c r="C950" s="23" t="s">
        <v>21</v>
      </c>
      <c r="D950" s="23" t="s">
        <v>76</v>
      </c>
      <c r="E950" s="23" t="s">
        <v>11455</v>
      </c>
      <c r="F950" s="23" t="s">
        <v>26</v>
      </c>
      <c r="G950" s="23" t="s">
        <v>11456</v>
      </c>
      <c r="H950" s="23"/>
      <c r="I950" s="114" t="s">
        <v>11536</v>
      </c>
      <c r="J950" s="5" t="s">
        <v>11749</v>
      </c>
      <c r="K950" s="5" t="s">
        <v>11750</v>
      </c>
      <c r="L950" s="5" t="s">
        <v>11004</v>
      </c>
      <c r="M950" s="23" t="s">
        <v>4178</v>
      </c>
      <c r="N950" s="23" t="s">
        <v>1190</v>
      </c>
      <c r="O950" s="44">
        <v>33065</v>
      </c>
      <c r="P950" s="25" t="s">
        <v>78</v>
      </c>
      <c r="Q950" s="45" t="s">
        <v>26</v>
      </c>
      <c r="R950" s="45" t="s">
        <v>26</v>
      </c>
      <c r="S950" s="23" t="s">
        <v>78</v>
      </c>
      <c r="T950" s="23" t="s">
        <v>13024</v>
      </c>
      <c r="U950" s="116" t="s">
        <v>13509</v>
      </c>
    </row>
    <row r="951" spans="1:21" x14ac:dyDescent="0.25">
      <c r="A951" s="23" t="s">
        <v>4155</v>
      </c>
      <c r="B951" s="23" t="s">
        <v>3</v>
      </c>
      <c r="C951" s="23" t="s">
        <v>21</v>
      </c>
      <c r="D951" s="23" t="s">
        <v>76</v>
      </c>
      <c r="E951" s="23" t="s">
        <v>11455</v>
      </c>
      <c r="F951" s="23" t="s">
        <v>26</v>
      </c>
      <c r="G951" s="23" t="s">
        <v>11456</v>
      </c>
      <c r="H951" s="23" t="s">
        <v>78</v>
      </c>
      <c r="I951" s="114" t="s">
        <v>4156</v>
      </c>
      <c r="J951" s="5" t="s">
        <v>4157</v>
      </c>
      <c r="K951" s="5"/>
      <c r="L951" s="5" t="s">
        <v>4158</v>
      </c>
      <c r="M951" s="23" t="s">
        <v>4159</v>
      </c>
      <c r="N951" s="23" t="s">
        <v>1190</v>
      </c>
      <c r="O951" s="44">
        <v>33314</v>
      </c>
      <c r="P951" s="25" t="s">
        <v>78</v>
      </c>
      <c r="Q951" s="45" t="s">
        <v>26</v>
      </c>
      <c r="R951" s="45" t="s">
        <v>26</v>
      </c>
      <c r="S951" s="23" t="s">
        <v>78</v>
      </c>
      <c r="T951" s="23" t="s">
        <v>13024</v>
      </c>
      <c r="U951" s="116" t="s">
        <v>10748</v>
      </c>
    </row>
    <row r="952" spans="1:21" x14ac:dyDescent="0.25">
      <c r="A952" s="23" t="s">
        <v>11360</v>
      </c>
      <c r="B952" s="23" t="s">
        <v>3</v>
      </c>
      <c r="C952" s="23" t="s">
        <v>21</v>
      </c>
      <c r="D952" s="23" t="s">
        <v>76</v>
      </c>
      <c r="E952" s="23" t="s">
        <v>11455</v>
      </c>
      <c r="F952" s="23" t="s">
        <v>26</v>
      </c>
      <c r="G952" s="23" t="s">
        <v>11456</v>
      </c>
      <c r="H952" s="23"/>
      <c r="I952" s="114" t="s">
        <v>11537</v>
      </c>
      <c r="J952" s="5" t="s">
        <v>11751</v>
      </c>
      <c r="K952" s="5"/>
      <c r="L952" s="5" t="s">
        <v>11752</v>
      </c>
      <c r="M952" s="23" t="s">
        <v>4236</v>
      </c>
      <c r="N952" s="23" t="s">
        <v>1190</v>
      </c>
      <c r="O952" s="44">
        <v>33325</v>
      </c>
      <c r="P952" s="25" t="s">
        <v>78</v>
      </c>
      <c r="Q952" s="45">
        <v>44721</v>
      </c>
      <c r="R952" s="45" t="s">
        <v>26</v>
      </c>
      <c r="S952" s="23" t="s">
        <v>78</v>
      </c>
      <c r="T952" s="23" t="s">
        <v>13023</v>
      </c>
      <c r="U952" s="116" t="s">
        <v>10749</v>
      </c>
    </row>
    <row r="953" spans="1:21" x14ac:dyDescent="0.25">
      <c r="A953" s="23" t="s">
        <v>4303</v>
      </c>
      <c r="B953" s="23" t="s">
        <v>3</v>
      </c>
      <c r="C953" s="23" t="s">
        <v>21</v>
      </c>
      <c r="D953" s="23" t="s">
        <v>76</v>
      </c>
      <c r="E953" s="23" t="s">
        <v>11455</v>
      </c>
      <c r="F953" s="23" t="s">
        <v>26</v>
      </c>
      <c r="G953" s="23" t="s">
        <v>11456</v>
      </c>
      <c r="H953" s="23" t="s">
        <v>78</v>
      </c>
      <c r="I953" s="114">
        <v>152103</v>
      </c>
      <c r="J953" s="5" t="s">
        <v>4304</v>
      </c>
      <c r="K953" s="5"/>
      <c r="L953" s="5" t="s">
        <v>4305</v>
      </c>
      <c r="M953" s="23" t="s">
        <v>4149</v>
      </c>
      <c r="N953" s="23" t="s">
        <v>1190</v>
      </c>
      <c r="O953" s="44">
        <v>33309</v>
      </c>
      <c r="P953" s="25" t="s">
        <v>78</v>
      </c>
      <c r="Q953" s="45" t="s">
        <v>26</v>
      </c>
      <c r="R953" s="45" t="s">
        <v>26</v>
      </c>
      <c r="S953" s="23" t="s">
        <v>78</v>
      </c>
      <c r="T953" s="23" t="s">
        <v>13023</v>
      </c>
      <c r="U953" s="116" t="s">
        <v>10749</v>
      </c>
    </row>
    <row r="954" spans="1:21" x14ac:dyDescent="0.25">
      <c r="A954" s="23" t="s">
        <v>4348</v>
      </c>
      <c r="B954" s="23" t="s">
        <v>3</v>
      </c>
      <c r="C954" s="23" t="s">
        <v>21</v>
      </c>
      <c r="D954" s="23" t="s">
        <v>76</v>
      </c>
      <c r="E954" s="23" t="s">
        <v>11455</v>
      </c>
      <c r="F954" s="23" t="s">
        <v>26</v>
      </c>
      <c r="G954" s="23" t="s">
        <v>11456</v>
      </c>
      <c r="H954" s="23" t="s">
        <v>78</v>
      </c>
      <c r="I954" s="114" t="s">
        <v>4349</v>
      </c>
      <c r="J954" s="5" t="s">
        <v>4350</v>
      </c>
      <c r="K954" s="5"/>
      <c r="L954" s="5" t="s">
        <v>4351</v>
      </c>
      <c r="M954" s="23" t="s">
        <v>4352</v>
      </c>
      <c r="N954" s="23" t="s">
        <v>1190</v>
      </c>
      <c r="O954" s="44">
        <v>33063</v>
      </c>
      <c r="P954" s="25" t="s">
        <v>78</v>
      </c>
      <c r="Q954" s="45" t="s">
        <v>26</v>
      </c>
      <c r="R954" s="45" t="s">
        <v>26</v>
      </c>
      <c r="S954" s="23" t="s">
        <v>78</v>
      </c>
      <c r="T954" s="23" t="s">
        <v>13024</v>
      </c>
      <c r="U954" s="116" t="s">
        <v>10748</v>
      </c>
    </row>
    <row r="955" spans="1:21" x14ac:dyDescent="0.25">
      <c r="A955" s="23" t="s">
        <v>4140</v>
      </c>
      <c r="B955" s="23" t="s">
        <v>3</v>
      </c>
      <c r="C955" s="23" t="s">
        <v>21</v>
      </c>
      <c r="D955" s="23" t="s">
        <v>76</v>
      </c>
      <c r="E955" s="23" t="s">
        <v>4138</v>
      </c>
      <c r="F955" s="23" t="s">
        <v>26</v>
      </c>
      <c r="G955" s="23" t="s">
        <v>4139</v>
      </c>
      <c r="H955" s="23" t="s">
        <v>78</v>
      </c>
      <c r="I955" s="114" t="s">
        <v>4141</v>
      </c>
      <c r="J955" s="5" t="s">
        <v>4142</v>
      </c>
      <c r="K955" s="5"/>
      <c r="L955" s="5" t="s">
        <v>4143</v>
      </c>
      <c r="M955" s="23" t="s">
        <v>4144</v>
      </c>
      <c r="N955" s="23" t="s">
        <v>1190</v>
      </c>
      <c r="O955" s="44">
        <v>33016</v>
      </c>
      <c r="P955" s="25" t="s">
        <v>78</v>
      </c>
      <c r="Q955" s="45" t="s">
        <v>26</v>
      </c>
      <c r="R955" s="45" t="s">
        <v>26</v>
      </c>
      <c r="S955" s="23"/>
      <c r="T955" s="23"/>
      <c r="U955" s="116"/>
    </row>
    <row r="956" spans="1:21" x14ac:dyDescent="0.25">
      <c r="A956" s="23" t="s">
        <v>4145</v>
      </c>
      <c r="B956" s="23" t="s">
        <v>3</v>
      </c>
      <c r="C956" s="23" t="s">
        <v>21</v>
      </c>
      <c r="D956" s="23" t="s">
        <v>76</v>
      </c>
      <c r="E956" s="23" t="s">
        <v>4138</v>
      </c>
      <c r="F956" s="23" t="s">
        <v>26</v>
      </c>
      <c r="G956" s="23" t="s">
        <v>4139</v>
      </c>
      <c r="H956" s="23" t="s">
        <v>78</v>
      </c>
      <c r="I956" s="114" t="s">
        <v>4146</v>
      </c>
      <c r="J956" s="5" t="s">
        <v>4147</v>
      </c>
      <c r="K956" s="5"/>
      <c r="L956" s="5" t="s">
        <v>4148</v>
      </c>
      <c r="M956" s="23" t="s">
        <v>4149</v>
      </c>
      <c r="N956" s="23" t="s">
        <v>1190</v>
      </c>
      <c r="O956" s="44" t="s">
        <v>4150</v>
      </c>
      <c r="P956" s="25" t="s">
        <v>78</v>
      </c>
      <c r="Q956" s="45" t="s">
        <v>26</v>
      </c>
      <c r="R956" s="45" t="s">
        <v>26</v>
      </c>
      <c r="S956" s="23"/>
      <c r="T956" s="23"/>
      <c r="U956" s="116" t="s">
        <v>10786</v>
      </c>
    </row>
    <row r="957" spans="1:21" x14ac:dyDescent="0.25">
      <c r="A957" s="23" t="s">
        <v>4160</v>
      </c>
      <c r="B957" s="23" t="s">
        <v>3</v>
      </c>
      <c r="C957" s="23" t="s">
        <v>21</v>
      </c>
      <c r="D957" s="23" t="s">
        <v>76</v>
      </c>
      <c r="E957" s="23" t="s">
        <v>4138</v>
      </c>
      <c r="F957" s="23" t="s">
        <v>26</v>
      </c>
      <c r="G957" s="23" t="s">
        <v>4139</v>
      </c>
      <c r="H957" s="23" t="s">
        <v>78</v>
      </c>
      <c r="I957" s="114" t="s">
        <v>4161</v>
      </c>
      <c r="J957" s="5" t="s">
        <v>4162</v>
      </c>
      <c r="K957" s="5"/>
      <c r="L957" s="5" t="s">
        <v>4163</v>
      </c>
      <c r="M957" s="23" t="s">
        <v>4164</v>
      </c>
      <c r="N957" s="23" t="s">
        <v>1190</v>
      </c>
      <c r="O957" s="44">
        <v>33014</v>
      </c>
      <c r="P957" s="25" t="s">
        <v>78</v>
      </c>
      <c r="Q957" s="45" t="s">
        <v>26</v>
      </c>
      <c r="R957" s="45" t="s">
        <v>26</v>
      </c>
      <c r="S957" s="23"/>
      <c r="T957" s="23"/>
      <c r="U957" s="116"/>
    </row>
    <row r="958" spans="1:21" x14ac:dyDescent="0.25">
      <c r="A958" s="23" t="s">
        <v>4165</v>
      </c>
      <c r="B958" s="23" t="s">
        <v>3</v>
      </c>
      <c r="C958" s="23" t="s">
        <v>21</v>
      </c>
      <c r="D958" s="23" t="s">
        <v>76</v>
      </c>
      <c r="E958" s="23" t="s">
        <v>4138</v>
      </c>
      <c r="F958" s="23" t="s">
        <v>26</v>
      </c>
      <c r="G958" s="23" t="s">
        <v>4139</v>
      </c>
      <c r="H958" s="23" t="s">
        <v>78</v>
      </c>
      <c r="I958" s="114" t="s">
        <v>4166</v>
      </c>
      <c r="J958" s="5" t="s">
        <v>4167</v>
      </c>
      <c r="K958" s="5"/>
      <c r="L958" s="5" t="s">
        <v>4168</v>
      </c>
      <c r="M958" s="23" t="s">
        <v>4169</v>
      </c>
      <c r="N958" s="23" t="s">
        <v>1190</v>
      </c>
      <c r="O958" s="44">
        <v>33054</v>
      </c>
      <c r="P958" s="25" t="s">
        <v>78</v>
      </c>
      <c r="Q958" s="45" t="s">
        <v>26</v>
      </c>
      <c r="R958" s="45" t="s">
        <v>26</v>
      </c>
      <c r="S958" s="23" t="s">
        <v>78</v>
      </c>
      <c r="T958" s="23" t="s">
        <v>13023</v>
      </c>
      <c r="U958" s="116" t="s">
        <v>10749</v>
      </c>
    </row>
    <row r="959" spans="1:21" x14ac:dyDescent="0.25">
      <c r="A959" s="23" t="s">
        <v>4174</v>
      </c>
      <c r="B959" s="23" t="s">
        <v>3</v>
      </c>
      <c r="C959" s="23" t="s">
        <v>21</v>
      </c>
      <c r="D959" s="23" t="s">
        <v>76</v>
      </c>
      <c r="E959" s="23" t="s">
        <v>4138</v>
      </c>
      <c r="F959" s="23" t="s">
        <v>26</v>
      </c>
      <c r="G959" s="23" t="s">
        <v>4139</v>
      </c>
      <c r="H959" s="23" t="s">
        <v>78</v>
      </c>
      <c r="I959" s="114" t="s">
        <v>4175</v>
      </c>
      <c r="J959" s="5" t="s">
        <v>4176</v>
      </c>
      <c r="K959" s="5"/>
      <c r="L959" s="5" t="s">
        <v>4177</v>
      </c>
      <c r="M959" s="23" t="s">
        <v>4178</v>
      </c>
      <c r="N959" s="23" t="s">
        <v>1190</v>
      </c>
      <c r="O959" s="44">
        <v>33065</v>
      </c>
      <c r="P959" s="25" t="s">
        <v>78</v>
      </c>
      <c r="Q959" s="45" t="s">
        <v>26</v>
      </c>
      <c r="R959" s="45" t="s">
        <v>26</v>
      </c>
      <c r="S959" s="23" t="s">
        <v>78</v>
      </c>
      <c r="T959" s="23" t="s">
        <v>13024</v>
      </c>
      <c r="U959" s="116" t="s">
        <v>10748</v>
      </c>
    </row>
    <row r="960" spans="1:21" x14ac:dyDescent="0.25">
      <c r="A960" s="23" t="s">
        <v>4179</v>
      </c>
      <c r="B960" s="23" t="s">
        <v>3</v>
      </c>
      <c r="C960" s="23" t="s">
        <v>21</v>
      </c>
      <c r="D960" s="23" t="s">
        <v>76</v>
      </c>
      <c r="E960" s="23" t="s">
        <v>4138</v>
      </c>
      <c r="F960" s="23" t="s">
        <v>26</v>
      </c>
      <c r="G960" s="23" t="s">
        <v>4139</v>
      </c>
      <c r="H960" s="23" t="s">
        <v>78</v>
      </c>
      <c r="I960" s="114" t="s">
        <v>4180</v>
      </c>
      <c r="J960" s="5" t="s">
        <v>4181</v>
      </c>
      <c r="K960" s="5" t="s">
        <v>4182</v>
      </c>
      <c r="L960" s="5" t="s">
        <v>4183</v>
      </c>
      <c r="M960" s="23" t="s">
        <v>4159</v>
      </c>
      <c r="N960" s="23" t="s">
        <v>1190</v>
      </c>
      <c r="O960" s="44">
        <v>33331</v>
      </c>
      <c r="P960" s="25" t="s">
        <v>78</v>
      </c>
      <c r="Q960" s="45" t="s">
        <v>26</v>
      </c>
      <c r="R960" s="45" t="s">
        <v>26</v>
      </c>
      <c r="S960" s="23"/>
      <c r="T960" s="23"/>
      <c r="U960" s="116"/>
    </row>
    <row r="961" spans="1:21" x14ac:dyDescent="0.25">
      <c r="A961" s="23" t="s">
        <v>13093</v>
      </c>
      <c r="B961" s="23" t="s">
        <v>3</v>
      </c>
      <c r="C961" s="23" t="s">
        <v>21</v>
      </c>
      <c r="D961" s="23" t="s">
        <v>76</v>
      </c>
      <c r="E961" s="23" t="s">
        <v>4138</v>
      </c>
      <c r="F961" s="23" t="s">
        <v>26</v>
      </c>
      <c r="G961" s="23" t="s">
        <v>4139</v>
      </c>
      <c r="H961" s="23" t="s">
        <v>78</v>
      </c>
      <c r="I961" s="114" t="s">
        <v>13220</v>
      </c>
      <c r="J961" s="5" t="s">
        <v>13390</v>
      </c>
      <c r="K961" s="5"/>
      <c r="L961" s="5" t="s">
        <v>13391</v>
      </c>
      <c r="M961" s="23" t="s">
        <v>4154</v>
      </c>
      <c r="N961" s="23" t="s">
        <v>1190</v>
      </c>
      <c r="O961" s="44">
        <v>33054</v>
      </c>
      <c r="P961" s="25" t="s">
        <v>78</v>
      </c>
      <c r="Q961" s="45">
        <v>44788</v>
      </c>
      <c r="R961" s="45" t="s">
        <v>26</v>
      </c>
      <c r="S961" s="23" t="s">
        <v>78</v>
      </c>
      <c r="T961" s="23" t="s">
        <v>13023</v>
      </c>
      <c r="U961" s="116" t="s">
        <v>10749</v>
      </c>
    </row>
    <row r="962" spans="1:21" x14ac:dyDescent="0.25">
      <c r="A962" s="23" t="s">
        <v>4188</v>
      </c>
      <c r="B962" s="23" t="s">
        <v>3</v>
      </c>
      <c r="C962" s="23" t="s">
        <v>21</v>
      </c>
      <c r="D962" s="23" t="s">
        <v>76</v>
      </c>
      <c r="E962" s="23" t="s">
        <v>4138</v>
      </c>
      <c r="F962" s="23" t="s">
        <v>26</v>
      </c>
      <c r="G962" s="23" t="s">
        <v>4139</v>
      </c>
      <c r="H962" s="23" t="s">
        <v>78</v>
      </c>
      <c r="I962" s="114" t="s">
        <v>4189</v>
      </c>
      <c r="J962" s="5" t="s">
        <v>4190</v>
      </c>
      <c r="K962" s="5"/>
      <c r="L962" s="5" t="s">
        <v>4191</v>
      </c>
      <c r="M962" s="23" t="s">
        <v>4144</v>
      </c>
      <c r="N962" s="23" t="s">
        <v>1190</v>
      </c>
      <c r="O962" s="44">
        <v>33016</v>
      </c>
      <c r="P962" s="25" t="s">
        <v>78</v>
      </c>
      <c r="Q962" s="45" t="s">
        <v>26</v>
      </c>
      <c r="R962" s="45" t="s">
        <v>26</v>
      </c>
      <c r="S962" s="23" t="s">
        <v>78</v>
      </c>
      <c r="T962" s="23" t="s">
        <v>13023</v>
      </c>
      <c r="U962" s="116" t="s">
        <v>10749</v>
      </c>
    </row>
    <row r="963" spans="1:21" x14ac:dyDescent="0.25">
      <c r="A963" s="23" t="s">
        <v>2380</v>
      </c>
      <c r="B963" s="23" t="s">
        <v>3</v>
      </c>
      <c r="C963" s="23" t="s">
        <v>21</v>
      </c>
      <c r="D963" s="23" t="s">
        <v>76</v>
      </c>
      <c r="E963" s="23" t="s">
        <v>4138</v>
      </c>
      <c r="F963" s="23" t="s">
        <v>26</v>
      </c>
      <c r="G963" s="23" t="s">
        <v>4139</v>
      </c>
      <c r="H963" s="23" t="s">
        <v>78</v>
      </c>
      <c r="I963" s="114" t="s">
        <v>2381</v>
      </c>
      <c r="J963" s="5" t="s">
        <v>2382</v>
      </c>
      <c r="K963" s="5"/>
      <c r="L963" s="5" t="s">
        <v>2383</v>
      </c>
      <c r="M963" s="23" t="s">
        <v>2384</v>
      </c>
      <c r="N963" s="23" t="s">
        <v>1190</v>
      </c>
      <c r="O963" s="44">
        <v>33311</v>
      </c>
      <c r="P963" s="25" t="s">
        <v>78</v>
      </c>
      <c r="Q963" s="45" t="s">
        <v>26</v>
      </c>
      <c r="R963" s="45" t="s">
        <v>26</v>
      </c>
      <c r="S963" s="23"/>
      <c r="T963" s="23"/>
      <c r="U963" s="116"/>
    </row>
    <row r="964" spans="1:21" x14ac:dyDescent="0.25">
      <c r="A964" s="23" t="s">
        <v>4209</v>
      </c>
      <c r="B964" s="23" t="s">
        <v>3</v>
      </c>
      <c r="C964" s="23" t="s">
        <v>21</v>
      </c>
      <c r="D964" s="23" t="s">
        <v>76</v>
      </c>
      <c r="E964" s="23" t="s">
        <v>4138</v>
      </c>
      <c r="F964" s="23" t="s">
        <v>26</v>
      </c>
      <c r="G964" s="23" t="s">
        <v>4139</v>
      </c>
      <c r="H964" s="23" t="s">
        <v>78</v>
      </c>
      <c r="I964" s="114">
        <v>164296</v>
      </c>
      <c r="J964" s="5" t="s">
        <v>4210</v>
      </c>
      <c r="K964" s="5"/>
      <c r="L964" s="5" t="s">
        <v>4211</v>
      </c>
      <c r="M964" s="23" t="s">
        <v>4154</v>
      </c>
      <c r="N964" s="23" t="s">
        <v>1190</v>
      </c>
      <c r="O964" s="44">
        <v>33175</v>
      </c>
      <c r="P964" s="25" t="s">
        <v>78</v>
      </c>
      <c r="Q964" s="45" t="s">
        <v>26</v>
      </c>
      <c r="R964" s="45" t="s">
        <v>26</v>
      </c>
      <c r="S964" s="23" t="s">
        <v>78</v>
      </c>
      <c r="T964" s="23" t="s">
        <v>13023</v>
      </c>
      <c r="U964" s="116" t="s">
        <v>10749</v>
      </c>
    </row>
    <row r="965" spans="1:21" x14ac:dyDescent="0.25">
      <c r="A965" s="23" t="s">
        <v>4228</v>
      </c>
      <c r="B965" s="23" t="s">
        <v>3</v>
      </c>
      <c r="C965" s="23" t="s">
        <v>21</v>
      </c>
      <c r="D965" s="23" t="s">
        <v>76</v>
      </c>
      <c r="E965" s="23" t="s">
        <v>4138</v>
      </c>
      <c r="F965" s="23" t="s">
        <v>26</v>
      </c>
      <c r="G965" s="23" t="s">
        <v>4139</v>
      </c>
      <c r="H965" s="23" t="s">
        <v>78</v>
      </c>
      <c r="I965" s="114" t="s">
        <v>4229</v>
      </c>
      <c r="J965" s="5" t="s">
        <v>4230</v>
      </c>
      <c r="K965" s="5"/>
      <c r="L965" s="5" t="s">
        <v>4231</v>
      </c>
      <c r="M965" s="23" t="s">
        <v>4149</v>
      </c>
      <c r="N965" s="23" t="s">
        <v>1190</v>
      </c>
      <c r="O965" s="44">
        <v>33311</v>
      </c>
      <c r="P965" s="25" t="s">
        <v>78</v>
      </c>
      <c r="Q965" s="45" t="s">
        <v>26</v>
      </c>
      <c r="R965" s="45" t="s">
        <v>26</v>
      </c>
      <c r="S965" s="23"/>
      <c r="T965" s="23"/>
      <c r="U965" s="116"/>
    </row>
    <row r="966" spans="1:21" x14ac:dyDescent="0.25">
      <c r="A966" s="23" t="s">
        <v>4243</v>
      </c>
      <c r="B966" s="23" t="s">
        <v>3</v>
      </c>
      <c r="C966" s="23" t="s">
        <v>21</v>
      </c>
      <c r="D966" s="23" t="s">
        <v>76</v>
      </c>
      <c r="E966" s="23" t="s">
        <v>4138</v>
      </c>
      <c r="F966" s="23" t="s">
        <v>26</v>
      </c>
      <c r="G966" s="23" t="s">
        <v>4139</v>
      </c>
      <c r="H966" s="23" t="s">
        <v>78</v>
      </c>
      <c r="I966" s="114">
        <v>154148</v>
      </c>
      <c r="J966" s="5" t="s">
        <v>4244</v>
      </c>
      <c r="K966" s="5"/>
      <c r="L966" s="5" t="s">
        <v>4245</v>
      </c>
      <c r="M966" s="23" t="s">
        <v>1887</v>
      </c>
      <c r="N966" s="23" t="s">
        <v>1190</v>
      </c>
      <c r="O966" s="44">
        <v>33023</v>
      </c>
      <c r="P966" s="25" t="s">
        <v>78</v>
      </c>
      <c r="Q966" s="45" t="s">
        <v>26</v>
      </c>
      <c r="R966" s="45" t="s">
        <v>26</v>
      </c>
      <c r="S966" s="23" t="s">
        <v>78</v>
      </c>
      <c r="T966" s="23" t="s">
        <v>13023</v>
      </c>
      <c r="U966" s="116" t="s">
        <v>10749</v>
      </c>
    </row>
    <row r="967" spans="1:21" x14ac:dyDescent="0.25">
      <c r="A967" s="23" t="s">
        <v>4246</v>
      </c>
      <c r="B967" s="23" t="s">
        <v>3</v>
      </c>
      <c r="C967" s="23" t="s">
        <v>21</v>
      </c>
      <c r="D967" s="23" t="s">
        <v>76</v>
      </c>
      <c r="E967" s="23" t="s">
        <v>4138</v>
      </c>
      <c r="F967" s="23" t="s">
        <v>26</v>
      </c>
      <c r="G967" s="23" t="s">
        <v>4139</v>
      </c>
      <c r="H967" s="23" t="s">
        <v>78</v>
      </c>
      <c r="I967" s="114" t="s">
        <v>4247</v>
      </c>
      <c r="J967" s="5" t="s">
        <v>4248</v>
      </c>
      <c r="K967" s="5" t="s">
        <v>4249</v>
      </c>
      <c r="L967" s="5" t="s">
        <v>4250</v>
      </c>
      <c r="M967" s="23" t="s">
        <v>4251</v>
      </c>
      <c r="N967" s="23" t="s">
        <v>1190</v>
      </c>
      <c r="O967" s="44">
        <v>33070</v>
      </c>
      <c r="P967" s="25" t="s">
        <v>78</v>
      </c>
      <c r="Q967" s="45" t="s">
        <v>26</v>
      </c>
      <c r="R967" s="45" t="s">
        <v>26</v>
      </c>
      <c r="S967" s="23"/>
      <c r="T967" s="23"/>
      <c r="U967" s="116" t="s">
        <v>10787</v>
      </c>
    </row>
    <row r="968" spans="1:21" x14ac:dyDescent="0.25">
      <c r="A968" s="23" t="s">
        <v>4252</v>
      </c>
      <c r="B968" s="23" t="s">
        <v>3</v>
      </c>
      <c r="C968" s="23" t="s">
        <v>21</v>
      </c>
      <c r="D968" s="23" t="s">
        <v>76</v>
      </c>
      <c r="E968" s="23" t="s">
        <v>4138</v>
      </c>
      <c r="F968" s="23" t="s">
        <v>26</v>
      </c>
      <c r="G968" s="23" t="s">
        <v>4139</v>
      </c>
      <c r="H968" s="23" t="s">
        <v>78</v>
      </c>
      <c r="I968" s="114" t="s">
        <v>4253</v>
      </c>
      <c r="J968" s="5" t="s">
        <v>4254</v>
      </c>
      <c r="K968" s="5"/>
      <c r="L968" s="5" t="s">
        <v>4255</v>
      </c>
      <c r="M968" s="23" t="s">
        <v>4195</v>
      </c>
      <c r="N968" s="23" t="s">
        <v>1190</v>
      </c>
      <c r="O968" s="44">
        <v>34994</v>
      </c>
      <c r="P968" s="25" t="s">
        <v>78</v>
      </c>
      <c r="Q968" s="45" t="s">
        <v>26</v>
      </c>
      <c r="R968" s="45" t="s">
        <v>26</v>
      </c>
      <c r="S968" s="23"/>
      <c r="T968" s="23"/>
      <c r="U968" s="116"/>
    </row>
    <row r="969" spans="1:21" x14ac:dyDescent="0.25">
      <c r="A969" s="23" t="s">
        <v>4256</v>
      </c>
      <c r="B969" s="23" t="s">
        <v>3</v>
      </c>
      <c r="C969" s="23" t="s">
        <v>21</v>
      </c>
      <c r="D969" s="23" t="s">
        <v>76</v>
      </c>
      <c r="E969" s="23" t="s">
        <v>4138</v>
      </c>
      <c r="F969" s="23" t="s">
        <v>26</v>
      </c>
      <c r="G969" s="23" t="s">
        <v>4139</v>
      </c>
      <c r="H969" s="23" t="s">
        <v>78</v>
      </c>
      <c r="I969" s="114" t="s">
        <v>4257</v>
      </c>
      <c r="J969" s="5" t="s">
        <v>4258</v>
      </c>
      <c r="K969" s="5"/>
      <c r="L969" s="5" t="s">
        <v>4259</v>
      </c>
      <c r="M969" s="23" t="s">
        <v>4260</v>
      </c>
      <c r="N969" s="23" t="s">
        <v>1190</v>
      </c>
      <c r="O969" s="44">
        <v>33404</v>
      </c>
      <c r="P969" s="25" t="s">
        <v>78</v>
      </c>
      <c r="Q969" s="45" t="s">
        <v>26</v>
      </c>
      <c r="R969" s="45" t="s">
        <v>26</v>
      </c>
      <c r="S969" s="23" t="s">
        <v>78</v>
      </c>
      <c r="T969" s="23" t="s">
        <v>13023</v>
      </c>
      <c r="U969" s="116" t="s">
        <v>10749</v>
      </c>
    </row>
    <row r="970" spans="1:21" x14ac:dyDescent="0.25">
      <c r="A970" s="23" t="s">
        <v>4261</v>
      </c>
      <c r="B970" s="23" t="s">
        <v>3</v>
      </c>
      <c r="C970" s="23" t="s">
        <v>21</v>
      </c>
      <c r="D970" s="23" t="s">
        <v>76</v>
      </c>
      <c r="E970" s="23" t="s">
        <v>4138</v>
      </c>
      <c r="F970" s="23" t="s">
        <v>26</v>
      </c>
      <c r="G970" s="23" t="s">
        <v>4139</v>
      </c>
      <c r="H970" s="23" t="s">
        <v>78</v>
      </c>
      <c r="I970" s="114" t="s">
        <v>4262</v>
      </c>
      <c r="J970" s="5" t="s">
        <v>4263</v>
      </c>
      <c r="K970" s="5" t="s">
        <v>4264</v>
      </c>
      <c r="L970" s="5" t="s">
        <v>4265</v>
      </c>
      <c r="M970" s="23" t="s">
        <v>4173</v>
      </c>
      <c r="N970" s="23" t="s">
        <v>1190</v>
      </c>
      <c r="O970" s="44" t="s">
        <v>4266</v>
      </c>
      <c r="P970" s="25" t="s">
        <v>78</v>
      </c>
      <c r="Q970" s="45" t="s">
        <v>26</v>
      </c>
      <c r="R970" s="45" t="s">
        <v>26</v>
      </c>
      <c r="S970" s="23" t="s">
        <v>78</v>
      </c>
      <c r="T970" s="23" t="s">
        <v>13023</v>
      </c>
      <c r="U970" s="116" t="s">
        <v>13029</v>
      </c>
    </row>
    <row r="971" spans="1:21" x14ac:dyDescent="0.25">
      <c r="A971" s="23" t="s">
        <v>4267</v>
      </c>
      <c r="B971" s="23" t="s">
        <v>3</v>
      </c>
      <c r="C971" s="23" t="s">
        <v>21</v>
      </c>
      <c r="D971" s="23" t="s">
        <v>76</v>
      </c>
      <c r="E971" s="23" t="s">
        <v>4138</v>
      </c>
      <c r="F971" s="23" t="s">
        <v>26</v>
      </c>
      <c r="G971" s="23" t="s">
        <v>4139</v>
      </c>
      <c r="H971" s="23" t="s">
        <v>78</v>
      </c>
      <c r="I971" s="114" t="s">
        <v>4268</v>
      </c>
      <c r="J971" s="5" t="s">
        <v>4269</v>
      </c>
      <c r="K971" s="5"/>
      <c r="L971" s="5" t="s">
        <v>4270</v>
      </c>
      <c r="M971" s="23" t="s">
        <v>4271</v>
      </c>
      <c r="N971" s="23" t="s">
        <v>1190</v>
      </c>
      <c r="O971" s="44" t="s">
        <v>4272</v>
      </c>
      <c r="P971" s="25" t="s">
        <v>78</v>
      </c>
      <c r="Q971" s="45" t="s">
        <v>26</v>
      </c>
      <c r="R971" s="45" t="s">
        <v>26</v>
      </c>
      <c r="S971" s="23"/>
      <c r="T971" s="23"/>
      <c r="U971" s="116"/>
    </row>
    <row r="972" spans="1:21" x14ac:dyDescent="0.25">
      <c r="A972" s="23" t="s">
        <v>4276</v>
      </c>
      <c r="B972" s="23" t="s">
        <v>3</v>
      </c>
      <c r="C972" s="23" t="s">
        <v>21</v>
      </c>
      <c r="D972" s="23" t="s">
        <v>76</v>
      </c>
      <c r="E972" s="23" t="s">
        <v>4138</v>
      </c>
      <c r="F972" s="23" t="s">
        <v>26</v>
      </c>
      <c r="G972" s="23" t="s">
        <v>4139</v>
      </c>
      <c r="H972" s="23" t="s">
        <v>78</v>
      </c>
      <c r="I972" s="114" t="s">
        <v>4277</v>
      </c>
      <c r="J972" s="5" t="s">
        <v>4278</v>
      </c>
      <c r="K972" s="5"/>
      <c r="L972" s="5" t="s">
        <v>4279</v>
      </c>
      <c r="M972" s="23" t="s">
        <v>4173</v>
      </c>
      <c r="N972" s="23" t="s">
        <v>1190</v>
      </c>
      <c r="O972" s="44" t="s">
        <v>4280</v>
      </c>
      <c r="P972" s="25" t="s">
        <v>78</v>
      </c>
      <c r="Q972" s="45" t="s">
        <v>26</v>
      </c>
      <c r="R972" s="45" t="s">
        <v>26</v>
      </c>
      <c r="S972" s="23" t="s">
        <v>78</v>
      </c>
      <c r="T972" s="23" t="s">
        <v>13023</v>
      </c>
      <c r="U972" s="116" t="s">
        <v>10749</v>
      </c>
    </row>
    <row r="973" spans="1:21" x14ac:dyDescent="0.25">
      <c r="A973" s="23" t="s">
        <v>4281</v>
      </c>
      <c r="B973" s="23" t="s">
        <v>3</v>
      </c>
      <c r="C973" s="23" t="s">
        <v>21</v>
      </c>
      <c r="D973" s="23" t="s">
        <v>76</v>
      </c>
      <c r="E973" s="23" t="s">
        <v>4138</v>
      </c>
      <c r="F973" s="23" t="s">
        <v>26</v>
      </c>
      <c r="G973" s="23" t="s">
        <v>4139</v>
      </c>
      <c r="H973" s="23" t="s">
        <v>78</v>
      </c>
      <c r="I973" s="114" t="s">
        <v>4282</v>
      </c>
      <c r="J973" s="5" t="s">
        <v>4283</v>
      </c>
      <c r="K973" s="5" t="s">
        <v>4284</v>
      </c>
      <c r="L973" s="5" t="s">
        <v>4285</v>
      </c>
      <c r="M973" s="23" t="s">
        <v>4286</v>
      </c>
      <c r="N973" s="23" t="s">
        <v>1190</v>
      </c>
      <c r="O973" s="44" t="s">
        <v>4287</v>
      </c>
      <c r="P973" s="25" t="s">
        <v>78</v>
      </c>
      <c r="Q973" s="45" t="s">
        <v>26</v>
      </c>
      <c r="R973" s="45" t="s">
        <v>26</v>
      </c>
      <c r="S973" s="23" t="s">
        <v>78</v>
      </c>
      <c r="T973" s="23" t="s">
        <v>13023</v>
      </c>
      <c r="U973" s="116" t="s">
        <v>10749</v>
      </c>
    </row>
    <row r="974" spans="1:21" x14ac:dyDescent="0.25">
      <c r="A974" s="23" t="s">
        <v>4288</v>
      </c>
      <c r="B974" s="23" t="s">
        <v>3</v>
      </c>
      <c r="C974" s="23" t="s">
        <v>21</v>
      </c>
      <c r="D974" s="23" t="s">
        <v>76</v>
      </c>
      <c r="E974" s="23" t="s">
        <v>4138</v>
      </c>
      <c r="F974" s="23" t="s">
        <v>26</v>
      </c>
      <c r="G974" s="23" t="s">
        <v>4139</v>
      </c>
      <c r="H974" s="23" t="s">
        <v>78</v>
      </c>
      <c r="I974" s="114">
        <v>140151</v>
      </c>
      <c r="J974" s="5" t="s">
        <v>4289</v>
      </c>
      <c r="K974" s="5" t="s">
        <v>4290</v>
      </c>
      <c r="L974" s="5" t="s">
        <v>4291</v>
      </c>
      <c r="M974" s="23" t="s">
        <v>4154</v>
      </c>
      <c r="N974" s="23" t="s">
        <v>1190</v>
      </c>
      <c r="O974" s="44" t="s">
        <v>4292</v>
      </c>
      <c r="P974" s="25" t="s">
        <v>78</v>
      </c>
      <c r="Q974" s="45" t="s">
        <v>26</v>
      </c>
      <c r="R974" s="45" t="s">
        <v>26</v>
      </c>
      <c r="S974" s="23"/>
      <c r="T974" s="23"/>
      <c r="U974" s="116"/>
    </row>
    <row r="975" spans="1:21" x14ac:dyDescent="0.25">
      <c r="A975" s="23" t="s">
        <v>4297</v>
      </c>
      <c r="B975" s="23" t="s">
        <v>3</v>
      </c>
      <c r="C975" s="23" t="s">
        <v>21</v>
      </c>
      <c r="D975" s="23" t="s">
        <v>76</v>
      </c>
      <c r="E975" s="23" t="s">
        <v>4138</v>
      </c>
      <c r="F975" s="23" t="s">
        <v>26</v>
      </c>
      <c r="G975" s="23" t="s">
        <v>4139</v>
      </c>
      <c r="H975" s="23" t="s">
        <v>78</v>
      </c>
      <c r="I975" s="114" t="s">
        <v>4298</v>
      </c>
      <c r="J975" s="5" t="s">
        <v>4299</v>
      </c>
      <c r="K975" s="5"/>
      <c r="L975" s="5" t="s">
        <v>4300</v>
      </c>
      <c r="M975" s="23" t="s">
        <v>4301</v>
      </c>
      <c r="N975" s="23" t="s">
        <v>1190</v>
      </c>
      <c r="O975" s="44" t="s">
        <v>4302</v>
      </c>
      <c r="P975" s="25" t="s">
        <v>78</v>
      </c>
      <c r="Q975" s="45" t="s">
        <v>26</v>
      </c>
      <c r="R975" s="45" t="s">
        <v>26</v>
      </c>
      <c r="S975" s="23"/>
      <c r="T975" s="23"/>
      <c r="U975" s="116"/>
    </row>
    <row r="976" spans="1:21" x14ac:dyDescent="0.25">
      <c r="A976" s="23" t="s">
        <v>4310</v>
      </c>
      <c r="B976" s="23" t="s">
        <v>3</v>
      </c>
      <c r="C976" s="23" t="s">
        <v>21</v>
      </c>
      <c r="D976" s="23" t="s">
        <v>76</v>
      </c>
      <c r="E976" s="23" t="s">
        <v>4138</v>
      </c>
      <c r="F976" s="23" t="s">
        <v>26</v>
      </c>
      <c r="G976" s="23" t="s">
        <v>4139</v>
      </c>
      <c r="H976" s="23" t="s">
        <v>78</v>
      </c>
      <c r="I976" s="114" t="s">
        <v>4311</v>
      </c>
      <c r="J976" s="5" t="s">
        <v>4312</v>
      </c>
      <c r="K976" s="5"/>
      <c r="L976" s="5" t="s">
        <v>4313</v>
      </c>
      <c r="M976" s="23" t="s">
        <v>4154</v>
      </c>
      <c r="N976" s="23" t="s">
        <v>1190</v>
      </c>
      <c r="O976" s="44">
        <v>33116</v>
      </c>
      <c r="P976" s="25" t="s">
        <v>78</v>
      </c>
      <c r="Q976" s="45" t="s">
        <v>26</v>
      </c>
      <c r="R976" s="45" t="s">
        <v>26</v>
      </c>
      <c r="S976" s="23"/>
      <c r="T976" s="23"/>
      <c r="U976" s="116"/>
    </row>
    <row r="977" spans="1:21" x14ac:dyDescent="0.25">
      <c r="A977" s="23" t="s">
        <v>4315</v>
      </c>
      <c r="B977" s="23" t="s">
        <v>3</v>
      </c>
      <c r="C977" s="23" t="s">
        <v>21</v>
      </c>
      <c r="D977" s="23" t="s">
        <v>76</v>
      </c>
      <c r="E977" s="23" t="s">
        <v>4138</v>
      </c>
      <c r="F977" s="23" t="s">
        <v>26</v>
      </c>
      <c r="G977" s="23" t="s">
        <v>4139</v>
      </c>
      <c r="H977" s="23" t="s">
        <v>78</v>
      </c>
      <c r="I977" s="114" t="s">
        <v>4316</v>
      </c>
      <c r="J977" s="5" t="s">
        <v>4317</v>
      </c>
      <c r="K977" s="5"/>
      <c r="L977" s="5" t="s">
        <v>4318</v>
      </c>
      <c r="M977" s="23" t="s">
        <v>4319</v>
      </c>
      <c r="N977" s="23" t="s">
        <v>1190</v>
      </c>
      <c r="O977" s="44">
        <v>33975</v>
      </c>
      <c r="P977" s="25" t="s">
        <v>78</v>
      </c>
      <c r="Q977" s="45" t="s">
        <v>26</v>
      </c>
      <c r="R977" s="45" t="s">
        <v>26</v>
      </c>
      <c r="S977" s="23" t="s">
        <v>78</v>
      </c>
      <c r="T977" s="23" t="s">
        <v>13024</v>
      </c>
      <c r="U977" s="116" t="s">
        <v>10748</v>
      </c>
    </row>
    <row r="978" spans="1:21" x14ac:dyDescent="0.25">
      <c r="A978" s="23" t="s">
        <v>4326</v>
      </c>
      <c r="B978" s="23" t="s">
        <v>3</v>
      </c>
      <c r="C978" s="23" t="s">
        <v>21</v>
      </c>
      <c r="D978" s="23" t="s">
        <v>76</v>
      </c>
      <c r="E978" s="23" t="s">
        <v>4138</v>
      </c>
      <c r="F978" s="23" t="s">
        <v>26</v>
      </c>
      <c r="G978" s="23" t="s">
        <v>4139</v>
      </c>
      <c r="H978" s="23" t="s">
        <v>78</v>
      </c>
      <c r="I978" s="114" t="s">
        <v>4327</v>
      </c>
      <c r="J978" s="5" t="s">
        <v>4328</v>
      </c>
      <c r="K978" s="5"/>
      <c r="L978" s="5" t="s">
        <v>4329</v>
      </c>
      <c r="M978" s="23" t="s">
        <v>4187</v>
      </c>
      <c r="N978" s="23" t="s">
        <v>1190</v>
      </c>
      <c r="O978" s="44" t="s">
        <v>4330</v>
      </c>
      <c r="P978" s="25" t="s">
        <v>78</v>
      </c>
      <c r="Q978" s="45" t="s">
        <v>26</v>
      </c>
      <c r="R978" s="45" t="s">
        <v>26</v>
      </c>
      <c r="S978" s="23" t="s">
        <v>78</v>
      </c>
      <c r="T978" s="23" t="s">
        <v>13023</v>
      </c>
      <c r="U978" s="116" t="s">
        <v>10749</v>
      </c>
    </row>
    <row r="979" spans="1:21" x14ac:dyDescent="0.25">
      <c r="A979" s="23" t="s">
        <v>11361</v>
      </c>
      <c r="B979" s="23" t="s">
        <v>3</v>
      </c>
      <c r="C979" s="23" t="s">
        <v>21</v>
      </c>
      <c r="D979" s="23" t="s">
        <v>76</v>
      </c>
      <c r="E979" s="23" t="s">
        <v>4138</v>
      </c>
      <c r="F979" s="23" t="s">
        <v>26</v>
      </c>
      <c r="G979" s="23" t="s">
        <v>4139</v>
      </c>
      <c r="H979" s="23" t="s">
        <v>78</v>
      </c>
      <c r="I979" s="114" t="s">
        <v>11538</v>
      </c>
      <c r="J979" s="5" t="s">
        <v>11753</v>
      </c>
      <c r="K979" s="5"/>
      <c r="L979" s="5" t="s">
        <v>11754</v>
      </c>
      <c r="M979" s="23" t="s">
        <v>11755</v>
      </c>
      <c r="N979" s="23" t="s">
        <v>1190</v>
      </c>
      <c r="O979" s="44">
        <v>33024</v>
      </c>
      <c r="P979" s="25" t="s">
        <v>78</v>
      </c>
      <c r="Q979" s="45">
        <v>44695</v>
      </c>
      <c r="R979" s="45" t="s">
        <v>26</v>
      </c>
      <c r="S979" s="23" t="s">
        <v>78</v>
      </c>
      <c r="T979" s="23" t="s">
        <v>13024</v>
      </c>
      <c r="U979" s="116" t="s">
        <v>10748</v>
      </c>
    </row>
    <row r="980" spans="1:21" x14ac:dyDescent="0.25">
      <c r="A980" s="23" t="s">
        <v>13094</v>
      </c>
      <c r="B980" s="23" t="s">
        <v>3</v>
      </c>
      <c r="C980" s="23" t="s">
        <v>21</v>
      </c>
      <c r="D980" s="23" t="s">
        <v>76</v>
      </c>
      <c r="E980" s="23" t="s">
        <v>4138</v>
      </c>
      <c r="F980" s="23" t="s">
        <v>26</v>
      </c>
      <c r="G980" s="23" t="s">
        <v>4139</v>
      </c>
      <c r="H980" s="23" t="s">
        <v>78</v>
      </c>
      <c r="I980" s="114" t="s">
        <v>13221</v>
      </c>
      <c r="J980" s="5" t="s">
        <v>13392</v>
      </c>
      <c r="K980" s="5"/>
      <c r="L980" s="5" t="s">
        <v>13393</v>
      </c>
      <c r="M980" s="23" t="s">
        <v>13394</v>
      </c>
      <c r="N980" s="23" t="s">
        <v>1190</v>
      </c>
      <c r="O980" s="44">
        <v>33040</v>
      </c>
      <c r="P980" s="25" t="s">
        <v>78</v>
      </c>
      <c r="Q980" s="45">
        <v>44771</v>
      </c>
      <c r="R980" s="45" t="s">
        <v>26</v>
      </c>
      <c r="S980" s="23" t="s">
        <v>78</v>
      </c>
      <c r="T980" s="23" t="s">
        <v>13023</v>
      </c>
      <c r="U980" s="116" t="s">
        <v>10749</v>
      </c>
    </row>
    <row r="981" spans="1:21" x14ac:dyDescent="0.25">
      <c r="A981" s="23" t="s">
        <v>4340</v>
      </c>
      <c r="B981" s="23" t="s">
        <v>3</v>
      </c>
      <c r="C981" s="23" t="s">
        <v>21</v>
      </c>
      <c r="D981" s="23" t="s">
        <v>76</v>
      </c>
      <c r="E981" s="23" t="s">
        <v>4138</v>
      </c>
      <c r="F981" s="23" t="s">
        <v>26</v>
      </c>
      <c r="G981" s="23" t="s">
        <v>4139</v>
      </c>
      <c r="H981" s="23" t="s">
        <v>78</v>
      </c>
      <c r="I981" s="114" t="s">
        <v>4341</v>
      </c>
      <c r="J981" s="5" t="s">
        <v>4342</v>
      </c>
      <c r="K981" s="5"/>
      <c r="L981" s="5" t="s">
        <v>4343</v>
      </c>
      <c r="M981" s="23" t="s">
        <v>4178</v>
      </c>
      <c r="N981" s="23" t="s">
        <v>1190</v>
      </c>
      <c r="O981" s="44">
        <v>33076</v>
      </c>
      <c r="P981" s="25" t="s">
        <v>78</v>
      </c>
      <c r="Q981" s="45" t="s">
        <v>26</v>
      </c>
      <c r="R981" s="45" t="s">
        <v>26</v>
      </c>
      <c r="S981" s="23"/>
      <c r="T981" s="23"/>
      <c r="U981" s="116"/>
    </row>
    <row r="982" spans="1:21" x14ac:dyDescent="0.25">
      <c r="A982" s="23" t="s">
        <v>4353</v>
      </c>
      <c r="B982" s="23" t="s">
        <v>3</v>
      </c>
      <c r="C982" s="23" t="s">
        <v>21</v>
      </c>
      <c r="D982" s="23" t="s">
        <v>76</v>
      </c>
      <c r="E982" s="23" t="s">
        <v>4138</v>
      </c>
      <c r="F982" s="23" t="s">
        <v>26</v>
      </c>
      <c r="G982" s="23" t="s">
        <v>4139</v>
      </c>
      <c r="H982" s="23" t="s">
        <v>78</v>
      </c>
      <c r="I982" s="114" t="s">
        <v>4354</v>
      </c>
      <c r="J982" s="5" t="s">
        <v>4355</v>
      </c>
      <c r="K982" s="5"/>
      <c r="L982" s="5" t="s">
        <v>4356</v>
      </c>
      <c r="M982" s="23" t="s">
        <v>4154</v>
      </c>
      <c r="N982" s="23" t="s">
        <v>1190</v>
      </c>
      <c r="O982" s="44">
        <v>33186</v>
      </c>
      <c r="P982" s="25" t="s">
        <v>78</v>
      </c>
      <c r="Q982" s="45" t="s">
        <v>26</v>
      </c>
      <c r="R982" s="45" t="s">
        <v>26</v>
      </c>
      <c r="S982" s="23"/>
      <c r="T982" s="23"/>
      <c r="U982" s="116"/>
    </row>
    <row r="983" spans="1:21" x14ac:dyDescent="0.25">
      <c r="A983" s="23" t="s">
        <v>4203</v>
      </c>
      <c r="B983" s="23" t="s">
        <v>3</v>
      </c>
      <c r="C983" s="23" t="s">
        <v>21</v>
      </c>
      <c r="D983" s="23" t="s">
        <v>76</v>
      </c>
      <c r="E983" s="23" t="s">
        <v>12009</v>
      </c>
      <c r="F983" s="23" t="s">
        <v>26</v>
      </c>
      <c r="G983" s="23" t="s">
        <v>12010</v>
      </c>
      <c r="H983" s="23" t="s">
        <v>78</v>
      </c>
      <c r="I983" s="114" t="s">
        <v>4204</v>
      </c>
      <c r="J983" s="5" t="s">
        <v>4205</v>
      </c>
      <c r="K983" s="5"/>
      <c r="L983" s="5" t="s">
        <v>4206</v>
      </c>
      <c r="M983" s="23" t="s">
        <v>4207</v>
      </c>
      <c r="N983" s="23" t="s">
        <v>1190</v>
      </c>
      <c r="O983" s="44" t="s">
        <v>4208</v>
      </c>
      <c r="P983" s="25" t="s">
        <v>78</v>
      </c>
      <c r="Q983" s="45" t="s">
        <v>26</v>
      </c>
      <c r="R983" s="45" t="s">
        <v>26</v>
      </c>
      <c r="S983" s="23" t="s">
        <v>78</v>
      </c>
      <c r="T983" s="23" t="s">
        <v>13023</v>
      </c>
      <c r="U983" s="116" t="s">
        <v>10749</v>
      </c>
    </row>
    <row r="984" spans="1:21" x14ac:dyDescent="0.25">
      <c r="A984" s="23" t="s">
        <v>4212</v>
      </c>
      <c r="B984" s="23" t="s">
        <v>3</v>
      </c>
      <c r="C984" s="23" t="s">
        <v>21</v>
      </c>
      <c r="D984" s="23" t="s">
        <v>76</v>
      </c>
      <c r="E984" s="23" t="s">
        <v>12009</v>
      </c>
      <c r="F984" s="23" t="s">
        <v>26</v>
      </c>
      <c r="G984" s="23" t="s">
        <v>12010</v>
      </c>
      <c r="H984" s="23" t="s">
        <v>78</v>
      </c>
      <c r="I984" s="114">
        <v>131276</v>
      </c>
      <c r="J984" s="5" t="s">
        <v>4213</v>
      </c>
      <c r="K984" s="5"/>
      <c r="L984" s="5" t="s">
        <v>4214</v>
      </c>
      <c r="M984" s="23" t="s">
        <v>4144</v>
      </c>
      <c r="N984" s="23" t="s">
        <v>1190</v>
      </c>
      <c r="O984" s="44" t="s">
        <v>4215</v>
      </c>
      <c r="P984" s="25" t="s">
        <v>78</v>
      </c>
      <c r="Q984" s="45" t="s">
        <v>26</v>
      </c>
      <c r="R984" s="45" t="s">
        <v>26</v>
      </c>
      <c r="S984" s="23" t="s">
        <v>78</v>
      </c>
      <c r="T984" s="23" t="s">
        <v>13023</v>
      </c>
      <c r="U984" s="116" t="s">
        <v>10749</v>
      </c>
    </row>
    <row r="985" spans="1:21" x14ac:dyDescent="0.25">
      <c r="A985" s="23" t="s">
        <v>4344</v>
      </c>
      <c r="B985" s="23" t="s">
        <v>3</v>
      </c>
      <c r="C985" s="23" t="s">
        <v>21</v>
      </c>
      <c r="D985" s="23" t="s">
        <v>76</v>
      </c>
      <c r="E985" s="23" t="s">
        <v>12009</v>
      </c>
      <c r="F985" s="23" t="s">
        <v>26</v>
      </c>
      <c r="G985" s="23" t="s">
        <v>12010</v>
      </c>
      <c r="H985" s="23" t="s">
        <v>78</v>
      </c>
      <c r="I985" s="114" t="s">
        <v>4345</v>
      </c>
      <c r="J985" s="5" t="s">
        <v>4346</v>
      </c>
      <c r="K985" s="5"/>
      <c r="L985" s="5" t="s">
        <v>4347</v>
      </c>
      <c r="M985" s="23" t="s">
        <v>4159</v>
      </c>
      <c r="N985" s="23" t="s">
        <v>1190</v>
      </c>
      <c r="O985" s="44">
        <v>33314</v>
      </c>
      <c r="P985" s="25" t="s">
        <v>78</v>
      </c>
      <c r="Q985" s="45" t="s">
        <v>26</v>
      </c>
      <c r="R985" s="45" t="s">
        <v>26</v>
      </c>
      <c r="S985" s="23" t="s">
        <v>78</v>
      </c>
      <c r="T985" s="23" t="s">
        <v>13023</v>
      </c>
      <c r="U985" s="116" t="s">
        <v>10749</v>
      </c>
    </row>
    <row r="986" spans="1:21" x14ac:dyDescent="0.25">
      <c r="A986" s="23" t="s">
        <v>4357</v>
      </c>
      <c r="B986" s="23" t="s">
        <v>3</v>
      </c>
      <c r="C986" s="23" t="s">
        <v>21</v>
      </c>
      <c r="D986" s="23" t="s">
        <v>76</v>
      </c>
      <c r="E986" s="23" t="s">
        <v>12009</v>
      </c>
      <c r="F986" s="23" t="s">
        <v>26</v>
      </c>
      <c r="G986" s="23" t="s">
        <v>12010</v>
      </c>
      <c r="H986" s="23" t="s">
        <v>78</v>
      </c>
      <c r="I986" s="114" t="s">
        <v>4358</v>
      </c>
      <c r="J986" s="5" t="s">
        <v>4359</v>
      </c>
      <c r="K986" s="5"/>
      <c r="L986" s="5" t="s">
        <v>4360</v>
      </c>
      <c r="M986" s="23" t="s">
        <v>4154</v>
      </c>
      <c r="N986" s="23" t="s">
        <v>1190</v>
      </c>
      <c r="O986" s="44">
        <v>33155</v>
      </c>
      <c r="P986" s="25" t="s">
        <v>78</v>
      </c>
      <c r="Q986" s="45" t="s">
        <v>26</v>
      </c>
      <c r="R986" s="45" t="s">
        <v>26</v>
      </c>
      <c r="S986" s="23" t="s">
        <v>78</v>
      </c>
      <c r="T986" s="23" t="s">
        <v>13023</v>
      </c>
      <c r="U986" s="116" t="s">
        <v>13030</v>
      </c>
    </row>
    <row r="987" spans="1:21" x14ac:dyDescent="0.25">
      <c r="A987" s="23" t="s">
        <v>4151</v>
      </c>
      <c r="B987" s="23" t="s">
        <v>3</v>
      </c>
      <c r="C987" s="23" t="s">
        <v>21</v>
      </c>
      <c r="D987" s="23" t="s">
        <v>76</v>
      </c>
      <c r="E987" s="23" t="s">
        <v>12011</v>
      </c>
      <c r="F987" s="23" t="s">
        <v>26</v>
      </c>
      <c r="G987" s="23" t="s">
        <v>12012</v>
      </c>
      <c r="H987" s="23" t="s">
        <v>78</v>
      </c>
      <c r="I987" s="114">
        <v>135757</v>
      </c>
      <c r="J987" s="5" t="s">
        <v>4152</v>
      </c>
      <c r="K987" s="5"/>
      <c r="L987" s="5" t="s">
        <v>4153</v>
      </c>
      <c r="M987" s="23" t="s">
        <v>4154</v>
      </c>
      <c r="N987" s="23" t="s">
        <v>1190</v>
      </c>
      <c r="O987" s="44">
        <v>33197</v>
      </c>
      <c r="P987" s="25" t="s">
        <v>78</v>
      </c>
      <c r="Q987" s="45" t="s">
        <v>26</v>
      </c>
      <c r="R987" s="45" t="s">
        <v>26</v>
      </c>
      <c r="S987" s="23" t="s">
        <v>78</v>
      </c>
      <c r="T987" s="23" t="s">
        <v>13024</v>
      </c>
      <c r="U987" s="116" t="s">
        <v>10748</v>
      </c>
    </row>
    <row r="988" spans="1:21" x14ac:dyDescent="0.25">
      <c r="A988" s="23" t="s">
        <v>4196</v>
      </c>
      <c r="B988" s="23" t="s">
        <v>3</v>
      </c>
      <c r="C988" s="23" t="s">
        <v>21</v>
      </c>
      <c r="D988" s="23" t="s">
        <v>76</v>
      </c>
      <c r="E988" s="23" t="s">
        <v>12011</v>
      </c>
      <c r="F988" s="23" t="s">
        <v>26</v>
      </c>
      <c r="G988" s="23" t="s">
        <v>12012</v>
      </c>
      <c r="H988" s="23" t="s">
        <v>78</v>
      </c>
      <c r="I988" s="114" t="s">
        <v>4197</v>
      </c>
      <c r="J988" s="5" t="s">
        <v>4198</v>
      </c>
      <c r="K988" s="5"/>
      <c r="L988" s="5" t="s">
        <v>4199</v>
      </c>
      <c r="M988" s="23" t="s">
        <v>4144</v>
      </c>
      <c r="N988" s="23" t="s">
        <v>1190</v>
      </c>
      <c r="O988" s="44">
        <v>33016</v>
      </c>
      <c r="P988" s="25" t="s">
        <v>78</v>
      </c>
      <c r="Q988" s="45" t="s">
        <v>26</v>
      </c>
      <c r="R988" s="45" t="s">
        <v>26</v>
      </c>
      <c r="S988" s="23" t="s">
        <v>78</v>
      </c>
      <c r="T988" s="23" t="s">
        <v>13024</v>
      </c>
      <c r="U988" s="116" t="s">
        <v>10748</v>
      </c>
    </row>
    <row r="989" spans="1:21" x14ac:dyDescent="0.25">
      <c r="A989" s="23" t="s">
        <v>4200</v>
      </c>
      <c r="B989" s="23" t="s">
        <v>3</v>
      </c>
      <c r="C989" s="23" t="s">
        <v>21</v>
      </c>
      <c r="D989" s="23" t="s">
        <v>76</v>
      </c>
      <c r="E989" s="23" t="s">
        <v>12011</v>
      </c>
      <c r="F989" s="23" t="s">
        <v>26</v>
      </c>
      <c r="G989" s="23" t="s">
        <v>12012</v>
      </c>
      <c r="H989" s="23" t="s">
        <v>78</v>
      </c>
      <c r="I989" s="114">
        <v>134265</v>
      </c>
      <c r="J989" s="5" t="s">
        <v>4201</v>
      </c>
      <c r="K989" s="5"/>
      <c r="L989" s="5" t="s">
        <v>4202</v>
      </c>
      <c r="M989" s="23" t="s">
        <v>4154</v>
      </c>
      <c r="N989" s="23" t="s">
        <v>1190</v>
      </c>
      <c r="O989" s="44">
        <v>33176</v>
      </c>
      <c r="P989" s="25" t="s">
        <v>78</v>
      </c>
      <c r="Q989" s="45" t="s">
        <v>26</v>
      </c>
      <c r="R989" s="45" t="s">
        <v>26</v>
      </c>
      <c r="S989" s="23" t="s">
        <v>78</v>
      </c>
      <c r="T989" s="23" t="s">
        <v>13023</v>
      </c>
      <c r="U989" s="116" t="s">
        <v>10749</v>
      </c>
    </row>
    <row r="990" spans="1:21" x14ac:dyDescent="0.25">
      <c r="A990" s="23" t="s">
        <v>4293</v>
      </c>
      <c r="B990" s="23" t="s">
        <v>3</v>
      </c>
      <c r="C990" s="23" t="s">
        <v>21</v>
      </c>
      <c r="D990" s="23" t="s">
        <v>76</v>
      </c>
      <c r="E990" s="23" t="s">
        <v>12011</v>
      </c>
      <c r="F990" s="23" t="s">
        <v>26</v>
      </c>
      <c r="G990" s="23" t="s">
        <v>12012</v>
      </c>
      <c r="H990" s="23" t="s">
        <v>78</v>
      </c>
      <c r="I990" s="114">
        <v>137181</v>
      </c>
      <c r="J990" s="5" t="s">
        <v>4294</v>
      </c>
      <c r="K990" s="5"/>
      <c r="L990" s="5" t="s">
        <v>4295</v>
      </c>
      <c r="M990" s="23" t="s">
        <v>4154</v>
      </c>
      <c r="N990" s="23" t="s">
        <v>1190</v>
      </c>
      <c r="O990" s="44">
        <v>33185</v>
      </c>
      <c r="P990" s="25" t="s">
        <v>78</v>
      </c>
      <c r="Q990" s="45" t="s">
        <v>26</v>
      </c>
      <c r="R990" s="45" t="s">
        <v>26</v>
      </c>
      <c r="S990" s="23" t="s">
        <v>78</v>
      </c>
      <c r="T990" s="23" t="s">
        <v>13023</v>
      </c>
      <c r="U990" s="116" t="s">
        <v>10749</v>
      </c>
    </row>
    <row r="991" spans="1:21" x14ac:dyDescent="0.25">
      <c r="A991" s="23" t="s">
        <v>4361</v>
      </c>
      <c r="B991" s="23" t="s">
        <v>3</v>
      </c>
      <c r="C991" s="23" t="s">
        <v>59</v>
      </c>
      <c r="D991" s="23" t="s">
        <v>76</v>
      </c>
      <c r="E991" s="23" t="s">
        <v>10696</v>
      </c>
      <c r="F991" s="23" t="s">
        <v>26</v>
      </c>
      <c r="G991" s="23" t="s">
        <v>11460</v>
      </c>
      <c r="H991" s="23" t="s">
        <v>78</v>
      </c>
      <c r="I991" s="114">
        <v>202148</v>
      </c>
      <c r="J991" s="5" t="s">
        <v>4362</v>
      </c>
      <c r="K991" s="5"/>
      <c r="L991" s="5" t="s">
        <v>4363</v>
      </c>
      <c r="M991" s="23" t="s">
        <v>3857</v>
      </c>
      <c r="N991" s="23" t="s">
        <v>4364</v>
      </c>
      <c r="O991" s="44">
        <v>92069</v>
      </c>
      <c r="P991" s="25" t="s">
        <v>78</v>
      </c>
      <c r="Q991" s="45" t="s">
        <v>26</v>
      </c>
      <c r="R991" s="45" t="s">
        <v>26</v>
      </c>
      <c r="S991" s="23" t="s">
        <v>78</v>
      </c>
      <c r="T991" s="23" t="s">
        <v>13024</v>
      </c>
      <c r="U991" s="116" t="s">
        <v>10748</v>
      </c>
    </row>
    <row r="992" spans="1:21" x14ac:dyDescent="0.25">
      <c r="A992" s="23" t="s">
        <v>12309</v>
      </c>
      <c r="B992" s="23" t="s">
        <v>3</v>
      </c>
      <c r="C992" s="23" t="s">
        <v>59</v>
      </c>
      <c r="D992" s="23" t="s">
        <v>76</v>
      </c>
      <c r="E992" s="23" t="s">
        <v>12013</v>
      </c>
      <c r="F992" s="23" t="s">
        <v>26</v>
      </c>
      <c r="G992" s="23" t="s">
        <v>11069</v>
      </c>
      <c r="H992" s="23"/>
      <c r="I992" s="114" t="s">
        <v>12529</v>
      </c>
      <c r="J992" s="5" t="s">
        <v>12751</v>
      </c>
      <c r="K992" s="5"/>
      <c r="L992" s="5" t="s">
        <v>12752</v>
      </c>
      <c r="M992" s="23" t="s">
        <v>726</v>
      </c>
      <c r="N992" s="23" t="s">
        <v>4364</v>
      </c>
      <c r="O992" s="44">
        <v>94533</v>
      </c>
      <c r="P992" s="25" t="s">
        <v>78</v>
      </c>
      <c r="Q992" s="45">
        <v>44765</v>
      </c>
      <c r="R992" s="45" t="s">
        <v>26</v>
      </c>
      <c r="S992" s="23" t="s">
        <v>78</v>
      </c>
      <c r="T992" s="23" t="s">
        <v>13023</v>
      </c>
      <c r="U992" s="116" t="s">
        <v>10749</v>
      </c>
    </row>
    <row r="993" spans="1:21" x14ac:dyDescent="0.25">
      <c r="A993" s="23" t="s">
        <v>11070</v>
      </c>
      <c r="B993" s="23" t="s">
        <v>3</v>
      </c>
      <c r="C993" s="23" t="s">
        <v>59</v>
      </c>
      <c r="D993" s="23" t="s">
        <v>76</v>
      </c>
      <c r="E993" s="23" t="s">
        <v>12013</v>
      </c>
      <c r="F993" s="23" t="s">
        <v>26</v>
      </c>
      <c r="G993" s="23" t="s">
        <v>11069</v>
      </c>
      <c r="H993" s="23" t="s">
        <v>78</v>
      </c>
      <c r="I993" s="114" t="s">
        <v>11071</v>
      </c>
      <c r="J993" s="5" t="s">
        <v>11775</v>
      </c>
      <c r="K993" s="5"/>
      <c r="L993" s="5" t="s">
        <v>11072</v>
      </c>
      <c r="M993" s="23" t="s">
        <v>11073</v>
      </c>
      <c r="N993" s="23" t="s">
        <v>4364</v>
      </c>
      <c r="O993" s="44">
        <v>95682</v>
      </c>
      <c r="P993" s="25" t="s">
        <v>78</v>
      </c>
      <c r="Q993" s="45">
        <v>44678</v>
      </c>
      <c r="R993" s="45" t="s">
        <v>26</v>
      </c>
      <c r="S993" s="23"/>
      <c r="T993" s="23"/>
      <c r="U993" s="116"/>
    </row>
    <row r="994" spans="1:21" x14ac:dyDescent="0.25">
      <c r="A994" s="23" t="s">
        <v>11074</v>
      </c>
      <c r="B994" s="23" t="s">
        <v>3</v>
      </c>
      <c r="C994" s="23" t="s">
        <v>59</v>
      </c>
      <c r="D994" s="23" t="s">
        <v>76</v>
      </c>
      <c r="E994" s="23" t="s">
        <v>12013</v>
      </c>
      <c r="F994" s="23" t="s">
        <v>26</v>
      </c>
      <c r="G994" s="23" t="s">
        <v>11069</v>
      </c>
      <c r="H994" s="23" t="s">
        <v>78</v>
      </c>
      <c r="I994" s="114" t="s">
        <v>11075</v>
      </c>
      <c r="J994" s="5" t="s">
        <v>11076</v>
      </c>
      <c r="K994" s="5"/>
      <c r="L994" s="5" t="s">
        <v>11077</v>
      </c>
      <c r="M994" s="23" t="s">
        <v>4385</v>
      </c>
      <c r="N994" s="23" t="s">
        <v>4364</v>
      </c>
      <c r="O994" s="44">
        <v>95624</v>
      </c>
      <c r="P994" s="25" t="s">
        <v>78</v>
      </c>
      <c r="Q994" s="45">
        <v>44678</v>
      </c>
      <c r="R994" s="45" t="s">
        <v>26</v>
      </c>
      <c r="S994" s="23" t="s">
        <v>78</v>
      </c>
      <c r="T994" s="23" t="s">
        <v>13024</v>
      </c>
      <c r="U994" s="116" t="s">
        <v>10748</v>
      </c>
    </row>
    <row r="995" spans="1:21" x14ac:dyDescent="0.25">
      <c r="A995" s="23" t="s">
        <v>11946</v>
      </c>
      <c r="B995" s="23" t="s">
        <v>3</v>
      </c>
      <c r="C995" s="23" t="s">
        <v>59</v>
      </c>
      <c r="D995" s="23" t="s">
        <v>76</v>
      </c>
      <c r="E995" s="23" t="s">
        <v>12014</v>
      </c>
      <c r="F995" s="23" t="s">
        <v>26</v>
      </c>
      <c r="G995" s="23" t="s">
        <v>12017</v>
      </c>
      <c r="H995" s="23"/>
      <c r="I995" s="114" t="s">
        <v>12077</v>
      </c>
      <c r="J995" s="5" t="s">
        <v>12232</v>
      </c>
      <c r="K995" s="5"/>
      <c r="L995" s="5" t="s">
        <v>12233</v>
      </c>
      <c r="M995" s="23" t="s">
        <v>4472</v>
      </c>
      <c r="N995" s="23" t="s">
        <v>4364</v>
      </c>
      <c r="O995" s="44">
        <v>95110</v>
      </c>
      <c r="P995" s="25" t="s">
        <v>78</v>
      </c>
      <c r="Q995" s="45">
        <v>44753</v>
      </c>
      <c r="R995" s="45" t="s">
        <v>26</v>
      </c>
      <c r="S995" s="23" t="s">
        <v>78</v>
      </c>
      <c r="T995" s="23" t="s">
        <v>13024</v>
      </c>
      <c r="U995" s="116" t="s">
        <v>10748</v>
      </c>
    </row>
    <row r="996" spans="1:21" x14ac:dyDescent="0.25">
      <c r="A996" s="23" t="s">
        <v>11947</v>
      </c>
      <c r="B996" s="23" t="s">
        <v>3</v>
      </c>
      <c r="C996" s="23" t="s">
        <v>59</v>
      </c>
      <c r="D996" s="23" t="s">
        <v>76</v>
      </c>
      <c r="E996" s="23" t="s">
        <v>12014</v>
      </c>
      <c r="F996" s="23" t="s">
        <v>26</v>
      </c>
      <c r="G996" s="23" t="s">
        <v>12017</v>
      </c>
      <c r="H996" s="23" t="s">
        <v>78</v>
      </c>
      <c r="I996" s="114" t="s">
        <v>12078</v>
      </c>
      <c r="J996" s="5" t="s">
        <v>12234</v>
      </c>
      <c r="K996" s="5"/>
      <c r="L996" s="5" t="s">
        <v>12235</v>
      </c>
      <c r="M996" s="23" t="s">
        <v>12236</v>
      </c>
      <c r="N996" s="23" t="s">
        <v>4364</v>
      </c>
      <c r="O996" s="44">
        <v>95035</v>
      </c>
      <c r="P996" s="25" t="s">
        <v>78</v>
      </c>
      <c r="Q996" s="45">
        <v>44753</v>
      </c>
      <c r="R996" s="45" t="s">
        <v>26</v>
      </c>
      <c r="S996" s="23" t="s">
        <v>78</v>
      </c>
      <c r="T996" s="23" t="s">
        <v>13023</v>
      </c>
      <c r="U996" s="116" t="s">
        <v>10749</v>
      </c>
    </row>
    <row r="997" spans="1:21" x14ac:dyDescent="0.25">
      <c r="A997" s="23" t="s">
        <v>11362</v>
      </c>
      <c r="B997" s="23" t="s">
        <v>3</v>
      </c>
      <c r="C997" s="23" t="s">
        <v>59</v>
      </c>
      <c r="D997" s="23" t="s">
        <v>76</v>
      </c>
      <c r="E997" s="23" t="s">
        <v>11457</v>
      </c>
      <c r="F997" s="23" t="s">
        <v>26</v>
      </c>
      <c r="G997" s="23" t="s">
        <v>11462</v>
      </c>
      <c r="H997" s="23"/>
      <c r="I997" s="114" t="s">
        <v>11539</v>
      </c>
      <c r="J997" s="5" t="s">
        <v>11756</v>
      </c>
      <c r="K997" s="5"/>
      <c r="L997" s="5" t="s">
        <v>11757</v>
      </c>
      <c r="M997" s="23" t="s">
        <v>11758</v>
      </c>
      <c r="N997" s="23" t="s">
        <v>4364</v>
      </c>
      <c r="O997" s="44">
        <v>95762</v>
      </c>
      <c r="P997" s="25" t="s">
        <v>78</v>
      </c>
      <c r="Q997" s="45">
        <v>44705</v>
      </c>
      <c r="R997" s="45" t="s">
        <v>26</v>
      </c>
      <c r="S997" s="23" t="s">
        <v>78</v>
      </c>
      <c r="T997" s="23" t="s">
        <v>13023</v>
      </c>
      <c r="U997" s="116" t="s">
        <v>10749</v>
      </c>
    </row>
    <row r="998" spans="1:21" x14ac:dyDescent="0.25">
      <c r="A998" s="23" t="s">
        <v>12310</v>
      </c>
      <c r="B998" s="23" t="s">
        <v>3</v>
      </c>
      <c r="C998" s="23" t="s">
        <v>59</v>
      </c>
      <c r="D998" s="23" t="s">
        <v>76</v>
      </c>
      <c r="E998" s="23" t="s">
        <v>11457</v>
      </c>
      <c r="F998" s="23" t="s">
        <v>26</v>
      </c>
      <c r="G998" s="23" t="s">
        <v>11462</v>
      </c>
      <c r="H998" s="23"/>
      <c r="I998" s="114" t="s">
        <v>12530</v>
      </c>
      <c r="J998" s="5" t="s">
        <v>11756</v>
      </c>
      <c r="K998" s="5"/>
      <c r="L998" s="5" t="s">
        <v>12753</v>
      </c>
      <c r="M998" s="23" t="s">
        <v>4416</v>
      </c>
      <c r="N998" s="23" t="s">
        <v>4364</v>
      </c>
      <c r="O998" s="44">
        <v>95827</v>
      </c>
      <c r="P998" s="25" t="s">
        <v>78</v>
      </c>
      <c r="Q998" s="45">
        <v>44760</v>
      </c>
      <c r="R998" s="45" t="s">
        <v>26</v>
      </c>
      <c r="S998" s="23" t="s">
        <v>78</v>
      </c>
      <c r="T998" s="23" t="s">
        <v>13023</v>
      </c>
      <c r="U998" s="116" t="s">
        <v>10749</v>
      </c>
    </row>
    <row r="999" spans="1:21" x14ac:dyDescent="0.25">
      <c r="A999" s="23" t="s">
        <v>11363</v>
      </c>
      <c r="B999" s="23" t="s">
        <v>3</v>
      </c>
      <c r="C999" s="23" t="s">
        <v>59</v>
      </c>
      <c r="D999" s="23" t="s">
        <v>76</v>
      </c>
      <c r="E999" s="23" t="s">
        <v>11457</v>
      </c>
      <c r="F999" s="23" t="s">
        <v>26</v>
      </c>
      <c r="G999" s="23" t="s">
        <v>11462</v>
      </c>
      <c r="H999" s="23" t="s">
        <v>78</v>
      </c>
      <c r="I999" s="114" t="s">
        <v>11540</v>
      </c>
      <c r="J999" s="5" t="s">
        <v>11759</v>
      </c>
      <c r="K999" s="5"/>
      <c r="L999" s="5" t="s">
        <v>11760</v>
      </c>
      <c r="M999" s="23" t="s">
        <v>11761</v>
      </c>
      <c r="N999" s="23" t="s">
        <v>4364</v>
      </c>
      <c r="O999" s="44">
        <v>95628</v>
      </c>
      <c r="P999" s="25" t="s">
        <v>78</v>
      </c>
      <c r="Q999" s="45">
        <v>44705</v>
      </c>
      <c r="R999" s="45" t="s">
        <v>26</v>
      </c>
      <c r="S999" s="23" t="s">
        <v>78</v>
      </c>
      <c r="T999" s="23" t="s">
        <v>13023</v>
      </c>
      <c r="U999" s="116" t="s">
        <v>10749</v>
      </c>
    </row>
    <row r="1000" spans="1:21" x14ac:dyDescent="0.25">
      <c r="A1000" s="23" t="s">
        <v>13095</v>
      </c>
      <c r="B1000" s="23" t="s">
        <v>3</v>
      </c>
      <c r="C1000" s="23" t="s">
        <v>59</v>
      </c>
      <c r="D1000" s="23" t="s">
        <v>76</v>
      </c>
      <c r="E1000" s="23" t="s">
        <v>11457</v>
      </c>
      <c r="F1000" s="23" t="s">
        <v>26</v>
      </c>
      <c r="G1000" s="23" t="s">
        <v>11462</v>
      </c>
      <c r="H1000" s="23" t="s">
        <v>78</v>
      </c>
      <c r="I1000" s="114" t="s">
        <v>13222</v>
      </c>
      <c r="J1000" s="5" t="s">
        <v>13395</v>
      </c>
      <c r="K1000" s="5"/>
      <c r="L1000" s="5" t="s">
        <v>13396</v>
      </c>
      <c r="M1000" s="23" t="s">
        <v>4411</v>
      </c>
      <c r="N1000" s="23" t="s">
        <v>4364</v>
      </c>
      <c r="O1000" s="44">
        <v>95760</v>
      </c>
      <c r="P1000" s="25" t="s">
        <v>78</v>
      </c>
      <c r="Q1000" s="45">
        <v>44789</v>
      </c>
      <c r="R1000" s="45" t="s">
        <v>26</v>
      </c>
      <c r="S1000" s="23" t="s">
        <v>78</v>
      </c>
      <c r="T1000" s="23" t="s">
        <v>13023</v>
      </c>
      <c r="U1000" s="116" t="s">
        <v>10749</v>
      </c>
    </row>
    <row r="1001" spans="1:21" x14ac:dyDescent="0.25">
      <c r="A1001" s="23" t="s">
        <v>11364</v>
      </c>
      <c r="B1001" s="23" t="s">
        <v>3</v>
      </c>
      <c r="C1001" s="23" t="s">
        <v>59</v>
      </c>
      <c r="D1001" s="23" t="s">
        <v>76</v>
      </c>
      <c r="E1001" s="23" t="s">
        <v>11457</v>
      </c>
      <c r="F1001" s="23" t="s">
        <v>26</v>
      </c>
      <c r="G1001" s="23" t="s">
        <v>11462</v>
      </c>
      <c r="H1001" s="23" t="s">
        <v>78</v>
      </c>
      <c r="I1001" s="114" t="s">
        <v>11541</v>
      </c>
      <c r="J1001" s="5" t="s">
        <v>11762</v>
      </c>
      <c r="K1001" s="5"/>
      <c r="L1001" s="5" t="s">
        <v>11763</v>
      </c>
      <c r="M1001" s="23" t="s">
        <v>11764</v>
      </c>
      <c r="N1001" s="23" t="s">
        <v>4364</v>
      </c>
      <c r="O1001" s="44">
        <v>95630</v>
      </c>
      <c r="P1001" s="25" t="s">
        <v>78</v>
      </c>
      <c r="Q1001" s="45">
        <v>44704</v>
      </c>
      <c r="R1001" s="45" t="s">
        <v>26</v>
      </c>
      <c r="S1001" s="23" t="s">
        <v>78</v>
      </c>
      <c r="T1001" s="23" t="s">
        <v>13023</v>
      </c>
      <c r="U1001" s="116" t="s">
        <v>13502</v>
      </c>
    </row>
    <row r="1002" spans="1:21" x14ac:dyDescent="0.25">
      <c r="A1002" s="23" t="s">
        <v>13096</v>
      </c>
      <c r="B1002" s="23" t="s">
        <v>3</v>
      </c>
      <c r="C1002" s="23" t="s">
        <v>59</v>
      </c>
      <c r="D1002" s="23" t="s">
        <v>76</v>
      </c>
      <c r="E1002" s="23" t="s">
        <v>13161</v>
      </c>
      <c r="F1002" s="23" t="s">
        <v>26</v>
      </c>
      <c r="G1002" s="23" t="s">
        <v>13163</v>
      </c>
      <c r="H1002" s="23"/>
      <c r="I1002" s="114" t="s">
        <v>13223</v>
      </c>
      <c r="J1002" s="5" t="s">
        <v>13397</v>
      </c>
      <c r="K1002" s="5"/>
      <c r="L1002" s="5" t="s">
        <v>13398</v>
      </c>
      <c r="M1002" s="23" t="s">
        <v>4416</v>
      </c>
      <c r="N1002" s="23" t="s">
        <v>4364</v>
      </c>
      <c r="O1002" s="44">
        <v>95834</v>
      </c>
      <c r="P1002" s="25" t="s">
        <v>78</v>
      </c>
      <c r="Q1002" s="45">
        <v>44778</v>
      </c>
      <c r="R1002" s="45" t="s">
        <v>26</v>
      </c>
      <c r="S1002" s="23"/>
      <c r="T1002" s="23"/>
      <c r="U1002" s="116"/>
    </row>
    <row r="1003" spans="1:21" x14ac:dyDescent="0.25">
      <c r="A1003" s="23" t="s">
        <v>13097</v>
      </c>
      <c r="B1003" s="23" t="s">
        <v>3</v>
      </c>
      <c r="C1003" s="23" t="s">
        <v>59</v>
      </c>
      <c r="D1003" s="23" t="s">
        <v>76</v>
      </c>
      <c r="E1003" s="23" t="s">
        <v>11458</v>
      </c>
      <c r="F1003" s="23" t="s">
        <v>26</v>
      </c>
      <c r="G1003" s="23" t="s">
        <v>11463</v>
      </c>
      <c r="H1003" s="23" t="s">
        <v>78</v>
      </c>
      <c r="I1003" s="114" t="s">
        <v>13224</v>
      </c>
      <c r="J1003" s="5" t="s">
        <v>13399</v>
      </c>
      <c r="K1003" s="5"/>
      <c r="L1003" s="5" t="s">
        <v>13400</v>
      </c>
      <c r="M1003" s="23" t="s">
        <v>4391</v>
      </c>
      <c r="N1003" s="23" t="s">
        <v>4364</v>
      </c>
      <c r="O1003" s="44">
        <v>95205</v>
      </c>
      <c r="P1003" s="25" t="s">
        <v>78</v>
      </c>
      <c r="Q1003" s="45">
        <v>44790</v>
      </c>
      <c r="R1003" s="45" t="s">
        <v>26</v>
      </c>
      <c r="S1003" s="23" t="s">
        <v>78</v>
      </c>
      <c r="T1003" s="23" t="s">
        <v>13023</v>
      </c>
      <c r="U1003" s="116" t="s">
        <v>10749</v>
      </c>
    </row>
    <row r="1004" spans="1:21" x14ac:dyDescent="0.25">
      <c r="A1004" s="23" t="s">
        <v>11365</v>
      </c>
      <c r="B1004" s="23" t="s">
        <v>3</v>
      </c>
      <c r="C1004" s="23" t="s">
        <v>59</v>
      </c>
      <c r="D1004" s="23" t="s">
        <v>76</v>
      </c>
      <c r="E1004" s="23" t="s">
        <v>11458</v>
      </c>
      <c r="F1004" s="23" t="s">
        <v>26</v>
      </c>
      <c r="G1004" s="23" t="s">
        <v>11463</v>
      </c>
      <c r="H1004" s="23" t="s">
        <v>78</v>
      </c>
      <c r="I1004" s="114" t="s">
        <v>11542</v>
      </c>
      <c r="J1004" s="5" t="s">
        <v>11765</v>
      </c>
      <c r="K1004" s="5"/>
      <c r="L1004" s="5" t="s">
        <v>11766</v>
      </c>
      <c r="M1004" s="23" t="s">
        <v>11767</v>
      </c>
      <c r="N1004" s="23" t="s">
        <v>4364</v>
      </c>
      <c r="O1004" s="44">
        <v>95240</v>
      </c>
      <c r="P1004" s="25" t="s">
        <v>78</v>
      </c>
      <c r="Q1004" s="45">
        <v>44713</v>
      </c>
      <c r="R1004" s="45" t="s">
        <v>26</v>
      </c>
      <c r="S1004" s="23"/>
      <c r="T1004" s="23"/>
      <c r="U1004" s="116"/>
    </row>
    <row r="1005" spans="1:21" x14ac:dyDescent="0.25">
      <c r="A1005" s="23" t="s">
        <v>13098</v>
      </c>
      <c r="B1005" s="23" t="s">
        <v>3</v>
      </c>
      <c r="C1005" s="23" t="s">
        <v>59</v>
      </c>
      <c r="D1005" s="23" t="s">
        <v>76</v>
      </c>
      <c r="E1005" s="23" t="s">
        <v>13162</v>
      </c>
      <c r="F1005" s="23" t="s">
        <v>26</v>
      </c>
      <c r="G1005" s="23" t="s">
        <v>13164</v>
      </c>
      <c r="H1005" s="23" t="s">
        <v>78</v>
      </c>
      <c r="I1005" s="114" t="s">
        <v>13225</v>
      </c>
      <c r="J1005" s="5" t="s">
        <v>13401</v>
      </c>
      <c r="K1005" s="5"/>
      <c r="L1005" s="5" t="s">
        <v>13402</v>
      </c>
      <c r="M1005" s="23" t="s">
        <v>13403</v>
      </c>
      <c r="N1005" s="23" t="s">
        <v>4364</v>
      </c>
      <c r="O1005" s="44">
        <v>95652</v>
      </c>
      <c r="P1005" s="25" t="s">
        <v>78</v>
      </c>
      <c r="Q1005" s="45">
        <v>44796</v>
      </c>
      <c r="R1005" s="45" t="s">
        <v>26</v>
      </c>
      <c r="S1005" s="23"/>
      <c r="T1005" s="23"/>
      <c r="U1005" s="116"/>
    </row>
    <row r="1006" spans="1:21" x14ac:dyDescent="0.25">
      <c r="A1006" s="23" t="s">
        <v>4418</v>
      </c>
      <c r="B1006" s="23" t="s">
        <v>3</v>
      </c>
      <c r="C1006" s="23" t="s">
        <v>59</v>
      </c>
      <c r="D1006" s="23" t="s">
        <v>76</v>
      </c>
      <c r="E1006" s="23" t="s">
        <v>11459</v>
      </c>
      <c r="F1006" s="23" t="s">
        <v>26</v>
      </c>
      <c r="G1006" s="23" t="s">
        <v>10795</v>
      </c>
      <c r="H1006" s="23" t="s">
        <v>78</v>
      </c>
      <c r="I1006" s="114" t="s">
        <v>4419</v>
      </c>
      <c r="J1006" s="5" t="s">
        <v>11768</v>
      </c>
      <c r="K1006" s="5"/>
      <c r="L1006" s="5" t="s">
        <v>4421</v>
      </c>
      <c r="M1006" s="23" t="s">
        <v>4422</v>
      </c>
      <c r="N1006" s="23" t="s">
        <v>4364</v>
      </c>
      <c r="O1006" s="44">
        <v>95691</v>
      </c>
      <c r="P1006" s="25" t="s">
        <v>78</v>
      </c>
      <c r="Q1006" s="45" t="s">
        <v>26</v>
      </c>
      <c r="R1006" s="45" t="s">
        <v>26</v>
      </c>
      <c r="S1006" s="23" t="s">
        <v>78</v>
      </c>
      <c r="T1006" s="23" t="s">
        <v>13023</v>
      </c>
      <c r="U1006" s="116" t="s">
        <v>10749</v>
      </c>
    </row>
    <row r="1007" spans="1:21" x14ac:dyDescent="0.25">
      <c r="A1007" s="23" t="s">
        <v>13099</v>
      </c>
      <c r="B1007" s="23" t="s">
        <v>3</v>
      </c>
      <c r="C1007" s="23" t="s">
        <v>59</v>
      </c>
      <c r="D1007" s="23" t="s">
        <v>76</v>
      </c>
      <c r="E1007" s="23" t="s">
        <v>11459</v>
      </c>
      <c r="F1007" s="23" t="s">
        <v>26</v>
      </c>
      <c r="G1007" s="23" t="s">
        <v>10795</v>
      </c>
      <c r="H1007" s="23" t="s">
        <v>78</v>
      </c>
      <c r="I1007" s="114" t="s">
        <v>13226</v>
      </c>
      <c r="J1007" s="5" t="s">
        <v>13404</v>
      </c>
      <c r="K1007" s="5"/>
      <c r="L1007" s="5" t="s">
        <v>13405</v>
      </c>
      <c r="M1007" s="23" t="s">
        <v>726</v>
      </c>
      <c r="N1007" s="23" t="s">
        <v>4364</v>
      </c>
      <c r="O1007" s="44">
        <v>94533</v>
      </c>
      <c r="P1007" s="25" t="s">
        <v>78</v>
      </c>
      <c r="Q1007" s="45">
        <v>44796</v>
      </c>
      <c r="R1007" s="45" t="s">
        <v>26</v>
      </c>
      <c r="S1007" s="23" t="s">
        <v>78</v>
      </c>
      <c r="T1007" s="23" t="s">
        <v>13023</v>
      </c>
      <c r="U1007" s="116" t="s">
        <v>10749</v>
      </c>
    </row>
    <row r="1008" spans="1:21" x14ac:dyDescent="0.25">
      <c r="A1008" s="23" t="s">
        <v>11366</v>
      </c>
      <c r="B1008" s="23" t="s">
        <v>3</v>
      </c>
      <c r="C1008" s="23" t="s">
        <v>59</v>
      </c>
      <c r="D1008" s="23" t="s">
        <v>76</v>
      </c>
      <c r="E1008" s="23" t="s">
        <v>11459</v>
      </c>
      <c r="F1008" s="23" t="s">
        <v>26</v>
      </c>
      <c r="G1008" s="23" t="s">
        <v>10795</v>
      </c>
      <c r="H1008" s="23" t="s">
        <v>78</v>
      </c>
      <c r="I1008" s="114" t="s">
        <v>11543</v>
      </c>
      <c r="J1008" s="5" t="s">
        <v>11769</v>
      </c>
      <c r="K1008" s="5"/>
      <c r="L1008" s="5" t="s">
        <v>11770</v>
      </c>
      <c r="M1008" s="23" t="s">
        <v>4411</v>
      </c>
      <c r="N1008" s="23" t="s">
        <v>4364</v>
      </c>
      <c r="O1008" s="44">
        <v>95742</v>
      </c>
      <c r="P1008" s="25" t="s">
        <v>78</v>
      </c>
      <c r="Q1008" s="45">
        <v>44701</v>
      </c>
      <c r="R1008" s="45" t="s">
        <v>26</v>
      </c>
      <c r="S1008" s="23" t="s">
        <v>78</v>
      </c>
      <c r="T1008" s="23" t="s">
        <v>13024</v>
      </c>
      <c r="U1008" s="116" t="s">
        <v>10748</v>
      </c>
    </row>
    <row r="1009" spans="1:21" x14ac:dyDescent="0.25">
      <c r="A1009" s="23" t="s">
        <v>11211</v>
      </c>
      <c r="B1009" s="23" t="s">
        <v>3</v>
      </c>
      <c r="C1009" s="23" t="s">
        <v>59</v>
      </c>
      <c r="D1009" s="23" t="s">
        <v>76</v>
      </c>
      <c r="E1009" s="23" t="s">
        <v>12015</v>
      </c>
      <c r="F1009" s="23" t="s">
        <v>26</v>
      </c>
      <c r="G1009" s="23" t="s">
        <v>11207</v>
      </c>
      <c r="H1009" s="23" t="s">
        <v>78</v>
      </c>
      <c r="I1009" s="114" t="s">
        <v>11212</v>
      </c>
      <c r="J1009" s="5" t="s">
        <v>11213</v>
      </c>
      <c r="K1009" s="5"/>
      <c r="L1009" s="5" t="s">
        <v>11214</v>
      </c>
      <c r="M1009" s="23" t="s">
        <v>11215</v>
      </c>
      <c r="N1009" s="23" t="s">
        <v>4364</v>
      </c>
      <c r="O1009" s="44">
        <v>93725</v>
      </c>
      <c r="P1009" s="25" t="s">
        <v>78</v>
      </c>
      <c r="Q1009" s="45">
        <v>44685</v>
      </c>
      <c r="R1009" s="45" t="s">
        <v>26</v>
      </c>
      <c r="S1009" s="23"/>
      <c r="T1009" s="23"/>
      <c r="U1009" s="116"/>
    </row>
    <row r="1010" spans="1:21" x14ac:dyDescent="0.25">
      <c r="A1010" s="23" t="s">
        <v>11948</v>
      </c>
      <c r="B1010" s="23" t="s">
        <v>3</v>
      </c>
      <c r="C1010" s="23" t="s">
        <v>59</v>
      </c>
      <c r="D1010" s="23" t="s">
        <v>76</v>
      </c>
      <c r="E1010" s="23" t="s">
        <v>12016</v>
      </c>
      <c r="F1010" s="23" t="s">
        <v>26</v>
      </c>
      <c r="G1010" s="23" t="s">
        <v>12018</v>
      </c>
      <c r="H1010" s="23"/>
      <c r="I1010" s="114" t="s">
        <v>12079</v>
      </c>
      <c r="J1010" s="5" t="s">
        <v>12237</v>
      </c>
      <c r="K1010" s="5" t="s">
        <v>12238</v>
      </c>
      <c r="L1010" s="5" t="s">
        <v>12239</v>
      </c>
      <c r="M1010" s="23" t="s">
        <v>1643</v>
      </c>
      <c r="N1010" s="23" t="s">
        <v>4364</v>
      </c>
      <c r="O1010" s="44">
        <v>94520</v>
      </c>
      <c r="P1010" s="25" t="s">
        <v>78</v>
      </c>
      <c r="Q1010" s="45">
        <v>44743</v>
      </c>
      <c r="R1010" s="45" t="s">
        <v>26</v>
      </c>
      <c r="S1010" s="23" t="s">
        <v>78</v>
      </c>
      <c r="T1010" s="23" t="s">
        <v>13024</v>
      </c>
      <c r="U1010" s="116" t="s">
        <v>10748</v>
      </c>
    </row>
    <row r="1011" spans="1:21" x14ac:dyDescent="0.25">
      <c r="A1011" s="23" t="s">
        <v>11949</v>
      </c>
      <c r="B1011" s="23" t="s">
        <v>3</v>
      </c>
      <c r="C1011" s="23" t="s">
        <v>59</v>
      </c>
      <c r="D1011" s="23" t="s">
        <v>76</v>
      </c>
      <c r="E1011" s="23" t="s">
        <v>12016</v>
      </c>
      <c r="F1011" s="23" t="s">
        <v>26</v>
      </c>
      <c r="G1011" s="23" t="s">
        <v>12018</v>
      </c>
      <c r="H1011" s="23"/>
      <c r="I1011" s="114" t="s">
        <v>12080</v>
      </c>
      <c r="J1011" s="5" t="s">
        <v>12240</v>
      </c>
      <c r="K1011" s="5"/>
      <c r="L1011" s="5" t="s">
        <v>12241</v>
      </c>
      <c r="M1011" s="23" t="s">
        <v>1643</v>
      </c>
      <c r="N1011" s="23" t="s">
        <v>4364</v>
      </c>
      <c r="O1011" s="44">
        <v>94521</v>
      </c>
      <c r="P1011" s="25" t="s">
        <v>78</v>
      </c>
      <c r="Q1011" s="45">
        <v>44742</v>
      </c>
      <c r="R1011" s="45" t="s">
        <v>26</v>
      </c>
      <c r="S1011" s="23"/>
      <c r="T1011" s="23"/>
      <c r="U1011" s="116"/>
    </row>
    <row r="1012" spans="1:21" x14ac:dyDescent="0.25">
      <c r="A1012" s="23" t="s">
        <v>11950</v>
      </c>
      <c r="B1012" s="23" t="s">
        <v>3</v>
      </c>
      <c r="C1012" s="23" t="s">
        <v>59</v>
      </c>
      <c r="D1012" s="23" t="s">
        <v>76</v>
      </c>
      <c r="E1012" s="23" t="s">
        <v>12016</v>
      </c>
      <c r="F1012" s="23" t="s">
        <v>26</v>
      </c>
      <c r="G1012" s="23" t="s">
        <v>12018</v>
      </c>
      <c r="H1012" s="23"/>
      <c r="I1012" s="114" t="s">
        <v>12081</v>
      </c>
      <c r="J1012" s="5" t="s">
        <v>12242</v>
      </c>
      <c r="K1012" s="5"/>
      <c r="L1012" s="5" t="s">
        <v>12243</v>
      </c>
      <c r="M1012" s="23" t="s">
        <v>1020</v>
      </c>
      <c r="N1012" s="23" t="s">
        <v>4364</v>
      </c>
      <c r="O1012" s="44">
        <v>94513</v>
      </c>
      <c r="P1012" s="25" t="s">
        <v>78</v>
      </c>
      <c r="Q1012" s="45">
        <v>44742</v>
      </c>
      <c r="R1012" s="45" t="s">
        <v>26</v>
      </c>
      <c r="S1012" s="23" t="s">
        <v>78</v>
      </c>
      <c r="T1012" s="23" t="s">
        <v>13024</v>
      </c>
      <c r="U1012" s="116" t="s">
        <v>10748</v>
      </c>
    </row>
    <row r="1013" spans="1:21" x14ac:dyDescent="0.25">
      <c r="A1013" s="23" t="s">
        <v>11951</v>
      </c>
      <c r="B1013" s="23" t="s">
        <v>3</v>
      </c>
      <c r="C1013" s="23" t="s">
        <v>59</v>
      </c>
      <c r="D1013" s="23" t="s">
        <v>76</v>
      </c>
      <c r="E1013" s="23" t="s">
        <v>12016</v>
      </c>
      <c r="F1013" s="23" t="s">
        <v>26</v>
      </c>
      <c r="G1013" s="23" t="s">
        <v>12018</v>
      </c>
      <c r="H1013" s="23"/>
      <c r="I1013" s="114" t="s">
        <v>12082</v>
      </c>
      <c r="J1013" s="5" t="s">
        <v>12244</v>
      </c>
      <c r="K1013" s="5"/>
      <c r="L1013" s="5" t="s">
        <v>12245</v>
      </c>
      <c r="M1013" s="23" t="s">
        <v>1643</v>
      </c>
      <c r="N1013" s="23" t="s">
        <v>4364</v>
      </c>
      <c r="O1013" s="44">
        <v>94523</v>
      </c>
      <c r="P1013" s="25" t="s">
        <v>78</v>
      </c>
      <c r="Q1013" s="45">
        <v>44742</v>
      </c>
      <c r="R1013" s="45" t="s">
        <v>26</v>
      </c>
      <c r="S1013" s="23" t="s">
        <v>78</v>
      </c>
      <c r="T1013" s="23" t="s">
        <v>13024</v>
      </c>
      <c r="U1013" s="116" t="s">
        <v>10748</v>
      </c>
    </row>
    <row r="1014" spans="1:21" x14ac:dyDescent="0.25">
      <c r="A1014" s="23" t="s">
        <v>11952</v>
      </c>
      <c r="B1014" s="23" t="s">
        <v>3</v>
      </c>
      <c r="C1014" s="23" t="s">
        <v>59</v>
      </c>
      <c r="D1014" s="23" t="s">
        <v>76</v>
      </c>
      <c r="E1014" s="23" t="s">
        <v>12016</v>
      </c>
      <c r="F1014" s="23" t="s">
        <v>26</v>
      </c>
      <c r="G1014" s="23" t="s">
        <v>12018</v>
      </c>
      <c r="H1014" s="23"/>
      <c r="I1014" s="114" t="s">
        <v>12083</v>
      </c>
      <c r="J1014" s="5" t="s">
        <v>12246</v>
      </c>
      <c r="K1014" s="5"/>
      <c r="L1014" s="5" t="s">
        <v>12247</v>
      </c>
      <c r="M1014" s="23" t="s">
        <v>12248</v>
      </c>
      <c r="N1014" s="23" t="s">
        <v>4364</v>
      </c>
      <c r="O1014" s="44">
        <v>94561</v>
      </c>
      <c r="P1014" s="25" t="s">
        <v>78</v>
      </c>
      <c r="Q1014" s="45">
        <v>44743</v>
      </c>
      <c r="R1014" s="45" t="s">
        <v>26</v>
      </c>
      <c r="S1014" s="23" t="s">
        <v>78</v>
      </c>
      <c r="T1014" s="23" t="s">
        <v>13024</v>
      </c>
      <c r="U1014" s="116" t="s">
        <v>10748</v>
      </c>
    </row>
    <row r="1015" spans="1:21" x14ac:dyDescent="0.25">
      <c r="A1015" s="23" t="s">
        <v>11953</v>
      </c>
      <c r="B1015" s="23" t="s">
        <v>3</v>
      </c>
      <c r="C1015" s="23" t="s">
        <v>59</v>
      </c>
      <c r="D1015" s="23" t="s">
        <v>76</v>
      </c>
      <c r="E1015" s="23" t="s">
        <v>12016</v>
      </c>
      <c r="F1015" s="23" t="s">
        <v>26</v>
      </c>
      <c r="G1015" s="23" t="s">
        <v>12018</v>
      </c>
      <c r="H1015" s="23"/>
      <c r="I1015" s="114" t="s">
        <v>12084</v>
      </c>
      <c r="J1015" s="5" t="s">
        <v>12249</v>
      </c>
      <c r="K1015" s="5"/>
      <c r="L1015" s="5" t="s">
        <v>12250</v>
      </c>
      <c r="M1015" s="23" t="s">
        <v>12251</v>
      </c>
      <c r="N1015" s="23" t="s">
        <v>4364</v>
      </c>
      <c r="O1015" s="44">
        <v>94565</v>
      </c>
      <c r="P1015" s="25" t="s">
        <v>78</v>
      </c>
      <c r="Q1015" s="45">
        <v>44742</v>
      </c>
      <c r="R1015" s="45" t="s">
        <v>26</v>
      </c>
      <c r="S1015" s="23" t="s">
        <v>78</v>
      </c>
      <c r="T1015" s="23" t="s">
        <v>13024</v>
      </c>
      <c r="U1015" s="116" t="s">
        <v>10748</v>
      </c>
    </row>
    <row r="1016" spans="1:21" x14ac:dyDescent="0.25">
      <c r="A1016" s="23" t="s">
        <v>11954</v>
      </c>
      <c r="B1016" s="23" t="s">
        <v>3</v>
      </c>
      <c r="C1016" s="23" t="s">
        <v>59</v>
      </c>
      <c r="D1016" s="23" t="s">
        <v>76</v>
      </c>
      <c r="E1016" s="23" t="s">
        <v>12016</v>
      </c>
      <c r="F1016" s="23" t="s">
        <v>26</v>
      </c>
      <c r="G1016" s="23" t="s">
        <v>12018</v>
      </c>
      <c r="H1016" s="23"/>
      <c r="I1016" s="114" t="s">
        <v>12085</v>
      </c>
      <c r="J1016" s="5" t="s">
        <v>12252</v>
      </c>
      <c r="K1016" s="5"/>
      <c r="L1016" s="5" t="s">
        <v>12253</v>
      </c>
      <c r="M1016" s="23" t="s">
        <v>2111</v>
      </c>
      <c r="N1016" s="23" t="s">
        <v>4364</v>
      </c>
      <c r="O1016" s="44">
        <v>94531</v>
      </c>
      <c r="P1016" s="25" t="s">
        <v>78</v>
      </c>
      <c r="Q1016" s="45">
        <v>44742</v>
      </c>
      <c r="R1016" s="45" t="s">
        <v>26</v>
      </c>
      <c r="S1016" s="23"/>
      <c r="T1016" s="23"/>
      <c r="U1016" s="116"/>
    </row>
    <row r="1017" spans="1:21" x14ac:dyDescent="0.25">
      <c r="A1017" s="23" t="s">
        <v>12311</v>
      </c>
      <c r="B1017" s="23" t="s">
        <v>3</v>
      </c>
      <c r="C1017" s="23" t="s">
        <v>59</v>
      </c>
      <c r="D1017" s="23" t="s">
        <v>76</v>
      </c>
      <c r="E1017" s="23" t="s">
        <v>12520</v>
      </c>
      <c r="F1017" s="23" t="s">
        <v>26</v>
      </c>
      <c r="G1017" s="23" t="s">
        <v>12521</v>
      </c>
      <c r="H1017" s="23"/>
      <c r="I1017" s="114" t="s">
        <v>12531</v>
      </c>
      <c r="J1017" s="5" t="s">
        <v>12754</v>
      </c>
      <c r="K1017" s="5" t="s">
        <v>13406</v>
      </c>
      <c r="L1017" s="5" t="s">
        <v>12755</v>
      </c>
      <c r="M1017" s="23" t="s">
        <v>12756</v>
      </c>
      <c r="N1017" s="23" t="s">
        <v>2648</v>
      </c>
      <c r="O1017" s="44">
        <v>79915</v>
      </c>
      <c r="P1017" s="25" t="s">
        <v>78</v>
      </c>
      <c r="Q1017" s="45">
        <v>44760</v>
      </c>
      <c r="R1017" s="45" t="s">
        <v>26</v>
      </c>
      <c r="S1017" s="23" t="s">
        <v>78</v>
      </c>
      <c r="T1017" s="23" t="s">
        <v>13023</v>
      </c>
      <c r="U1017" s="116" t="s">
        <v>10749</v>
      </c>
    </row>
    <row r="1018" spans="1:21" x14ac:dyDescent="0.25">
      <c r="A1018" s="23" t="s">
        <v>13100</v>
      </c>
      <c r="B1018" s="23" t="s">
        <v>3</v>
      </c>
      <c r="C1018" s="23" t="s">
        <v>59</v>
      </c>
      <c r="D1018" s="23" t="s">
        <v>76</v>
      </c>
      <c r="E1018" s="23" t="s">
        <v>12520</v>
      </c>
      <c r="F1018" s="23" t="s">
        <v>26</v>
      </c>
      <c r="G1018" s="23" t="s">
        <v>12521</v>
      </c>
      <c r="H1018" s="23"/>
      <c r="I1018" s="114" t="s">
        <v>13227</v>
      </c>
      <c r="J1018" s="5" t="s">
        <v>13407</v>
      </c>
      <c r="K1018" s="5"/>
      <c r="L1018" s="5" t="s">
        <v>13408</v>
      </c>
      <c r="M1018" s="23" t="s">
        <v>12756</v>
      </c>
      <c r="N1018" s="23" t="s">
        <v>13409</v>
      </c>
      <c r="O1018" s="44" t="s">
        <v>13410</v>
      </c>
      <c r="P1018" s="25" t="s">
        <v>78</v>
      </c>
      <c r="Q1018" s="45">
        <v>44778</v>
      </c>
      <c r="R1018" s="45" t="s">
        <v>26</v>
      </c>
      <c r="S1018" s="23" t="s">
        <v>78</v>
      </c>
      <c r="T1018" s="23" t="s">
        <v>13023</v>
      </c>
      <c r="U1018" s="116" t="s">
        <v>10749</v>
      </c>
    </row>
    <row r="1019" spans="1:21" x14ac:dyDescent="0.25">
      <c r="A1019" s="23" t="s">
        <v>12312</v>
      </c>
      <c r="B1019" s="23" t="s">
        <v>3</v>
      </c>
      <c r="C1019" s="23" t="s">
        <v>59</v>
      </c>
      <c r="D1019" s="23" t="s">
        <v>76</v>
      </c>
      <c r="E1019" s="23" t="s">
        <v>12520</v>
      </c>
      <c r="F1019" s="23" t="s">
        <v>26</v>
      </c>
      <c r="G1019" s="23" t="s">
        <v>12521</v>
      </c>
      <c r="H1019" s="23"/>
      <c r="I1019" s="114" t="s">
        <v>12532</v>
      </c>
      <c r="J1019" s="5" t="s">
        <v>12757</v>
      </c>
      <c r="K1019" s="5" t="s">
        <v>12758</v>
      </c>
      <c r="L1019" s="5" t="s">
        <v>12759</v>
      </c>
      <c r="M1019" s="23" t="s">
        <v>12756</v>
      </c>
      <c r="N1019" s="23" t="s">
        <v>2648</v>
      </c>
      <c r="O1019" s="44">
        <v>79821</v>
      </c>
      <c r="P1019" s="25" t="s">
        <v>78</v>
      </c>
      <c r="Q1019" s="45">
        <v>44760</v>
      </c>
      <c r="R1019" s="45" t="s">
        <v>26</v>
      </c>
      <c r="S1019" s="23" t="s">
        <v>78</v>
      </c>
      <c r="T1019" s="23" t="s">
        <v>13024</v>
      </c>
      <c r="U1019" s="116" t="s">
        <v>10748</v>
      </c>
    </row>
    <row r="1020" spans="1:21" x14ac:dyDescent="0.25">
      <c r="A1020" s="23" t="s">
        <v>13101</v>
      </c>
      <c r="B1020" s="23" t="s">
        <v>3</v>
      </c>
      <c r="C1020" s="23" t="s">
        <v>59</v>
      </c>
      <c r="D1020" s="23" t="s">
        <v>76</v>
      </c>
      <c r="E1020" s="23" t="s">
        <v>12520</v>
      </c>
      <c r="F1020" s="23" t="s">
        <v>26</v>
      </c>
      <c r="G1020" s="23" t="s">
        <v>12521</v>
      </c>
      <c r="H1020" s="23"/>
      <c r="I1020" s="114" t="s">
        <v>13228</v>
      </c>
      <c r="J1020" s="5" t="s">
        <v>13411</v>
      </c>
      <c r="K1020" s="5"/>
      <c r="L1020" s="5" t="s">
        <v>13412</v>
      </c>
      <c r="M1020" s="23" t="s">
        <v>12756</v>
      </c>
      <c r="N1020" s="23" t="s">
        <v>13409</v>
      </c>
      <c r="O1020" s="44" t="s">
        <v>13413</v>
      </c>
      <c r="P1020" s="25" t="s">
        <v>78</v>
      </c>
      <c r="Q1020" s="45">
        <v>44778</v>
      </c>
      <c r="R1020" s="45" t="s">
        <v>26</v>
      </c>
      <c r="S1020" s="23"/>
      <c r="T1020" s="23"/>
      <c r="U1020" s="116"/>
    </row>
    <row r="1021" spans="1:21" x14ac:dyDescent="0.25">
      <c r="A1021" s="23" t="s">
        <v>12313</v>
      </c>
      <c r="B1021" s="23" t="s">
        <v>3</v>
      </c>
      <c r="C1021" s="23" t="s">
        <v>59</v>
      </c>
      <c r="D1021" s="23" t="s">
        <v>76</v>
      </c>
      <c r="E1021" s="23" t="s">
        <v>12520</v>
      </c>
      <c r="F1021" s="23" t="s">
        <v>26</v>
      </c>
      <c r="G1021" s="23" t="s">
        <v>12521</v>
      </c>
      <c r="H1021" s="23"/>
      <c r="I1021" s="114" t="s">
        <v>12533</v>
      </c>
      <c r="J1021" s="5" t="s">
        <v>12760</v>
      </c>
      <c r="K1021" s="5" t="s">
        <v>12761</v>
      </c>
      <c r="L1021" s="5" t="s">
        <v>12762</v>
      </c>
      <c r="M1021" s="23" t="s">
        <v>12763</v>
      </c>
      <c r="N1021" s="23" t="s">
        <v>8353</v>
      </c>
      <c r="O1021" s="44">
        <v>88047</v>
      </c>
      <c r="P1021" s="25" t="s">
        <v>78</v>
      </c>
      <c r="Q1021" s="45">
        <v>44760</v>
      </c>
      <c r="R1021" s="45" t="s">
        <v>26</v>
      </c>
      <c r="S1021" s="23" t="s">
        <v>78</v>
      </c>
      <c r="T1021" s="23" t="s">
        <v>13024</v>
      </c>
      <c r="U1021" s="116" t="s">
        <v>10748</v>
      </c>
    </row>
    <row r="1022" spans="1:21" x14ac:dyDescent="0.25">
      <c r="A1022" s="23" t="s">
        <v>4365</v>
      </c>
      <c r="B1022" s="23" t="s">
        <v>3</v>
      </c>
      <c r="C1022" s="23" t="s">
        <v>59</v>
      </c>
      <c r="D1022" s="23" t="s">
        <v>76</v>
      </c>
      <c r="E1022" s="23" t="s">
        <v>10704</v>
      </c>
      <c r="F1022" s="23" t="s">
        <v>26</v>
      </c>
      <c r="G1022" s="23" t="s">
        <v>11461</v>
      </c>
      <c r="H1022" s="23" t="s">
        <v>78</v>
      </c>
      <c r="I1022" s="114" t="s">
        <v>4366</v>
      </c>
      <c r="J1022" s="5" t="s">
        <v>4367</v>
      </c>
      <c r="K1022" s="5" t="s">
        <v>4368</v>
      </c>
      <c r="L1022" s="5" t="s">
        <v>4369</v>
      </c>
      <c r="M1022" s="23" t="s">
        <v>4370</v>
      </c>
      <c r="N1022" s="23" t="s">
        <v>4371</v>
      </c>
      <c r="O1022" s="44">
        <v>85303</v>
      </c>
      <c r="P1022" s="25" t="s">
        <v>78</v>
      </c>
      <c r="Q1022" s="45" t="s">
        <v>26</v>
      </c>
      <c r="R1022" s="45" t="s">
        <v>26</v>
      </c>
      <c r="S1022" s="23" t="s">
        <v>78</v>
      </c>
      <c r="T1022" s="23" t="s">
        <v>13038</v>
      </c>
      <c r="U1022" s="116" t="s">
        <v>13022</v>
      </c>
    </row>
    <row r="1023" spans="1:21" x14ac:dyDescent="0.25">
      <c r="A1023" s="23" t="s">
        <v>11955</v>
      </c>
      <c r="B1023" s="23" t="s">
        <v>3</v>
      </c>
      <c r="C1023" s="23" t="s">
        <v>59</v>
      </c>
      <c r="D1023" s="23" t="s">
        <v>76</v>
      </c>
      <c r="E1023" s="23" t="s">
        <v>12019</v>
      </c>
      <c r="F1023" s="23" t="s">
        <v>26</v>
      </c>
      <c r="G1023" s="23" t="s">
        <v>12020</v>
      </c>
      <c r="H1023" s="23"/>
      <c r="I1023" s="114" t="s">
        <v>12086</v>
      </c>
      <c r="J1023" s="5" t="s">
        <v>12254</v>
      </c>
      <c r="K1023" s="5"/>
      <c r="L1023" s="5" t="s">
        <v>12255</v>
      </c>
      <c r="M1023" s="23" t="s">
        <v>4601</v>
      </c>
      <c r="N1023" s="23" t="s">
        <v>4364</v>
      </c>
      <c r="O1023" s="44">
        <v>92021</v>
      </c>
      <c r="P1023" s="25" t="s">
        <v>78</v>
      </c>
      <c r="Q1023" s="45">
        <v>44757</v>
      </c>
      <c r="R1023" s="45" t="s">
        <v>26</v>
      </c>
      <c r="S1023" s="23"/>
      <c r="T1023" s="23"/>
      <c r="U1023" s="116"/>
    </row>
    <row r="1024" spans="1:21" x14ac:dyDescent="0.25">
      <c r="A1024" s="23" t="s">
        <v>11956</v>
      </c>
      <c r="B1024" s="23" t="s">
        <v>3</v>
      </c>
      <c r="C1024" s="23" t="s">
        <v>59</v>
      </c>
      <c r="D1024" s="23" t="s">
        <v>76</v>
      </c>
      <c r="E1024" s="23" t="s">
        <v>12019</v>
      </c>
      <c r="F1024" s="23" t="s">
        <v>26</v>
      </c>
      <c r="G1024" s="23" t="s">
        <v>12020</v>
      </c>
      <c r="H1024" s="23"/>
      <c r="I1024" s="114" t="s">
        <v>12087</v>
      </c>
      <c r="J1024" s="5" t="s">
        <v>12256</v>
      </c>
      <c r="K1024" s="5"/>
      <c r="L1024" s="5" t="s">
        <v>12257</v>
      </c>
      <c r="M1024" s="23" t="s">
        <v>4601</v>
      </c>
      <c r="N1024" s="23" t="s">
        <v>4364</v>
      </c>
      <c r="O1024" s="44">
        <v>92020</v>
      </c>
      <c r="P1024" s="25" t="s">
        <v>78</v>
      </c>
      <c r="Q1024" s="45">
        <v>44757</v>
      </c>
      <c r="R1024" s="45" t="s">
        <v>26</v>
      </c>
      <c r="S1024" s="23" t="s">
        <v>78</v>
      </c>
      <c r="T1024" s="23" t="s">
        <v>13024</v>
      </c>
      <c r="U1024" s="116" t="s">
        <v>10748</v>
      </c>
    </row>
    <row r="1025" spans="1:21" x14ac:dyDescent="0.25">
      <c r="A1025" s="23" t="s">
        <v>12314</v>
      </c>
      <c r="B1025" s="23" t="s">
        <v>3</v>
      </c>
      <c r="C1025" s="23" t="s">
        <v>59</v>
      </c>
      <c r="D1025" s="23" t="s">
        <v>76</v>
      </c>
      <c r="E1025" s="23" t="s">
        <v>12522</v>
      </c>
      <c r="F1025" s="23" t="s">
        <v>26</v>
      </c>
      <c r="G1025" s="23" t="s">
        <v>12523</v>
      </c>
      <c r="H1025" s="23"/>
      <c r="I1025" s="114" t="s">
        <v>12534</v>
      </c>
      <c r="J1025" s="5" t="s">
        <v>12764</v>
      </c>
      <c r="K1025" s="5"/>
      <c r="L1025" s="5" t="s">
        <v>12765</v>
      </c>
      <c r="M1025" s="23" t="s">
        <v>12766</v>
      </c>
      <c r="N1025" s="23" t="s">
        <v>4364</v>
      </c>
      <c r="O1025" s="44">
        <v>92064</v>
      </c>
      <c r="P1025" s="25" t="s">
        <v>78</v>
      </c>
      <c r="Q1025" s="45">
        <v>44762</v>
      </c>
      <c r="R1025" s="45" t="s">
        <v>26</v>
      </c>
      <c r="S1025" s="23"/>
      <c r="T1025" s="23"/>
      <c r="U1025" s="116"/>
    </row>
    <row r="1026" spans="1:21" x14ac:dyDescent="0.25">
      <c r="A1026" s="23" t="s">
        <v>13102</v>
      </c>
      <c r="B1026" s="23" t="s">
        <v>3</v>
      </c>
      <c r="C1026" s="23" t="s">
        <v>59</v>
      </c>
      <c r="D1026" s="23" t="s">
        <v>76</v>
      </c>
      <c r="E1026" s="23" t="s">
        <v>11464</v>
      </c>
      <c r="F1026" s="23" t="s">
        <v>26</v>
      </c>
      <c r="G1026" s="23" t="s">
        <v>11465</v>
      </c>
      <c r="H1026" s="23" t="s">
        <v>78</v>
      </c>
      <c r="I1026" s="114" t="s">
        <v>13229</v>
      </c>
      <c r="J1026" s="5" t="s">
        <v>13414</v>
      </c>
      <c r="K1026" s="5"/>
      <c r="L1026" s="5" t="s">
        <v>13415</v>
      </c>
      <c r="M1026" s="23" t="s">
        <v>13416</v>
      </c>
      <c r="N1026" s="23" t="s">
        <v>4364</v>
      </c>
      <c r="O1026" s="44">
        <v>93021</v>
      </c>
      <c r="P1026" s="25" t="s">
        <v>78</v>
      </c>
      <c r="Q1026" s="45">
        <v>44802</v>
      </c>
      <c r="R1026" s="45" t="s">
        <v>26</v>
      </c>
      <c r="S1026" s="23"/>
      <c r="T1026" s="23"/>
      <c r="U1026" s="116"/>
    </row>
    <row r="1027" spans="1:21" x14ac:dyDescent="0.25">
      <c r="A1027" s="23" t="s">
        <v>11367</v>
      </c>
      <c r="B1027" s="23" t="s">
        <v>3</v>
      </c>
      <c r="C1027" s="23" t="s">
        <v>59</v>
      </c>
      <c r="D1027" s="23" t="s">
        <v>76</v>
      </c>
      <c r="E1027" s="23" t="s">
        <v>11464</v>
      </c>
      <c r="F1027" s="23" t="s">
        <v>26</v>
      </c>
      <c r="G1027" s="23" t="s">
        <v>11465</v>
      </c>
      <c r="H1027" s="23" t="s">
        <v>78</v>
      </c>
      <c r="I1027" s="114" t="s">
        <v>11544</v>
      </c>
      <c r="J1027" s="5" t="s">
        <v>11772</v>
      </c>
      <c r="K1027" s="5"/>
      <c r="L1027" s="5" t="s">
        <v>11773</v>
      </c>
      <c r="M1027" s="23" t="s">
        <v>11774</v>
      </c>
      <c r="N1027" s="23" t="s">
        <v>4364</v>
      </c>
      <c r="O1027" s="44">
        <v>91606</v>
      </c>
      <c r="P1027" s="25" t="s">
        <v>78</v>
      </c>
      <c r="Q1027" s="45">
        <v>44705</v>
      </c>
      <c r="R1027" s="45" t="s">
        <v>26</v>
      </c>
      <c r="S1027" s="23" t="s">
        <v>78</v>
      </c>
      <c r="T1027" s="23" t="s">
        <v>13023</v>
      </c>
      <c r="U1027" s="116" t="s">
        <v>10749</v>
      </c>
    </row>
    <row r="1028" spans="1:21" x14ac:dyDescent="0.25">
      <c r="A1028" s="23" t="s">
        <v>4492</v>
      </c>
      <c r="B1028" s="23" t="s">
        <v>3</v>
      </c>
      <c r="C1028" s="23" t="s">
        <v>59</v>
      </c>
      <c r="D1028" s="23" t="s">
        <v>76</v>
      </c>
      <c r="E1028" s="23" t="s">
        <v>10709</v>
      </c>
      <c r="F1028" s="23" t="s">
        <v>26</v>
      </c>
      <c r="G1028" s="23" t="s">
        <v>4483</v>
      </c>
      <c r="H1028" s="23" t="s">
        <v>78</v>
      </c>
      <c r="I1028" s="114" t="s">
        <v>4493</v>
      </c>
      <c r="J1028" s="5" t="s">
        <v>4494</v>
      </c>
      <c r="K1028" s="5" t="s">
        <v>4495</v>
      </c>
      <c r="L1028" s="5" t="s">
        <v>4496</v>
      </c>
      <c r="M1028" s="23" t="s">
        <v>4497</v>
      </c>
      <c r="N1028" s="23" t="s">
        <v>4364</v>
      </c>
      <c r="O1028" s="44" t="s">
        <v>4498</v>
      </c>
      <c r="P1028" s="25" t="s">
        <v>78</v>
      </c>
      <c r="Q1028" s="45" t="s">
        <v>26</v>
      </c>
      <c r="R1028" s="45" t="s">
        <v>26</v>
      </c>
      <c r="S1028" s="23"/>
      <c r="T1028" s="23"/>
      <c r="U1028" s="116"/>
    </row>
    <row r="1029" spans="1:21" x14ac:dyDescent="0.25">
      <c r="A1029" s="23" t="s">
        <v>4499</v>
      </c>
      <c r="B1029" s="23" t="s">
        <v>3</v>
      </c>
      <c r="C1029" s="23" t="s">
        <v>59</v>
      </c>
      <c r="D1029" s="23" t="s">
        <v>76</v>
      </c>
      <c r="E1029" s="23" t="s">
        <v>10709</v>
      </c>
      <c r="F1029" s="23" t="s">
        <v>26</v>
      </c>
      <c r="G1029" s="23" t="s">
        <v>4483</v>
      </c>
      <c r="H1029" s="23" t="s">
        <v>78</v>
      </c>
      <c r="I1029" s="114">
        <v>147242</v>
      </c>
      <c r="J1029" s="5" t="s">
        <v>4500</v>
      </c>
      <c r="K1029" s="5"/>
      <c r="L1029" s="5" t="s">
        <v>4501</v>
      </c>
      <c r="M1029" s="23" t="s">
        <v>4502</v>
      </c>
      <c r="N1029" s="23" t="s">
        <v>4364</v>
      </c>
      <c r="O1029" s="44">
        <v>92507</v>
      </c>
      <c r="P1029" s="25" t="s">
        <v>78</v>
      </c>
      <c r="Q1029" s="45" t="s">
        <v>26</v>
      </c>
      <c r="R1029" s="45" t="s">
        <v>26</v>
      </c>
      <c r="S1029" s="23" t="s">
        <v>78</v>
      </c>
      <c r="T1029" s="23" t="s">
        <v>13023</v>
      </c>
      <c r="U1029" s="116" t="s">
        <v>10749</v>
      </c>
    </row>
    <row r="1030" spans="1:21" x14ac:dyDescent="0.25">
      <c r="A1030" s="23" t="s">
        <v>4510</v>
      </c>
      <c r="B1030" s="23" t="s">
        <v>3</v>
      </c>
      <c r="C1030" s="23" t="s">
        <v>59</v>
      </c>
      <c r="D1030" s="23" t="s">
        <v>76</v>
      </c>
      <c r="E1030" s="23" t="s">
        <v>10709</v>
      </c>
      <c r="F1030" s="23" t="s">
        <v>26</v>
      </c>
      <c r="G1030" s="23" t="s">
        <v>4483</v>
      </c>
      <c r="H1030" s="23" t="s">
        <v>78</v>
      </c>
      <c r="I1030" s="114" t="s">
        <v>4511</v>
      </c>
      <c r="J1030" s="5" t="s">
        <v>4512</v>
      </c>
      <c r="K1030" s="5"/>
      <c r="L1030" s="5" t="s">
        <v>4513</v>
      </c>
      <c r="M1030" s="23" t="s">
        <v>4514</v>
      </c>
      <c r="N1030" s="23" t="s">
        <v>4364</v>
      </c>
      <c r="O1030" s="44" t="s">
        <v>4515</v>
      </c>
      <c r="P1030" s="25" t="s">
        <v>78</v>
      </c>
      <c r="Q1030" s="45" t="s">
        <v>26</v>
      </c>
      <c r="R1030" s="45" t="s">
        <v>26</v>
      </c>
      <c r="S1030" s="23" t="s">
        <v>78</v>
      </c>
      <c r="T1030" s="23" t="s">
        <v>13023</v>
      </c>
      <c r="U1030" s="116" t="s">
        <v>10749</v>
      </c>
    </row>
    <row r="1031" spans="1:21" x14ac:dyDescent="0.25">
      <c r="A1031" s="23" t="s">
        <v>4516</v>
      </c>
      <c r="B1031" s="23" t="s">
        <v>3</v>
      </c>
      <c r="C1031" s="23" t="s">
        <v>59</v>
      </c>
      <c r="D1031" s="23" t="s">
        <v>76</v>
      </c>
      <c r="E1031" s="23" t="s">
        <v>10709</v>
      </c>
      <c r="F1031" s="23" t="s">
        <v>26</v>
      </c>
      <c r="G1031" s="23" t="s">
        <v>4483</v>
      </c>
      <c r="H1031" s="23" t="s">
        <v>78</v>
      </c>
      <c r="I1031" s="114" t="s">
        <v>4517</v>
      </c>
      <c r="J1031" s="5" t="s">
        <v>4518</v>
      </c>
      <c r="K1031" s="5"/>
      <c r="L1031" s="5" t="s">
        <v>4519</v>
      </c>
      <c r="M1031" s="23" t="s">
        <v>4489</v>
      </c>
      <c r="N1031" s="23" t="s">
        <v>4364</v>
      </c>
      <c r="O1031" s="44">
        <v>92211</v>
      </c>
      <c r="P1031" s="25" t="s">
        <v>78</v>
      </c>
      <c r="Q1031" s="45" t="s">
        <v>26</v>
      </c>
      <c r="R1031" s="45" t="s">
        <v>26</v>
      </c>
      <c r="S1031" s="23"/>
      <c r="T1031" s="23"/>
      <c r="U1031" s="116"/>
    </row>
    <row r="1032" spans="1:21" x14ac:dyDescent="0.25">
      <c r="A1032" s="23" t="s">
        <v>4520</v>
      </c>
      <c r="B1032" s="23" t="s">
        <v>3</v>
      </c>
      <c r="C1032" s="23" t="s">
        <v>59</v>
      </c>
      <c r="D1032" s="23" t="s">
        <v>76</v>
      </c>
      <c r="E1032" s="23" t="s">
        <v>10709</v>
      </c>
      <c r="F1032" s="23" t="s">
        <v>26</v>
      </c>
      <c r="G1032" s="23" t="s">
        <v>4483</v>
      </c>
      <c r="H1032" s="23" t="s">
        <v>78</v>
      </c>
      <c r="I1032" s="114">
        <v>135308</v>
      </c>
      <c r="J1032" s="5" t="s">
        <v>4521</v>
      </c>
      <c r="K1032" s="5"/>
      <c r="L1032" s="5" t="s">
        <v>4522</v>
      </c>
      <c r="M1032" s="23" t="s">
        <v>4523</v>
      </c>
      <c r="N1032" s="23" t="s">
        <v>4364</v>
      </c>
      <c r="O1032" s="44">
        <v>93534</v>
      </c>
      <c r="P1032" s="25" t="s">
        <v>78</v>
      </c>
      <c r="Q1032" s="45" t="s">
        <v>26</v>
      </c>
      <c r="R1032" s="45" t="s">
        <v>26</v>
      </c>
      <c r="S1032" s="23" t="s">
        <v>78</v>
      </c>
      <c r="T1032" s="23" t="s">
        <v>13024</v>
      </c>
      <c r="U1032" s="116" t="s">
        <v>10748</v>
      </c>
    </row>
    <row r="1033" spans="1:21" x14ac:dyDescent="0.25">
      <c r="A1033" s="23" t="s">
        <v>4524</v>
      </c>
      <c r="B1033" s="23" t="s">
        <v>3</v>
      </c>
      <c r="C1033" s="23" t="s">
        <v>59</v>
      </c>
      <c r="D1033" s="23" t="s">
        <v>76</v>
      </c>
      <c r="E1033" s="23" t="s">
        <v>10709</v>
      </c>
      <c r="F1033" s="23" t="s">
        <v>26</v>
      </c>
      <c r="G1033" s="23" t="s">
        <v>4483</v>
      </c>
      <c r="H1033" s="23" t="s">
        <v>78</v>
      </c>
      <c r="I1033" s="114" t="s">
        <v>4525</v>
      </c>
      <c r="J1033" s="5" t="s">
        <v>4526</v>
      </c>
      <c r="K1033" s="5"/>
      <c r="L1033" s="5" t="s">
        <v>4527</v>
      </c>
      <c r="M1033" s="23" t="s">
        <v>4528</v>
      </c>
      <c r="N1033" s="23" t="s">
        <v>4364</v>
      </c>
      <c r="O1033" s="44">
        <v>92276</v>
      </c>
      <c r="P1033" s="25" t="s">
        <v>78</v>
      </c>
      <c r="Q1033" s="45" t="s">
        <v>26</v>
      </c>
      <c r="R1033" s="45" t="s">
        <v>26</v>
      </c>
      <c r="S1033" s="23"/>
      <c r="T1033" s="23"/>
      <c r="U1033" s="116"/>
    </row>
    <row r="1034" spans="1:21" x14ac:dyDescent="0.25">
      <c r="A1034" s="23" t="s">
        <v>4529</v>
      </c>
      <c r="B1034" s="23" t="s">
        <v>3</v>
      </c>
      <c r="C1034" s="23" t="s">
        <v>59</v>
      </c>
      <c r="D1034" s="23" t="s">
        <v>76</v>
      </c>
      <c r="E1034" s="23" t="s">
        <v>10709</v>
      </c>
      <c r="F1034" s="23" t="s">
        <v>26</v>
      </c>
      <c r="G1034" s="23" t="s">
        <v>4483</v>
      </c>
      <c r="H1034" s="23" t="s">
        <v>78</v>
      </c>
      <c r="I1034" s="114" t="s">
        <v>4530</v>
      </c>
      <c r="J1034" s="5" t="s">
        <v>4531</v>
      </c>
      <c r="K1034" s="5" t="s">
        <v>4532</v>
      </c>
      <c r="L1034" s="5" t="s">
        <v>4533</v>
      </c>
      <c r="M1034" s="23" t="s">
        <v>4534</v>
      </c>
      <c r="N1034" s="23" t="s">
        <v>4364</v>
      </c>
      <c r="O1034" s="44">
        <v>92264</v>
      </c>
      <c r="P1034" s="25" t="s">
        <v>78</v>
      </c>
      <c r="Q1034" s="45" t="s">
        <v>26</v>
      </c>
      <c r="R1034" s="45" t="s">
        <v>26</v>
      </c>
      <c r="S1034" s="23"/>
      <c r="T1034" s="23"/>
      <c r="U1034" s="116"/>
    </row>
    <row r="1035" spans="1:21" x14ac:dyDescent="0.25">
      <c r="A1035" s="23" t="s">
        <v>4535</v>
      </c>
      <c r="B1035" s="23" t="s">
        <v>3</v>
      </c>
      <c r="C1035" s="23" t="s">
        <v>59</v>
      </c>
      <c r="D1035" s="23" t="s">
        <v>76</v>
      </c>
      <c r="E1035" s="23" t="s">
        <v>10709</v>
      </c>
      <c r="F1035" s="23" t="s">
        <v>26</v>
      </c>
      <c r="G1035" s="23" t="s">
        <v>4483</v>
      </c>
      <c r="H1035" s="23" t="s">
        <v>78</v>
      </c>
      <c r="I1035" s="114" t="s">
        <v>4536</v>
      </c>
      <c r="J1035" s="5" t="s">
        <v>4537</v>
      </c>
      <c r="K1035" s="5"/>
      <c r="L1035" s="5" t="s">
        <v>4538</v>
      </c>
      <c r="M1035" s="23" t="s">
        <v>4539</v>
      </c>
      <c r="N1035" s="23" t="s">
        <v>4364</v>
      </c>
      <c r="O1035" s="44">
        <v>92562</v>
      </c>
      <c r="P1035" s="25" t="s">
        <v>78</v>
      </c>
      <c r="Q1035" s="45" t="s">
        <v>26</v>
      </c>
      <c r="R1035" s="45" t="s">
        <v>26</v>
      </c>
      <c r="S1035" s="23"/>
      <c r="T1035" s="23"/>
      <c r="U1035" s="116"/>
    </row>
    <row r="1036" spans="1:21" x14ac:dyDescent="0.25">
      <c r="A1036" s="23" t="s">
        <v>11063</v>
      </c>
      <c r="B1036" s="23" t="s">
        <v>3</v>
      </c>
      <c r="C1036" s="23" t="s">
        <v>59</v>
      </c>
      <c r="D1036" s="23" t="s">
        <v>76</v>
      </c>
      <c r="E1036" s="23" t="s">
        <v>10709</v>
      </c>
      <c r="F1036" s="23" t="s">
        <v>26</v>
      </c>
      <c r="G1036" s="23" t="s">
        <v>4483</v>
      </c>
      <c r="H1036" s="23" t="s">
        <v>78</v>
      </c>
      <c r="I1036" s="114" t="s">
        <v>11064</v>
      </c>
      <c r="J1036" s="5" t="s">
        <v>11776</v>
      </c>
      <c r="K1036" s="5" t="s">
        <v>11065</v>
      </c>
      <c r="L1036" s="5" t="s">
        <v>11066</v>
      </c>
      <c r="M1036" s="23" t="s">
        <v>11067</v>
      </c>
      <c r="N1036" s="23" t="s">
        <v>4364</v>
      </c>
      <c r="O1036" s="44">
        <v>91763</v>
      </c>
      <c r="P1036" s="25" t="s">
        <v>78</v>
      </c>
      <c r="Q1036" s="45">
        <v>44671</v>
      </c>
      <c r="R1036" s="45" t="s">
        <v>26</v>
      </c>
      <c r="S1036" s="23"/>
      <c r="T1036" s="23"/>
      <c r="U1036" s="116"/>
    </row>
    <row r="1037" spans="1:21" x14ac:dyDescent="0.25">
      <c r="A1037" s="23" t="s">
        <v>4540</v>
      </c>
      <c r="B1037" s="23" t="s">
        <v>3</v>
      </c>
      <c r="C1037" s="23" t="s">
        <v>59</v>
      </c>
      <c r="D1037" s="23" t="s">
        <v>76</v>
      </c>
      <c r="E1037" s="23" t="s">
        <v>10709</v>
      </c>
      <c r="F1037" s="23" t="s">
        <v>26</v>
      </c>
      <c r="G1037" s="23" t="s">
        <v>4483</v>
      </c>
      <c r="H1037" s="23" t="s">
        <v>78</v>
      </c>
      <c r="I1037" s="114" t="s">
        <v>4541</v>
      </c>
      <c r="J1037" s="5" t="s">
        <v>4542</v>
      </c>
      <c r="K1037" s="5"/>
      <c r="L1037" s="5" t="s">
        <v>4543</v>
      </c>
      <c r="M1037" s="23" t="s">
        <v>4544</v>
      </c>
      <c r="N1037" s="23" t="s">
        <v>4364</v>
      </c>
      <c r="O1037" s="44">
        <v>92592</v>
      </c>
      <c r="P1037" s="25" t="s">
        <v>78</v>
      </c>
      <c r="Q1037" s="45" t="s">
        <v>26</v>
      </c>
      <c r="R1037" s="45" t="s">
        <v>26</v>
      </c>
      <c r="S1037" s="23" t="s">
        <v>78</v>
      </c>
      <c r="T1037" s="23" t="s">
        <v>13023</v>
      </c>
      <c r="U1037" s="116" t="s">
        <v>10749</v>
      </c>
    </row>
    <row r="1038" spans="1:21" x14ac:dyDescent="0.25">
      <c r="A1038" s="23" t="s">
        <v>4545</v>
      </c>
      <c r="B1038" s="23" t="s">
        <v>3</v>
      </c>
      <c r="C1038" s="23" t="s">
        <v>59</v>
      </c>
      <c r="D1038" s="23" t="s">
        <v>76</v>
      </c>
      <c r="E1038" s="23" t="s">
        <v>10709</v>
      </c>
      <c r="F1038" s="23" t="s">
        <v>26</v>
      </c>
      <c r="G1038" s="23" t="s">
        <v>4483</v>
      </c>
      <c r="H1038" s="23" t="s">
        <v>78</v>
      </c>
      <c r="I1038" s="114" t="s">
        <v>4546</v>
      </c>
      <c r="J1038" s="5" t="s">
        <v>4547</v>
      </c>
      <c r="K1038" s="5"/>
      <c r="L1038" s="5" t="s">
        <v>4548</v>
      </c>
      <c r="M1038" s="23" t="s">
        <v>4502</v>
      </c>
      <c r="N1038" s="23" t="s">
        <v>4364</v>
      </c>
      <c r="O1038" s="44">
        <v>92504</v>
      </c>
      <c r="P1038" s="25" t="s">
        <v>78</v>
      </c>
      <c r="Q1038" s="45" t="s">
        <v>26</v>
      </c>
      <c r="R1038" s="45" t="s">
        <v>26</v>
      </c>
      <c r="S1038" s="23"/>
      <c r="T1038" s="23"/>
      <c r="U1038" s="116" t="s">
        <v>4549</v>
      </c>
    </row>
    <row r="1039" spans="1:21" x14ac:dyDescent="0.25">
      <c r="A1039" s="23" t="s">
        <v>11957</v>
      </c>
      <c r="B1039" s="23" t="s">
        <v>3</v>
      </c>
      <c r="C1039" s="23" t="s">
        <v>59</v>
      </c>
      <c r="D1039" s="23" t="s">
        <v>76</v>
      </c>
      <c r="E1039" s="23" t="s">
        <v>10709</v>
      </c>
      <c r="F1039" s="23" t="s">
        <v>26</v>
      </c>
      <c r="G1039" s="23" t="s">
        <v>4483</v>
      </c>
      <c r="H1039" s="23" t="s">
        <v>78</v>
      </c>
      <c r="I1039" s="114" t="s">
        <v>12088</v>
      </c>
      <c r="J1039" s="5" t="s">
        <v>12258</v>
      </c>
      <c r="K1039" s="5"/>
      <c r="L1039" s="5" t="s">
        <v>12259</v>
      </c>
      <c r="M1039" s="23" t="s">
        <v>12260</v>
      </c>
      <c r="N1039" s="23" t="s">
        <v>4364</v>
      </c>
      <c r="O1039" s="44">
        <v>91345</v>
      </c>
      <c r="P1039" s="25" t="s">
        <v>78</v>
      </c>
      <c r="Q1039" s="45">
        <v>44727</v>
      </c>
      <c r="R1039" s="45" t="s">
        <v>26</v>
      </c>
      <c r="S1039" s="23"/>
      <c r="T1039" s="23"/>
      <c r="U1039" s="116"/>
    </row>
    <row r="1040" spans="1:21" x14ac:dyDescent="0.25">
      <c r="A1040" s="23" t="s">
        <v>4557</v>
      </c>
      <c r="B1040" s="23" t="s">
        <v>3</v>
      </c>
      <c r="C1040" s="23" t="s">
        <v>59</v>
      </c>
      <c r="D1040" s="23" t="s">
        <v>76</v>
      </c>
      <c r="E1040" s="23" t="s">
        <v>10709</v>
      </c>
      <c r="F1040" s="23" t="s">
        <v>26</v>
      </c>
      <c r="G1040" s="23" t="s">
        <v>4483</v>
      </c>
      <c r="H1040" s="23" t="s">
        <v>78</v>
      </c>
      <c r="I1040" s="114" t="s">
        <v>4558</v>
      </c>
      <c r="J1040" s="5" t="s">
        <v>4559</v>
      </c>
      <c r="K1040" s="5"/>
      <c r="L1040" s="5" t="s">
        <v>4560</v>
      </c>
      <c r="M1040" s="23" t="s">
        <v>4561</v>
      </c>
      <c r="N1040" s="23" t="s">
        <v>4364</v>
      </c>
      <c r="O1040" s="44" t="s">
        <v>4562</v>
      </c>
      <c r="P1040" s="25" t="s">
        <v>78</v>
      </c>
      <c r="Q1040" s="45" t="s">
        <v>26</v>
      </c>
      <c r="R1040" s="45" t="s">
        <v>26</v>
      </c>
      <c r="S1040" s="23"/>
      <c r="T1040" s="23"/>
      <c r="U1040" s="116"/>
    </row>
    <row r="1041" spans="1:21" x14ac:dyDescent="0.25">
      <c r="A1041" s="23" t="s">
        <v>4563</v>
      </c>
      <c r="B1041" s="23" t="s">
        <v>3</v>
      </c>
      <c r="C1041" s="23" t="s">
        <v>59</v>
      </c>
      <c r="D1041" s="23" t="s">
        <v>76</v>
      </c>
      <c r="E1041" s="23" t="s">
        <v>10709</v>
      </c>
      <c r="F1041" s="23" t="s">
        <v>26</v>
      </c>
      <c r="G1041" s="23" t="s">
        <v>4483</v>
      </c>
      <c r="H1041" s="23" t="s">
        <v>78</v>
      </c>
      <c r="I1041" s="114" t="s">
        <v>4564</v>
      </c>
      <c r="J1041" s="5" t="s">
        <v>4565</v>
      </c>
      <c r="K1041" s="5"/>
      <c r="L1041" s="5" t="s">
        <v>4566</v>
      </c>
      <c r="M1041" s="23" t="s">
        <v>4567</v>
      </c>
      <c r="N1041" s="23" t="s">
        <v>4364</v>
      </c>
      <c r="O1041" s="44" t="s">
        <v>4568</v>
      </c>
      <c r="P1041" s="25" t="s">
        <v>78</v>
      </c>
      <c r="Q1041" s="45" t="s">
        <v>26</v>
      </c>
      <c r="R1041" s="45" t="s">
        <v>26</v>
      </c>
      <c r="S1041" s="23"/>
      <c r="T1041" s="23"/>
      <c r="U1041" s="116"/>
    </row>
    <row r="1042" spans="1:21" x14ac:dyDescent="0.25">
      <c r="A1042" s="23" t="s">
        <v>4569</v>
      </c>
      <c r="B1042" s="23" t="s">
        <v>3</v>
      </c>
      <c r="C1042" s="23" t="s">
        <v>59</v>
      </c>
      <c r="D1042" s="23" t="s">
        <v>76</v>
      </c>
      <c r="E1042" s="23" t="s">
        <v>10709</v>
      </c>
      <c r="F1042" s="23" t="s">
        <v>26</v>
      </c>
      <c r="G1042" s="23" t="s">
        <v>4483</v>
      </c>
      <c r="H1042" s="23" t="s">
        <v>1052</v>
      </c>
      <c r="I1042" s="114" t="s">
        <v>4570</v>
      </c>
      <c r="J1042" s="5" t="s">
        <v>4571</v>
      </c>
      <c r="K1042" s="5"/>
      <c r="L1042" s="5" t="s">
        <v>4572</v>
      </c>
      <c r="M1042" s="23" t="s">
        <v>312</v>
      </c>
      <c r="N1042" s="23" t="s">
        <v>4364</v>
      </c>
      <c r="O1042" s="44">
        <v>90650</v>
      </c>
      <c r="P1042" s="25" t="s">
        <v>78</v>
      </c>
      <c r="Q1042" s="45" t="s">
        <v>26</v>
      </c>
      <c r="R1042" s="45" t="s">
        <v>26</v>
      </c>
      <c r="S1042" s="23"/>
      <c r="T1042" s="23"/>
      <c r="U1042" s="116"/>
    </row>
    <row r="1043" spans="1:21" x14ac:dyDescent="0.25">
      <c r="A1043" s="23" t="s">
        <v>4574</v>
      </c>
      <c r="B1043" s="23" t="s">
        <v>3</v>
      </c>
      <c r="C1043" s="23" t="s">
        <v>59</v>
      </c>
      <c r="D1043" s="23" t="s">
        <v>76</v>
      </c>
      <c r="E1043" s="23" t="s">
        <v>10709</v>
      </c>
      <c r="F1043" s="23" t="s">
        <v>26</v>
      </c>
      <c r="G1043" s="23" t="s">
        <v>4483</v>
      </c>
      <c r="H1043" s="23" t="s">
        <v>78</v>
      </c>
      <c r="I1043" s="114">
        <v>236279</v>
      </c>
      <c r="J1043" s="5" t="s">
        <v>4575</v>
      </c>
      <c r="K1043" s="5"/>
      <c r="L1043" s="5" t="s">
        <v>4576</v>
      </c>
      <c r="M1043" s="23" t="s">
        <v>4539</v>
      </c>
      <c r="N1043" s="23" t="s">
        <v>4364</v>
      </c>
      <c r="O1043" s="44">
        <v>92562</v>
      </c>
      <c r="P1043" s="25" t="s">
        <v>78</v>
      </c>
      <c r="Q1043" s="45" t="s">
        <v>26</v>
      </c>
      <c r="R1043" s="45" t="s">
        <v>26</v>
      </c>
      <c r="S1043" s="23" t="s">
        <v>78</v>
      </c>
      <c r="T1043" s="23" t="s">
        <v>13024</v>
      </c>
      <c r="U1043" s="116" t="s">
        <v>10748</v>
      </c>
    </row>
    <row r="1044" spans="1:21" x14ac:dyDescent="0.25">
      <c r="A1044" s="23" t="s">
        <v>13103</v>
      </c>
      <c r="B1044" s="23" t="s">
        <v>3</v>
      </c>
      <c r="C1044" s="23" t="s">
        <v>59</v>
      </c>
      <c r="D1044" s="23" t="s">
        <v>76</v>
      </c>
      <c r="E1044" s="23" t="s">
        <v>12021</v>
      </c>
      <c r="F1044" s="23" t="s">
        <v>26</v>
      </c>
      <c r="G1044" s="23" t="s">
        <v>12022</v>
      </c>
      <c r="H1044" s="23" t="s">
        <v>78</v>
      </c>
      <c r="I1044" s="114" t="s">
        <v>13230</v>
      </c>
      <c r="J1044" s="5" t="s">
        <v>13417</v>
      </c>
      <c r="K1044" s="5"/>
      <c r="L1044" s="5" t="s">
        <v>13418</v>
      </c>
      <c r="M1044" s="23" t="s">
        <v>312</v>
      </c>
      <c r="N1044" s="23" t="s">
        <v>4364</v>
      </c>
      <c r="O1044" s="44">
        <v>90650</v>
      </c>
      <c r="P1044" s="25" t="s">
        <v>78</v>
      </c>
      <c r="Q1044" s="45">
        <v>44789</v>
      </c>
      <c r="R1044" s="45" t="s">
        <v>26</v>
      </c>
      <c r="S1044" s="23" t="s">
        <v>78</v>
      </c>
      <c r="T1044" s="23" t="s">
        <v>13023</v>
      </c>
      <c r="U1044" s="116" t="s">
        <v>10749</v>
      </c>
    </row>
    <row r="1045" spans="1:21" x14ac:dyDescent="0.25">
      <c r="A1045" s="23" t="s">
        <v>11958</v>
      </c>
      <c r="B1045" s="23" t="s">
        <v>3</v>
      </c>
      <c r="C1045" s="23" t="s">
        <v>59</v>
      </c>
      <c r="D1045" s="23" t="s">
        <v>76</v>
      </c>
      <c r="E1045" s="23" t="s">
        <v>12021</v>
      </c>
      <c r="F1045" s="23" t="s">
        <v>26</v>
      </c>
      <c r="G1045" s="23" t="s">
        <v>12022</v>
      </c>
      <c r="H1045" s="23" t="s">
        <v>78</v>
      </c>
      <c r="I1045" s="114" t="s">
        <v>12089</v>
      </c>
      <c r="J1045" s="5" t="s">
        <v>12261</v>
      </c>
      <c r="K1045" s="5"/>
      <c r="L1045" s="5" t="s">
        <v>12262</v>
      </c>
      <c r="M1045" s="23" t="s">
        <v>12263</v>
      </c>
      <c r="N1045" s="23" t="s">
        <v>4364</v>
      </c>
      <c r="O1045" s="44">
        <v>91306</v>
      </c>
      <c r="P1045" s="25" t="s">
        <v>78</v>
      </c>
      <c r="Q1045" s="45">
        <v>44734</v>
      </c>
      <c r="R1045" s="45" t="s">
        <v>26</v>
      </c>
      <c r="S1045" s="23"/>
      <c r="T1045" s="23"/>
      <c r="U1045" s="116"/>
    </row>
    <row r="1046" spans="1:21" x14ac:dyDescent="0.25">
      <c r="A1046" s="23" t="s">
        <v>11959</v>
      </c>
      <c r="B1046" s="23" t="s">
        <v>3</v>
      </c>
      <c r="C1046" s="23" t="s">
        <v>59</v>
      </c>
      <c r="D1046" s="23" t="s">
        <v>76</v>
      </c>
      <c r="E1046" s="23" t="s">
        <v>12021</v>
      </c>
      <c r="F1046" s="23" t="s">
        <v>26</v>
      </c>
      <c r="G1046" s="23" t="s">
        <v>12022</v>
      </c>
      <c r="H1046" s="23" t="s">
        <v>78</v>
      </c>
      <c r="I1046" s="114" t="s">
        <v>12090</v>
      </c>
      <c r="J1046" s="5" t="s">
        <v>12264</v>
      </c>
      <c r="K1046" s="5"/>
      <c r="L1046" s="5" t="s">
        <v>12265</v>
      </c>
      <c r="M1046" s="23" t="s">
        <v>4514</v>
      </c>
      <c r="N1046" s="23" t="s">
        <v>4364</v>
      </c>
      <c r="O1046" s="44">
        <v>90012</v>
      </c>
      <c r="P1046" s="25" t="s">
        <v>78</v>
      </c>
      <c r="Q1046" s="45">
        <v>44733</v>
      </c>
      <c r="R1046" s="45" t="s">
        <v>26</v>
      </c>
      <c r="S1046" s="23" t="s">
        <v>78</v>
      </c>
      <c r="T1046" s="23" t="s">
        <v>13023</v>
      </c>
      <c r="U1046" s="116" t="s">
        <v>10749</v>
      </c>
    </row>
    <row r="1047" spans="1:21" x14ac:dyDescent="0.25">
      <c r="A1047" s="23" t="s">
        <v>13104</v>
      </c>
      <c r="B1047" s="23" t="s">
        <v>3</v>
      </c>
      <c r="C1047" s="23" t="s">
        <v>59</v>
      </c>
      <c r="D1047" s="23" t="s">
        <v>76</v>
      </c>
      <c r="E1047" s="23" t="s">
        <v>12021</v>
      </c>
      <c r="F1047" s="23" t="s">
        <v>26</v>
      </c>
      <c r="G1047" s="23" t="s">
        <v>12022</v>
      </c>
      <c r="H1047" s="23" t="s">
        <v>78</v>
      </c>
      <c r="I1047" s="114" t="s">
        <v>13231</v>
      </c>
      <c r="J1047" s="5" t="s">
        <v>13419</v>
      </c>
      <c r="K1047" s="5" t="s">
        <v>13420</v>
      </c>
      <c r="L1047" s="5" t="s">
        <v>13421</v>
      </c>
      <c r="M1047" s="23" t="s">
        <v>13422</v>
      </c>
      <c r="N1047" s="23" t="s">
        <v>4364</v>
      </c>
      <c r="O1047" s="44">
        <v>90046</v>
      </c>
      <c r="P1047" s="25" t="s">
        <v>78</v>
      </c>
      <c r="Q1047" s="45">
        <v>44789</v>
      </c>
      <c r="R1047" s="45" t="s">
        <v>26</v>
      </c>
      <c r="S1047" s="23" t="s">
        <v>78</v>
      </c>
      <c r="T1047" s="23" t="s">
        <v>13023</v>
      </c>
      <c r="U1047" s="116" t="s">
        <v>10749</v>
      </c>
    </row>
    <row r="1048" spans="1:21" x14ac:dyDescent="0.25">
      <c r="A1048" s="23" t="s">
        <v>13105</v>
      </c>
      <c r="B1048" s="23" t="s">
        <v>3</v>
      </c>
      <c r="C1048" s="23" t="s">
        <v>59</v>
      </c>
      <c r="D1048" s="23" t="s">
        <v>76</v>
      </c>
      <c r="E1048" s="23" t="s">
        <v>13165</v>
      </c>
      <c r="F1048" s="23" t="s">
        <v>26</v>
      </c>
      <c r="G1048" s="23" t="s">
        <v>13167</v>
      </c>
      <c r="H1048" s="23" t="s">
        <v>78</v>
      </c>
      <c r="I1048" s="114" t="s">
        <v>13232</v>
      </c>
      <c r="J1048" s="5" t="s">
        <v>13423</v>
      </c>
      <c r="K1048" s="5"/>
      <c r="L1048" s="5" t="s">
        <v>13424</v>
      </c>
      <c r="M1048" s="23" t="s">
        <v>4514</v>
      </c>
      <c r="N1048" s="23" t="s">
        <v>4364</v>
      </c>
      <c r="O1048" s="44">
        <v>90034</v>
      </c>
      <c r="P1048" s="25" t="s">
        <v>78</v>
      </c>
      <c r="Q1048" s="45">
        <v>44804</v>
      </c>
      <c r="R1048" s="45" t="s">
        <v>26</v>
      </c>
      <c r="S1048" s="23"/>
      <c r="T1048" s="23"/>
      <c r="U1048" s="116"/>
    </row>
    <row r="1049" spans="1:21" x14ac:dyDescent="0.25">
      <c r="A1049" s="23" t="s">
        <v>13106</v>
      </c>
      <c r="B1049" s="23" t="s">
        <v>3</v>
      </c>
      <c r="C1049" s="23" t="s">
        <v>59</v>
      </c>
      <c r="D1049" s="23" t="s">
        <v>76</v>
      </c>
      <c r="E1049" s="23" t="s">
        <v>13165</v>
      </c>
      <c r="F1049" s="23" t="s">
        <v>26</v>
      </c>
      <c r="G1049" s="23" t="s">
        <v>13167</v>
      </c>
      <c r="H1049" s="23" t="s">
        <v>78</v>
      </c>
      <c r="I1049" s="114" t="s">
        <v>13233</v>
      </c>
      <c r="J1049" s="5" t="s">
        <v>13425</v>
      </c>
      <c r="K1049" s="5"/>
      <c r="L1049" s="5" t="s">
        <v>13426</v>
      </c>
      <c r="M1049" s="23" t="s">
        <v>4713</v>
      </c>
      <c r="N1049" s="23" t="s">
        <v>4364</v>
      </c>
      <c r="O1049" s="44">
        <v>91405</v>
      </c>
      <c r="P1049" s="25" t="s">
        <v>78</v>
      </c>
      <c r="Q1049" s="45">
        <v>44804</v>
      </c>
      <c r="R1049" s="45" t="s">
        <v>26</v>
      </c>
      <c r="S1049" s="23"/>
      <c r="T1049" s="23"/>
      <c r="U1049" s="116"/>
    </row>
    <row r="1050" spans="1:21" x14ac:dyDescent="0.25">
      <c r="A1050" s="23" t="s">
        <v>13107</v>
      </c>
      <c r="B1050" s="23" t="s">
        <v>3</v>
      </c>
      <c r="C1050" s="23" t="s">
        <v>59</v>
      </c>
      <c r="D1050" s="23" t="s">
        <v>76</v>
      </c>
      <c r="E1050" s="23" t="s">
        <v>13166</v>
      </c>
      <c r="F1050" s="23" t="s">
        <v>26</v>
      </c>
      <c r="G1050" s="23" t="s">
        <v>13168</v>
      </c>
      <c r="H1050" s="23"/>
      <c r="I1050" s="114" t="s">
        <v>13234</v>
      </c>
      <c r="J1050" s="5" t="s">
        <v>13427</v>
      </c>
      <c r="K1050" s="5"/>
      <c r="L1050" s="5" t="s">
        <v>13428</v>
      </c>
      <c r="M1050" s="23"/>
      <c r="N1050" s="23" t="s">
        <v>4364</v>
      </c>
      <c r="O1050" s="44">
        <v>93534</v>
      </c>
      <c r="P1050" s="25" t="s">
        <v>78</v>
      </c>
      <c r="Q1050" s="45">
        <v>44784</v>
      </c>
      <c r="R1050" s="45" t="s">
        <v>26</v>
      </c>
      <c r="S1050" s="23" t="s">
        <v>78</v>
      </c>
      <c r="T1050" s="23" t="s">
        <v>13024</v>
      </c>
      <c r="U1050" s="116" t="s">
        <v>10748</v>
      </c>
    </row>
    <row r="1051" spans="1:21" x14ac:dyDescent="0.25">
      <c r="A1051" s="23" t="s">
        <v>4578</v>
      </c>
      <c r="B1051" s="23" t="s">
        <v>3</v>
      </c>
      <c r="C1051" s="23" t="s">
        <v>59</v>
      </c>
      <c r="D1051" s="23" t="s">
        <v>76</v>
      </c>
      <c r="E1051" s="23" t="s">
        <v>10710</v>
      </c>
      <c r="F1051" s="23" t="s">
        <v>26</v>
      </c>
      <c r="G1051" s="23" t="s">
        <v>4577</v>
      </c>
      <c r="H1051" s="23" t="s">
        <v>78</v>
      </c>
      <c r="I1051" s="114" t="s">
        <v>4579</v>
      </c>
      <c r="J1051" s="5" t="s">
        <v>4580</v>
      </c>
      <c r="K1051" s="5"/>
      <c r="L1051" s="5" t="s">
        <v>4581</v>
      </c>
      <c r="M1051" s="23" t="s">
        <v>4582</v>
      </c>
      <c r="N1051" s="23" t="s">
        <v>4364</v>
      </c>
      <c r="O1051" s="44">
        <v>92123</v>
      </c>
      <c r="P1051" s="25" t="s">
        <v>78</v>
      </c>
      <c r="Q1051" s="45" t="s">
        <v>26</v>
      </c>
      <c r="R1051" s="45" t="s">
        <v>26</v>
      </c>
      <c r="S1051" s="23"/>
      <c r="T1051" s="23"/>
      <c r="U1051" s="116" t="s">
        <v>4583</v>
      </c>
    </row>
    <row r="1052" spans="1:21" x14ac:dyDescent="0.25">
      <c r="A1052" s="23" t="s">
        <v>4584</v>
      </c>
      <c r="B1052" s="23" t="s">
        <v>3</v>
      </c>
      <c r="C1052" s="23" t="s">
        <v>59</v>
      </c>
      <c r="D1052" s="23" t="s">
        <v>76</v>
      </c>
      <c r="E1052" s="23" t="s">
        <v>10710</v>
      </c>
      <c r="F1052" s="23" t="s">
        <v>26</v>
      </c>
      <c r="G1052" s="23" t="s">
        <v>4577</v>
      </c>
      <c r="H1052" s="23" t="s">
        <v>78</v>
      </c>
      <c r="I1052" s="114">
        <v>195055</v>
      </c>
      <c r="J1052" s="5" t="s">
        <v>4585</v>
      </c>
      <c r="K1052" s="5"/>
      <c r="L1052" s="5" t="s">
        <v>4586</v>
      </c>
      <c r="M1052" s="23" t="s">
        <v>4587</v>
      </c>
      <c r="N1052" s="23" t="s">
        <v>4364</v>
      </c>
      <c r="O1052" s="44">
        <v>92821</v>
      </c>
      <c r="P1052" s="25" t="s">
        <v>78</v>
      </c>
      <c r="Q1052" s="45" t="s">
        <v>26</v>
      </c>
      <c r="R1052" s="45" t="s">
        <v>26</v>
      </c>
      <c r="S1052" s="23"/>
      <c r="T1052" s="23"/>
      <c r="U1052" s="116"/>
    </row>
    <row r="1053" spans="1:21" x14ac:dyDescent="0.25">
      <c r="A1053" s="23" t="s">
        <v>4588</v>
      </c>
      <c r="B1053" s="23" t="s">
        <v>3</v>
      </c>
      <c r="C1053" s="23" t="s">
        <v>59</v>
      </c>
      <c r="D1053" s="23" t="s">
        <v>76</v>
      </c>
      <c r="E1053" s="23" t="s">
        <v>10710</v>
      </c>
      <c r="F1053" s="23" t="s">
        <v>26</v>
      </c>
      <c r="G1053" s="23" t="s">
        <v>4577</v>
      </c>
      <c r="H1053" s="23" t="s">
        <v>78</v>
      </c>
      <c r="I1053" s="114" t="s">
        <v>4589</v>
      </c>
      <c r="J1053" s="5" t="s">
        <v>12266</v>
      </c>
      <c r="K1053" s="5" t="s">
        <v>4591</v>
      </c>
      <c r="L1053" s="5" t="s">
        <v>4592</v>
      </c>
      <c r="M1053" s="23" t="s">
        <v>3857</v>
      </c>
      <c r="N1053" s="23" t="s">
        <v>4364</v>
      </c>
      <c r="O1053" s="44">
        <v>92069</v>
      </c>
      <c r="P1053" s="25" t="s">
        <v>78</v>
      </c>
      <c r="Q1053" s="45" t="s">
        <v>26</v>
      </c>
      <c r="R1053" s="45" t="s">
        <v>26</v>
      </c>
      <c r="S1053" s="23" t="s">
        <v>78</v>
      </c>
      <c r="T1053" s="23" t="s">
        <v>13024</v>
      </c>
      <c r="U1053" s="116" t="s">
        <v>10748</v>
      </c>
    </row>
    <row r="1054" spans="1:21" x14ac:dyDescent="0.25">
      <c r="A1054" s="23" t="s">
        <v>4593</v>
      </c>
      <c r="B1054" s="23" t="s">
        <v>3</v>
      </c>
      <c r="C1054" s="23" t="s">
        <v>59</v>
      </c>
      <c r="D1054" s="23" t="s">
        <v>76</v>
      </c>
      <c r="E1054" s="23" t="s">
        <v>10710</v>
      </c>
      <c r="F1054" s="23" t="s">
        <v>26</v>
      </c>
      <c r="G1054" s="23" t="s">
        <v>4577</v>
      </c>
      <c r="H1054" s="23" t="s">
        <v>78</v>
      </c>
      <c r="I1054" s="114" t="s">
        <v>4594</v>
      </c>
      <c r="J1054" s="5" t="s">
        <v>4595</v>
      </c>
      <c r="K1054" s="5"/>
      <c r="L1054" s="5" t="s">
        <v>4596</v>
      </c>
      <c r="M1054" s="23" t="s">
        <v>4597</v>
      </c>
      <c r="N1054" s="23" t="s">
        <v>4364</v>
      </c>
      <c r="O1054" s="44">
        <v>92029</v>
      </c>
      <c r="P1054" s="25" t="s">
        <v>78</v>
      </c>
      <c r="Q1054" s="45" t="s">
        <v>26</v>
      </c>
      <c r="R1054" s="45" t="s">
        <v>26</v>
      </c>
      <c r="S1054" s="23"/>
      <c r="T1054" s="23"/>
      <c r="U1054" s="116"/>
    </row>
    <row r="1055" spans="1:21" x14ac:dyDescent="0.25">
      <c r="A1055" s="23" t="s">
        <v>4598</v>
      </c>
      <c r="B1055" s="23" t="s">
        <v>3</v>
      </c>
      <c r="C1055" s="23" t="s">
        <v>59</v>
      </c>
      <c r="D1055" s="23" t="s">
        <v>76</v>
      </c>
      <c r="E1055" s="23" t="s">
        <v>10710</v>
      </c>
      <c r="F1055" s="23" t="s">
        <v>26</v>
      </c>
      <c r="G1055" s="23" t="s">
        <v>4577</v>
      </c>
      <c r="H1055" s="23" t="s">
        <v>78</v>
      </c>
      <c r="I1055" s="114">
        <v>201122</v>
      </c>
      <c r="J1055" s="5" t="s">
        <v>4599</v>
      </c>
      <c r="K1055" s="5"/>
      <c r="L1055" s="5" t="s">
        <v>4600</v>
      </c>
      <c r="M1055" s="23" t="s">
        <v>4601</v>
      </c>
      <c r="N1055" s="23" t="s">
        <v>4364</v>
      </c>
      <c r="O1055" s="44">
        <v>92020</v>
      </c>
      <c r="P1055" s="25" t="s">
        <v>78</v>
      </c>
      <c r="Q1055" s="45" t="s">
        <v>26</v>
      </c>
      <c r="R1055" s="45" t="s">
        <v>26</v>
      </c>
      <c r="S1055" s="23" t="s">
        <v>78</v>
      </c>
      <c r="T1055" s="23" t="s">
        <v>13024</v>
      </c>
      <c r="U1055" s="116" t="s">
        <v>10793</v>
      </c>
    </row>
    <row r="1056" spans="1:21" x14ac:dyDescent="0.25">
      <c r="A1056" s="23" t="s">
        <v>4604</v>
      </c>
      <c r="B1056" s="23" t="s">
        <v>3</v>
      </c>
      <c r="C1056" s="23" t="s">
        <v>59</v>
      </c>
      <c r="D1056" s="23" t="s">
        <v>76</v>
      </c>
      <c r="E1056" s="23" t="s">
        <v>10710</v>
      </c>
      <c r="F1056" s="23" t="s">
        <v>26</v>
      </c>
      <c r="G1056" s="23" t="s">
        <v>4577</v>
      </c>
      <c r="H1056" s="23" t="s">
        <v>78</v>
      </c>
      <c r="I1056" s="114" t="s">
        <v>4605</v>
      </c>
      <c r="J1056" s="5" t="s">
        <v>4606</v>
      </c>
      <c r="K1056" s="5"/>
      <c r="L1056" s="5" t="s">
        <v>4607</v>
      </c>
      <c r="M1056" s="23" t="s">
        <v>4582</v>
      </c>
      <c r="N1056" s="23" t="s">
        <v>4364</v>
      </c>
      <c r="O1056" s="44">
        <v>92123</v>
      </c>
      <c r="P1056" s="25" t="s">
        <v>78</v>
      </c>
      <c r="Q1056" s="45" t="s">
        <v>26</v>
      </c>
      <c r="R1056" s="45" t="s">
        <v>26</v>
      </c>
      <c r="S1056" s="23"/>
      <c r="T1056" s="23"/>
      <c r="U1056" s="116" t="s">
        <v>4608</v>
      </c>
    </row>
    <row r="1057" spans="1:21" x14ac:dyDescent="0.25">
      <c r="A1057" s="23" t="s">
        <v>4611</v>
      </c>
      <c r="B1057" s="23" t="s">
        <v>3</v>
      </c>
      <c r="C1057" s="23" t="s">
        <v>59</v>
      </c>
      <c r="D1057" s="23" t="s">
        <v>76</v>
      </c>
      <c r="E1057" s="23" t="s">
        <v>10710</v>
      </c>
      <c r="F1057" s="23" t="s">
        <v>26</v>
      </c>
      <c r="G1057" s="23" t="s">
        <v>4577</v>
      </c>
      <c r="H1057" s="23" t="s">
        <v>78</v>
      </c>
      <c r="I1057" s="114" t="s">
        <v>4612</v>
      </c>
      <c r="J1057" s="5" t="s">
        <v>4613</v>
      </c>
      <c r="K1057" s="5"/>
      <c r="L1057" s="5" t="s">
        <v>4614</v>
      </c>
      <c r="M1057" s="23" t="s">
        <v>4615</v>
      </c>
      <c r="N1057" s="23" t="s">
        <v>4364</v>
      </c>
      <c r="O1057" s="44">
        <v>92867</v>
      </c>
      <c r="P1057" s="25" t="s">
        <v>78</v>
      </c>
      <c r="Q1057" s="45" t="s">
        <v>26</v>
      </c>
      <c r="R1057" s="45" t="s">
        <v>26</v>
      </c>
      <c r="S1057" s="23"/>
      <c r="T1057" s="23"/>
      <c r="U1057" s="116"/>
    </row>
    <row r="1058" spans="1:21" x14ac:dyDescent="0.25">
      <c r="A1058" s="23" t="s">
        <v>4616</v>
      </c>
      <c r="B1058" s="23" t="s">
        <v>3</v>
      </c>
      <c r="C1058" s="23" t="s">
        <v>59</v>
      </c>
      <c r="D1058" s="23" t="s">
        <v>76</v>
      </c>
      <c r="E1058" s="23" t="s">
        <v>10710</v>
      </c>
      <c r="F1058" s="23" t="s">
        <v>26</v>
      </c>
      <c r="G1058" s="23" t="s">
        <v>4577</v>
      </c>
      <c r="H1058" s="23" t="s">
        <v>78</v>
      </c>
      <c r="I1058" s="114" t="s">
        <v>4617</v>
      </c>
      <c r="J1058" s="5" t="s">
        <v>4618</v>
      </c>
      <c r="K1058" s="5"/>
      <c r="L1058" s="5" t="s">
        <v>4619</v>
      </c>
      <c r="M1058" s="23" t="s">
        <v>4587</v>
      </c>
      <c r="N1058" s="23" t="s">
        <v>4364</v>
      </c>
      <c r="O1058" s="44">
        <v>92821</v>
      </c>
      <c r="P1058" s="25" t="s">
        <v>78</v>
      </c>
      <c r="Q1058" s="45" t="s">
        <v>26</v>
      </c>
      <c r="R1058" s="45" t="s">
        <v>26</v>
      </c>
      <c r="S1058" s="23"/>
      <c r="T1058" s="23"/>
      <c r="U1058" s="116"/>
    </row>
    <row r="1059" spans="1:21" x14ac:dyDescent="0.25">
      <c r="A1059" s="23" t="s">
        <v>4620</v>
      </c>
      <c r="B1059" s="23" t="s">
        <v>3</v>
      </c>
      <c r="C1059" s="23" t="s">
        <v>59</v>
      </c>
      <c r="D1059" s="23" t="s">
        <v>76</v>
      </c>
      <c r="E1059" s="23" t="s">
        <v>10710</v>
      </c>
      <c r="F1059" s="23" t="s">
        <v>26</v>
      </c>
      <c r="G1059" s="23" t="s">
        <v>4577</v>
      </c>
      <c r="H1059" s="23" t="s">
        <v>78</v>
      </c>
      <c r="I1059" s="114" t="s">
        <v>4621</v>
      </c>
      <c r="J1059" s="5" t="s">
        <v>4622</v>
      </c>
      <c r="K1059" s="5"/>
      <c r="L1059" s="5" t="s">
        <v>4623</v>
      </c>
      <c r="M1059" s="23" t="s">
        <v>4624</v>
      </c>
      <c r="N1059" s="23" t="s">
        <v>4364</v>
      </c>
      <c r="O1059" s="44">
        <v>92088</v>
      </c>
      <c r="P1059" s="25" t="s">
        <v>78</v>
      </c>
      <c r="Q1059" s="45" t="s">
        <v>26</v>
      </c>
      <c r="R1059" s="45" t="s">
        <v>26</v>
      </c>
      <c r="S1059" s="23"/>
      <c r="T1059" s="23"/>
      <c r="U1059" s="116"/>
    </row>
    <row r="1060" spans="1:21" x14ac:dyDescent="0.25">
      <c r="A1060" s="23" t="s">
        <v>13108</v>
      </c>
      <c r="B1060" s="23" t="s">
        <v>3</v>
      </c>
      <c r="C1060" s="23" t="s">
        <v>59</v>
      </c>
      <c r="D1060" s="23" t="s">
        <v>76</v>
      </c>
      <c r="E1060" s="23" t="s">
        <v>10710</v>
      </c>
      <c r="F1060" s="23" t="s">
        <v>26</v>
      </c>
      <c r="G1060" s="23" t="s">
        <v>4577</v>
      </c>
      <c r="H1060" s="23" t="s">
        <v>78</v>
      </c>
      <c r="I1060" s="114" t="s">
        <v>13235</v>
      </c>
      <c r="J1060" s="5" t="s">
        <v>13429</v>
      </c>
      <c r="K1060" s="5"/>
      <c r="L1060" s="5" t="s">
        <v>13430</v>
      </c>
      <c r="M1060" s="23" t="s">
        <v>4587</v>
      </c>
      <c r="N1060" s="23" t="s">
        <v>4364</v>
      </c>
      <c r="O1060" s="44">
        <v>92821</v>
      </c>
      <c r="P1060" s="25" t="s">
        <v>78</v>
      </c>
      <c r="Q1060" s="45">
        <v>44788</v>
      </c>
      <c r="R1060" s="45" t="s">
        <v>26</v>
      </c>
      <c r="S1060" s="23"/>
      <c r="T1060" s="23"/>
      <c r="U1060" s="116"/>
    </row>
    <row r="1061" spans="1:21" x14ac:dyDescent="0.25">
      <c r="A1061" s="23" t="s">
        <v>4625</v>
      </c>
      <c r="B1061" s="23" t="s">
        <v>3</v>
      </c>
      <c r="C1061" s="23" t="s">
        <v>59</v>
      </c>
      <c r="D1061" s="23" t="s">
        <v>76</v>
      </c>
      <c r="E1061" s="23" t="s">
        <v>10710</v>
      </c>
      <c r="F1061" s="23" t="s">
        <v>26</v>
      </c>
      <c r="G1061" s="23" t="s">
        <v>4577</v>
      </c>
      <c r="H1061" s="23" t="s">
        <v>78</v>
      </c>
      <c r="I1061" s="114" t="s">
        <v>4626</v>
      </c>
      <c r="J1061" s="5" t="s">
        <v>4627</v>
      </c>
      <c r="K1061" s="5"/>
      <c r="L1061" s="5" t="s">
        <v>4628</v>
      </c>
      <c r="M1061" s="23" t="s">
        <v>4629</v>
      </c>
      <c r="N1061" s="23" t="s">
        <v>4364</v>
      </c>
      <c r="O1061" s="44">
        <v>92688</v>
      </c>
      <c r="P1061" s="25" t="s">
        <v>78</v>
      </c>
      <c r="Q1061" s="45" t="s">
        <v>26</v>
      </c>
      <c r="R1061" s="45" t="s">
        <v>26</v>
      </c>
      <c r="S1061" s="23"/>
      <c r="T1061" s="23"/>
      <c r="U1061" s="116"/>
    </row>
    <row r="1062" spans="1:21" x14ac:dyDescent="0.25">
      <c r="A1062" s="23" t="s">
        <v>4630</v>
      </c>
      <c r="B1062" s="23" t="s">
        <v>3</v>
      </c>
      <c r="C1062" s="23" t="s">
        <v>59</v>
      </c>
      <c r="D1062" s="23" t="s">
        <v>76</v>
      </c>
      <c r="E1062" s="23" t="s">
        <v>10710</v>
      </c>
      <c r="F1062" s="23" t="s">
        <v>26</v>
      </c>
      <c r="G1062" s="23" t="s">
        <v>4577</v>
      </c>
      <c r="H1062" s="23" t="s">
        <v>78</v>
      </c>
      <c r="I1062" s="114" t="s">
        <v>4631</v>
      </c>
      <c r="J1062" s="5" t="s">
        <v>4632</v>
      </c>
      <c r="K1062" s="5"/>
      <c r="L1062" s="5" t="s">
        <v>4633</v>
      </c>
      <c r="M1062" s="23" t="s">
        <v>4634</v>
      </c>
      <c r="N1062" s="23" t="s">
        <v>4364</v>
      </c>
      <c r="O1062" s="44">
        <v>92843</v>
      </c>
      <c r="P1062" s="25" t="s">
        <v>78</v>
      </c>
      <c r="Q1062" s="45" t="s">
        <v>26</v>
      </c>
      <c r="R1062" s="45" t="s">
        <v>26</v>
      </c>
      <c r="S1062" s="23"/>
      <c r="T1062" s="23"/>
      <c r="U1062" s="116"/>
    </row>
    <row r="1063" spans="1:21" x14ac:dyDescent="0.25">
      <c r="A1063" s="23" t="s">
        <v>11960</v>
      </c>
      <c r="B1063" s="23" t="s">
        <v>3</v>
      </c>
      <c r="C1063" s="23" t="s">
        <v>59</v>
      </c>
      <c r="D1063" s="23" t="s">
        <v>76</v>
      </c>
      <c r="E1063" s="23" t="s">
        <v>12023</v>
      </c>
      <c r="F1063" s="23" t="s">
        <v>26</v>
      </c>
      <c r="G1063" s="23" t="s">
        <v>12024</v>
      </c>
      <c r="H1063" s="23"/>
      <c r="I1063" s="114" t="s">
        <v>12091</v>
      </c>
      <c r="J1063" s="5" t="s">
        <v>12267</v>
      </c>
      <c r="K1063" s="5"/>
      <c r="L1063" s="5" t="s">
        <v>12268</v>
      </c>
      <c r="M1063" s="23" t="s">
        <v>12269</v>
      </c>
      <c r="N1063" s="23" t="s">
        <v>4364</v>
      </c>
      <c r="O1063" s="44">
        <v>92801</v>
      </c>
      <c r="P1063" s="25" t="s">
        <v>78</v>
      </c>
      <c r="Q1063" s="45">
        <v>44755</v>
      </c>
      <c r="R1063" s="45" t="s">
        <v>26</v>
      </c>
      <c r="S1063" s="23" t="s">
        <v>78</v>
      </c>
      <c r="T1063" s="23" t="s">
        <v>13024</v>
      </c>
      <c r="U1063" s="116" t="s">
        <v>10748</v>
      </c>
    </row>
    <row r="1064" spans="1:21" x14ac:dyDescent="0.25">
      <c r="A1064" s="23" t="s">
        <v>4642</v>
      </c>
      <c r="B1064" s="23" t="s">
        <v>3</v>
      </c>
      <c r="C1064" s="23" t="s">
        <v>59</v>
      </c>
      <c r="D1064" s="23" t="s">
        <v>76</v>
      </c>
      <c r="E1064" s="23" t="s">
        <v>10708</v>
      </c>
      <c r="F1064" s="23" t="s">
        <v>26</v>
      </c>
      <c r="G1064" s="23" t="s">
        <v>4641</v>
      </c>
      <c r="H1064" s="23" t="s">
        <v>78</v>
      </c>
      <c r="I1064" s="114">
        <v>147017</v>
      </c>
      <c r="J1064" s="5" t="s">
        <v>4643</v>
      </c>
      <c r="K1064" s="5"/>
      <c r="L1064" s="5" t="s">
        <v>4644</v>
      </c>
      <c r="M1064" s="23" t="s">
        <v>3680</v>
      </c>
      <c r="N1064" s="23" t="s">
        <v>4364</v>
      </c>
      <c r="O1064" s="44">
        <v>94568</v>
      </c>
      <c r="P1064" s="25" t="s">
        <v>78</v>
      </c>
      <c r="Q1064" s="45" t="s">
        <v>26</v>
      </c>
      <c r="R1064" s="45" t="s">
        <v>26</v>
      </c>
      <c r="S1064" s="23"/>
      <c r="T1064" s="23"/>
      <c r="U1064" s="116"/>
    </row>
    <row r="1065" spans="1:21" x14ac:dyDescent="0.25">
      <c r="A1065" s="23" t="s">
        <v>4654</v>
      </c>
      <c r="B1065" s="23" t="s">
        <v>3</v>
      </c>
      <c r="C1065" s="23" t="s">
        <v>59</v>
      </c>
      <c r="D1065" s="23" t="s">
        <v>76</v>
      </c>
      <c r="E1065" s="23" t="s">
        <v>10708</v>
      </c>
      <c r="F1065" s="23" t="s">
        <v>26</v>
      </c>
      <c r="G1065" s="23" t="s">
        <v>4641</v>
      </c>
      <c r="H1065" s="23" t="s">
        <v>78</v>
      </c>
      <c r="I1065" s="114">
        <v>195695</v>
      </c>
      <c r="J1065" s="5" t="s">
        <v>4655</v>
      </c>
      <c r="K1065" s="5"/>
      <c r="L1065" s="5" t="s">
        <v>4656</v>
      </c>
      <c r="M1065" s="23" t="s">
        <v>4657</v>
      </c>
      <c r="N1065" s="23" t="s">
        <v>4364</v>
      </c>
      <c r="O1065" s="44">
        <v>95403</v>
      </c>
      <c r="P1065" s="25" t="s">
        <v>78</v>
      </c>
      <c r="Q1065" s="45" t="s">
        <v>26</v>
      </c>
      <c r="R1065" s="45" t="s">
        <v>26</v>
      </c>
      <c r="S1065" s="23" t="s">
        <v>78</v>
      </c>
      <c r="T1065" s="23" t="s">
        <v>13023</v>
      </c>
      <c r="U1065" s="116" t="s">
        <v>10749</v>
      </c>
    </row>
    <row r="1066" spans="1:21" x14ac:dyDescent="0.25">
      <c r="A1066" s="23" t="s">
        <v>4426</v>
      </c>
      <c r="B1066" s="23" t="s">
        <v>3</v>
      </c>
      <c r="C1066" s="23" t="s">
        <v>59</v>
      </c>
      <c r="D1066" s="23" t="s">
        <v>76</v>
      </c>
      <c r="E1066" s="23" t="s">
        <v>10708</v>
      </c>
      <c r="F1066" s="23" t="s">
        <v>26</v>
      </c>
      <c r="G1066" s="23" t="s">
        <v>4641</v>
      </c>
      <c r="H1066" s="23" t="s">
        <v>78</v>
      </c>
      <c r="I1066" s="114" t="s">
        <v>4427</v>
      </c>
      <c r="J1066" s="5" t="s">
        <v>4428</v>
      </c>
      <c r="K1066" s="5"/>
      <c r="L1066" s="5" t="s">
        <v>4429</v>
      </c>
      <c r="M1066" s="23" t="s">
        <v>4430</v>
      </c>
      <c r="N1066" s="23" t="s">
        <v>4364</v>
      </c>
      <c r="O1066" s="44" t="s">
        <v>4431</v>
      </c>
      <c r="P1066" s="25" t="s">
        <v>78</v>
      </c>
      <c r="Q1066" s="45" t="s">
        <v>26</v>
      </c>
      <c r="R1066" s="45" t="s">
        <v>26</v>
      </c>
      <c r="S1066" s="23"/>
      <c r="T1066" s="23"/>
      <c r="U1066" s="116"/>
    </row>
    <row r="1067" spans="1:21" x14ac:dyDescent="0.25">
      <c r="A1067" s="23" t="s">
        <v>4453</v>
      </c>
      <c r="B1067" s="23" t="s">
        <v>3</v>
      </c>
      <c r="C1067" s="23" t="s">
        <v>59</v>
      </c>
      <c r="D1067" s="23" t="s">
        <v>76</v>
      </c>
      <c r="E1067" s="23" t="s">
        <v>10708</v>
      </c>
      <c r="F1067" s="23" t="s">
        <v>26</v>
      </c>
      <c r="G1067" s="23" t="s">
        <v>4641</v>
      </c>
      <c r="H1067" s="23" t="s">
        <v>78</v>
      </c>
      <c r="I1067" s="114" t="s">
        <v>4454</v>
      </c>
      <c r="J1067" s="5" t="s">
        <v>4455</v>
      </c>
      <c r="K1067" s="5"/>
      <c r="L1067" s="5" t="s">
        <v>4456</v>
      </c>
      <c r="M1067" s="23" t="s">
        <v>4457</v>
      </c>
      <c r="N1067" s="23" t="s">
        <v>4364</v>
      </c>
      <c r="O1067" s="44" t="s">
        <v>4458</v>
      </c>
      <c r="P1067" s="25" t="s">
        <v>78</v>
      </c>
      <c r="Q1067" s="45" t="s">
        <v>26</v>
      </c>
      <c r="R1067" s="45" t="s">
        <v>26</v>
      </c>
      <c r="S1067" s="23"/>
      <c r="T1067" s="23"/>
      <c r="U1067" s="116"/>
    </row>
    <row r="1068" spans="1:21" x14ac:dyDescent="0.25">
      <c r="A1068" s="23" t="s">
        <v>4658</v>
      </c>
      <c r="B1068" s="23" t="s">
        <v>3</v>
      </c>
      <c r="C1068" s="23" t="s">
        <v>59</v>
      </c>
      <c r="D1068" s="23" t="s">
        <v>76</v>
      </c>
      <c r="E1068" s="23" t="s">
        <v>10708</v>
      </c>
      <c r="F1068" s="23" t="s">
        <v>26</v>
      </c>
      <c r="G1068" s="23" t="s">
        <v>4641</v>
      </c>
      <c r="H1068" s="23" t="s">
        <v>78</v>
      </c>
      <c r="I1068" s="114">
        <v>181063</v>
      </c>
      <c r="J1068" s="5" t="s">
        <v>4659</v>
      </c>
      <c r="K1068" s="5"/>
      <c r="L1068" s="5" t="s">
        <v>4660</v>
      </c>
      <c r="M1068" s="23" t="s">
        <v>4472</v>
      </c>
      <c r="N1068" s="23" t="s">
        <v>4364</v>
      </c>
      <c r="O1068" s="44">
        <v>95112</v>
      </c>
      <c r="P1068" s="25" t="s">
        <v>78</v>
      </c>
      <c r="Q1068" s="45" t="s">
        <v>26</v>
      </c>
      <c r="R1068" s="45" t="s">
        <v>26</v>
      </c>
      <c r="S1068" s="23" t="s">
        <v>78</v>
      </c>
      <c r="T1068" s="23" t="s">
        <v>13023</v>
      </c>
      <c r="U1068" s="116" t="s">
        <v>10749</v>
      </c>
    </row>
    <row r="1069" spans="1:21" x14ac:dyDescent="0.25">
      <c r="A1069" s="23" t="s">
        <v>4661</v>
      </c>
      <c r="B1069" s="23" t="s">
        <v>3</v>
      </c>
      <c r="C1069" s="23" t="s">
        <v>59</v>
      </c>
      <c r="D1069" s="23" t="s">
        <v>76</v>
      </c>
      <c r="E1069" s="23" t="s">
        <v>10708</v>
      </c>
      <c r="F1069" s="23" t="s">
        <v>26</v>
      </c>
      <c r="G1069" s="23" t="s">
        <v>4641</v>
      </c>
      <c r="H1069" s="23" t="s">
        <v>78</v>
      </c>
      <c r="I1069" s="114">
        <v>196206</v>
      </c>
      <c r="J1069" s="5" t="s">
        <v>10794</v>
      </c>
      <c r="K1069" s="5"/>
      <c r="L1069" s="5" t="s">
        <v>4662</v>
      </c>
      <c r="M1069" s="23" t="s">
        <v>4663</v>
      </c>
      <c r="N1069" s="23" t="s">
        <v>4364</v>
      </c>
      <c r="O1069" s="44">
        <v>94588</v>
      </c>
      <c r="P1069" s="25" t="s">
        <v>78</v>
      </c>
      <c r="Q1069" s="45" t="s">
        <v>26</v>
      </c>
      <c r="R1069" s="45" t="s">
        <v>26</v>
      </c>
      <c r="S1069" s="23"/>
      <c r="T1069" s="23"/>
      <c r="U1069" s="116"/>
    </row>
    <row r="1070" spans="1:21" x14ac:dyDescent="0.25">
      <c r="A1070" s="23" t="s">
        <v>4664</v>
      </c>
      <c r="B1070" s="23" t="s">
        <v>3</v>
      </c>
      <c r="C1070" s="23" t="s">
        <v>59</v>
      </c>
      <c r="D1070" s="23" t="s">
        <v>76</v>
      </c>
      <c r="E1070" s="23" t="s">
        <v>10708</v>
      </c>
      <c r="F1070" s="23" t="s">
        <v>26</v>
      </c>
      <c r="G1070" s="23" t="s">
        <v>4641</v>
      </c>
      <c r="H1070" s="23" t="s">
        <v>78</v>
      </c>
      <c r="I1070" s="114">
        <v>234744</v>
      </c>
      <c r="J1070" s="5" t="s">
        <v>4665</v>
      </c>
      <c r="K1070" s="5"/>
      <c r="L1070" s="5" t="s">
        <v>4666</v>
      </c>
      <c r="M1070" s="23" t="s">
        <v>4667</v>
      </c>
      <c r="N1070" s="23" t="s">
        <v>4364</v>
      </c>
      <c r="O1070" s="44">
        <v>94945</v>
      </c>
      <c r="P1070" s="25" t="s">
        <v>78</v>
      </c>
      <c r="Q1070" s="45" t="s">
        <v>26</v>
      </c>
      <c r="R1070" s="45" t="s">
        <v>26</v>
      </c>
      <c r="S1070" s="23"/>
      <c r="T1070" s="23"/>
      <c r="U1070" s="116"/>
    </row>
    <row r="1071" spans="1:21" x14ac:dyDescent="0.25">
      <c r="A1071" s="23" t="s">
        <v>4465</v>
      </c>
      <c r="B1071" s="23" t="s">
        <v>3</v>
      </c>
      <c r="C1071" s="23" t="s">
        <v>59</v>
      </c>
      <c r="D1071" s="23" t="s">
        <v>76</v>
      </c>
      <c r="E1071" s="23" t="s">
        <v>10708</v>
      </c>
      <c r="F1071" s="23" t="s">
        <v>26</v>
      </c>
      <c r="G1071" s="23" t="s">
        <v>4641</v>
      </c>
      <c r="H1071" s="23" t="s">
        <v>78</v>
      </c>
      <c r="I1071" s="114">
        <v>159186</v>
      </c>
      <c r="J1071" s="5" t="s">
        <v>4466</v>
      </c>
      <c r="K1071" s="5"/>
      <c r="L1071" s="5" t="s">
        <v>4467</v>
      </c>
      <c r="M1071" s="23" t="s">
        <v>4468</v>
      </c>
      <c r="N1071" s="23" t="s">
        <v>4364</v>
      </c>
      <c r="O1071" s="44">
        <v>94544</v>
      </c>
      <c r="P1071" s="25" t="s">
        <v>78</v>
      </c>
      <c r="Q1071" s="45" t="s">
        <v>26</v>
      </c>
      <c r="R1071" s="45" t="s">
        <v>26</v>
      </c>
      <c r="S1071" s="23"/>
      <c r="T1071" s="23"/>
      <c r="U1071" s="116"/>
    </row>
    <row r="1072" spans="1:21" x14ac:dyDescent="0.25">
      <c r="A1072" s="23" t="s">
        <v>4469</v>
      </c>
      <c r="B1072" s="23" t="s">
        <v>3</v>
      </c>
      <c r="C1072" s="23" t="s">
        <v>59</v>
      </c>
      <c r="D1072" s="23" t="s">
        <v>76</v>
      </c>
      <c r="E1072" s="23" t="s">
        <v>10708</v>
      </c>
      <c r="F1072" s="23" t="s">
        <v>26</v>
      </c>
      <c r="G1072" s="23" t="s">
        <v>4641</v>
      </c>
      <c r="H1072" s="23" t="s">
        <v>78</v>
      </c>
      <c r="I1072" s="114">
        <v>196752</v>
      </c>
      <c r="J1072" s="5" t="s">
        <v>4470</v>
      </c>
      <c r="K1072" s="5"/>
      <c r="L1072" s="5" t="s">
        <v>4471</v>
      </c>
      <c r="M1072" s="23" t="s">
        <v>4472</v>
      </c>
      <c r="N1072" s="23" t="s">
        <v>4364</v>
      </c>
      <c r="O1072" s="44">
        <v>95131</v>
      </c>
      <c r="P1072" s="25" t="s">
        <v>78</v>
      </c>
      <c r="Q1072" s="45" t="s">
        <v>26</v>
      </c>
      <c r="R1072" s="45" t="s">
        <v>26</v>
      </c>
      <c r="S1072" s="23" t="s">
        <v>78</v>
      </c>
      <c r="T1072" s="23" t="s">
        <v>13021</v>
      </c>
      <c r="U1072" s="116" t="s">
        <v>13518</v>
      </c>
    </row>
    <row r="1073" spans="1:21" x14ac:dyDescent="0.25">
      <c r="A1073" s="23" t="s">
        <v>4668</v>
      </c>
      <c r="B1073" s="23" t="s">
        <v>3</v>
      </c>
      <c r="C1073" s="23" t="s">
        <v>59</v>
      </c>
      <c r="D1073" s="23" t="s">
        <v>76</v>
      </c>
      <c r="E1073" s="23" t="s">
        <v>10708</v>
      </c>
      <c r="F1073" s="23" t="s">
        <v>26</v>
      </c>
      <c r="G1073" s="23" t="s">
        <v>4641</v>
      </c>
      <c r="H1073" s="23" t="s">
        <v>78</v>
      </c>
      <c r="I1073" s="114">
        <v>179371</v>
      </c>
      <c r="J1073" s="5" t="s">
        <v>4669</v>
      </c>
      <c r="K1073" s="5"/>
      <c r="L1073" s="5" t="s">
        <v>4670</v>
      </c>
      <c r="M1073" s="23" t="s">
        <v>1643</v>
      </c>
      <c r="N1073" s="23" t="s">
        <v>4364</v>
      </c>
      <c r="O1073" s="44">
        <v>94520</v>
      </c>
      <c r="P1073" s="25" t="s">
        <v>78</v>
      </c>
      <c r="Q1073" s="45" t="s">
        <v>26</v>
      </c>
      <c r="R1073" s="45" t="s">
        <v>26</v>
      </c>
      <c r="S1073" s="23" t="s">
        <v>78</v>
      </c>
      <c r="T1073" s="23" t="s">
        <v>13023</v>
      </c>
      <c r="U1073" s="116" t="s">
        <v>10749</v>
      </c>
    </row>
    <row r="1074" spans="1:21" x14ac:dyDescent="0.25">
      <c r="A1074" s="23" t="s">
        <v>4671</v>
      </c>
      <c r="B1074" s="23" t="s">
        <v>3</v>
      </c>
      <c r="C1074" s="23" t="s">
        <v>59</v>
      </c>
      <c r="D1074" s="23" t="s">
        <v>76</v>
      </c>
      <c r="E1074" s="23" t="s">
        <v>10708</v>
      </c>
      <c r="F1074" s="23" t="s">
        <v>26</v>
      </c>
      <c r="G1074" s="23" t="s">
        <v>4641</v>
      </c>
      <c r="H1074" s="23" t="s">
        <v>78</v>
      </c>
      <c r="I1074" s="114">
        <v>235643</v>
      </c>
      <c r="J1074" s="5" t="s">
        <v>4672</v>
      </c>
      <c r="K1074" s="5"/>
      <c r="L1074" s="5" t="s">
        <v>4673</v>
      </c>
      <c r="M1074" s="23" t="s">
        <v>4441</v>
      </c>
      <c r="N1074" s="23" t="s">
        <v>4364</v>
      </c>
      <c r="O1074" s="44">
        <v>95688</v>
      </c>
      <c r="P1074" s="25" t="s">
        <v>78</v>
      </c>
      <c r="Q1074" s="45" t="s">
        <v>26</v>
      </c>
      <c r="R1074" s="45" t="s">
        <v>26</v>
      </c>
      <c r="S1074" s="23"/>
      <c r="T1074" s="23"/>
      <c r="U1074" s="116"/>
    </row>
    <row r="1075" spans="1:21" x14ac:dyDescent="0.25">
      <c r="A1075" s="23" t="s">
        <v>4674</v>
      </c>
      <c r="B1075" s="23" t="s">
        <v>3</v>
      </c>
      <c r="C1075" s="23" t="s">
        <v>59</v>
      </c>
      <c r="D1075" s="23" t="s">
        <v>76</v>
      </c>
      <c r="E1075" s="23" t="s">
        <v>10708</v>
      </c>
      <c r="F1075" s="23" t="s">
        <v>26</v>
      </c>
      <c r="G1075" s="23" t="s">
        <v>4641</v>
      </c>
      <c r="H1075" s="23" t="s">
        <v>78</v>
      </c>
      <c r="I1075" s="114">
        <v>235813</v>
      </c>
      <c r="J1075" s="5" t="s">
        <v>4675</v>
      </c>
      <c r="K1075" s="5"/>
      <c r="L1075" s="5" t="s">
        <v>4676</v>
      </c>
      <c r="M1075" s="23" t="s">
        <v>4663</v>
      </c>
      <c r="N1075" s="23" t="s">
        <v>4364</v>
      </c>
      <c r="O1075" s="44">
        <v>94588</v>
      </c>
      <c r="P1075" s="25" t="s">
        <v>78</v>
      </c>
      <c r="Q1075" s="45" t="s">
        <v>26</v>
      </c>
      <c r="R1075" s="45" t="s">
        <v>26</v>
      </c>
      <c r="S1075" s="23" t="s">
        <v>78</v>
      </c>
      <c r="T1075" s="23" t="s">
        <v>13023</v>
      </c>
      <c r="U1075" s="116" t="s">
        <v>10749</v>
      </c>
    </row>
    <row r="1076" spans="1:21" x14ac:dyDescent="0.25">
      <c r="A1076" s="23" t="s">
        <v>13109</v>
      </c>
      <c r="B1076" s="23" t="s">
        <v>3</v>
      </c>
      <c r="C1076" s="23" t="s">
        <v>59</v>
      </c>
      <c r="D1076" s="23" t="s">
        <v>76</v>
      </c>
      <c r="E1076" s="23" t="s">
        <v>13169</v>
      </c>
      <c r="F1076" s="23" t="s">
        <v>26</v>
      </c>
      <c r="G1076" s="23" t="s">
        <v>13170</v>
      </c>
      <c r="H1076" s="23"/>
      <c r="I1076" s="114" t="s">
        <v>13236</v>
      </c>
      <c r="J1076" s="5" t="s">
        <v>13431</v>
      </c>
      <c r="K1076" s="5"/>
      <c r="L1076" s="5" t="s">
        <v>13432</v>
      </c>
      <c r="M1076" s="23" t="s">
        <v>12809</v>
      </c>
      <c r="N1076" s="23" t="s">
        <v>4364</v>
      </c>
      <c r="O1076" s="44">
        <v>92683</v>
      </c>
      <c r="P1076" s="25" t="s">
        <v>78</v>
      </c>
      <c r="Q1076" s="45">
        <v>44771</v>
      </c>
      <c r="R1076" s="45" t="s">
        <v>26</v>
      </c>
      <c r="S1076" s="23" t="s">
        <v>78</v>
      </c>
      <c r="T1076" s="23" t="s">
        <v>13024</v>
      </c>
      <c r="U1076" s="116" t="s">
        <v>10748</v>
      </c>
    </row>
    <row r="1077" spans="1:21" x14ac:dyDescent="0.25">
      <c r="A1077" s="23" t="s">
        <v>11263</v>
      </c>
      <c r="B1077" s="23" t="s">
        <v>3</v>
      </c>
      <c r="C1077" s="23" t="s">
        <v>59</v>
      </c>
      <c r="D1077" s="23" t="s">
        <v>76</v>
      </c>
      <c r="E1077" s="23" t="s">
        <v>11259</v>
      </c>
      <c r="F1077" s="23" t="s">
        <v>26</v>
      </c>
      <c r="G1077" s="23" t="s">
        <v>11261</v>
      </c>
      <c r="H1077" s="23" t="s">
        <v>78</v>
      </c>
      <c r="I1077" s="114" t="s">
        <v>11264</v>
      </c>
      <c r="J1077" s="5" t="s">
        <v>11273</v>
      </c>
      <c r="K1077" s="5"/>
      <c r="L1077" s="5" t="s">
        <v>11274</v>
      </c>
      <c r="M1077" s="23" t="s">
        <v>11275</v>
      </c>
      <c r="N1077" s="23" t="s">
        <v>4364</v>
      </c>
      <c r="O1077" s="44">
        <v>93301</v>
      </c>
      <c r="P1077" s="25" t="s">
        <v>78</v>
      </c>
      <c r="Q1077" s="45">
        <v>44687</v>
      </c>
      <c r="R1077" s="45" t="s">
        <v>26</v>
      </c>
      <c r="S1077" s="23"/>
      <c r="T1077" s="23"/>
      <c r="U1077" s="116"/>
    </row>
    <row r="1078" spans="1:21" x14ac:dyDescent="0.25">
      <c r="A1078" s="23" t="s">
        <v>11265</v>
      </c>
      <c r="B1078" s="23" t="s">
        <v>3</v>
      </c>
      <c r="C1078" s="23" t="s">
        <v>59</v>
      </c>
      <c r="D1078" s="23" t="s">
        <v>76</v>
      </c>
      <c r="E1078" s="23" t="s">
        <v>11259</v>
      </c>
      <c r="F1078" s="23" t="s">
        <v>26</v>
      </c>
      <c r="G1078" s="23" t="s">
        <v>11261</v>
      </c>
      <c r="H1078" s="23" t="s">
        <v>78</v>
      </c>
      <c r="I1078" s="114" t="s">
        <v>11266</v>
      </c>
      <c r="J1078" s="5" t="s">
        <v>11276</v>
      </c>
      <c r="K1078" s="5"/>
      <c r="L1078" s="5" t="s">
        <v>11277</v>
      </c>
      <c r="M1078" s="23" t="s">
        <v>11275</v>
      </c>
      <c r="N1078" s="23" t="s">
        <v>4364</v>
      </c>
      <c r="O1078" s="44">
        <v>93313</v>
      </c>
      <c r="P1078" s="25" t="s">
        <v>78</v>
      </c>
      <c r="Q1078" s="45">
        <v>44687</v>
      </c>
      <c r="R1078" s="45" t="s">
        <v>26</v>
      </c>
      <c r="S1078" s="23"/>
      <c r="T1078" s="23"/>
      <c r="U1078" s="116"/>
    </row>
    <row r="1079" spans="1:21" x14ac:dyDescent="0.25">
      <c r="A1079" s="23" t="s">
        <v>4685</v>
      </c>
      <c r="B1079" s="23" t="s">
        <v>3</v>
      </c>
      <c r="C1079" s="23" t="s">
        <v>59</v>
      </c>
      <c r="D1079" s="23" t="s">
        <v>76</v>
      </c>
      <c r="E1079" s="23" t="s">
        <v>10707</v>
      </c>
      <c r="F1079" s="23" t="s">
        <v>26</v>
      </c>
      <c r="G1079" s="23" t="s">
        <v>4677</v>
      </c>
      <c r="H1079" s="23" t="s">
        <v>78</v>
      </c>
      <c r="I1079" s="114" t="s">
        <v>4686</v>
      </c>
      <c r="J1079" s="5" t="s">
        <v>11777</v>
      </c>
      <c r="K1079" s="5"/>
      <c r="L1079" s="5" t="s">
        <v>4688</v>
      </c>
      <c r="M1079" s="23" t="s">
        <v>4689</v>
      </c>
      <c r="N1079" s="23" t="s">
        <v>4364</v>
      </c>
      <c r="O1079" s="44">
        <v>91773</v>
      </c>
      <c r="P1079" s="25" t="s">
        <v>78</v>
      </c>
      <c r="Q1079" s="45" t="s">
        <v>26</v>
      </c>
      <c r="R1079" s="45" t="s">
        <v>26</v>
      </c>
      <c r="S1079" s="23"/>
      <c r="T1079" s="23"/>
      <c r="U1079" s="116"/>
    </row>
    <row r="1080" spans="1:21" x14ac:dyDescent="0.25">
      <c r="A1080" s="23" t="s">
        <v>4690</v>
      </c>
      <c r="B1080" s="23" t="s">
        <v>3</v>
      </c>
      <c r="C1080" s="23" t="s">
        <v>59</v>
      </c>
      <c r="D1080" s="23" t="s">
        <v>76</v>
      </c>
      <c r="E1080" s="23" t="s">
        <v>10707</v>
      </c>
      <c r="F1080" s="23" t="s">
        <v>26</v>
      </c>
      <c r="G1080" s="23" t="s">
        <v>4677</v>
      </c>
      <c r="H1080" s="23" t="s">
        <v>78</v>
      </c>
      <c r="I1080" s="114" t="s">
        <v>4691</v>
      </c>
      <c r="J1080" s="5" t="s">
        <v>13433</v>
      </c>
      <c r="K1080" s="5"/>
      <c r="L1080" s="5" t="s">
        <v>4693</v>
      </c>
      <c r="M1080" s="23" t="s">
        <v>4694</v>
      </c>
      <c r="N1080" s="23" t="s">
        <v>4364</v>
      </c>
      <c r="O1080" s="44">
        <v>90501</v>
      </c>
      <c r="P1080" s="25" t="s">
        <v>78</v>
      </c>
      <c r="Q1080" s="45" t="s">
        <v>26</v>
      </c>
      <c r="R1080" s="45" t="s">
        <v>26</v>
      </c>
      <c r="S1080" s="23" t="s">
        <v>78</v>
      </c>
      <c r="T1080" s="23" t="s">
        <v>13023</v>
      </c>
      <c r="U1080" s="116" t="s">
        <v>10749</v>
      </c>
    </row>
    <row r="1081" spans="1:21" x14ac:dyDescent="0.25">
      <c r="A1081" s="23" t="s">
        <v>4695</v>
      </c>
      <c r="B1081" s="23" t="s">
        <v>3</v>
      </c>
      <c r="C1081" s="23" t="s">
        <v>59</v>
      </c>
      <c r="D1081" s="23" t="s">
        <v>76</v>
      </c>
      <c r="E1081" s="23" t="s">
        <v>10707</v>
      </c>
      <c r="F1081" s="23" t="s">
        <v>26</v>
      </c>
      <c r="G1081" s="23" t="s">
        <v>12025</v>
      </c>
      <c r="H1081" s="23" t="s">
        <v>78</v>
      </c>
      <c r="I1081" s="114" t="s">
        <v>10796</v>
      </c>
      <c r="J1081" s="5" t="s">
        <v>4696</v>
      </c>
      <c r="K1081" s="5"/>
      <c r="L1081" s="5" t="s">
        <v>4697</v>
      </c>
      <c r="M1081" s="23" t="s">
        <v>4514</v>
      </c>
      <c r="N1081" s="23" t="s">
        <v>4364</v>
      </c>
      <c r="O1081" s="44">
        <v>90038</v>
      </c>
      <c r="P1081" s="25" t="s">
        <v>78</v>
      </c>
      <c r="Q1081" s="45" t="s">
        <v>26</v>
      </c>
      <c r="R1081" s="45" t="s">
        <v>26</v>
      </c>
      <c r="S1081" s="23" t="s">
        <v>78</v>
      </c>
      <c r="T1081" s="23" t="s">
        <v>13023</v>
      </c>
      <c r="U1081" s="116" t="s">
        <v>10749</v>
      </c>
    </row>
    <row r="1082" spans="1:21" x14ac:dyDescent="0.25">
      <c r="A1082" s="23" t="s">
        <v>4698</v>
      </c>
      <c r="B1082" s="23" t="s">
        <v>3</v>
      </c>
      <c r="C1082" s="23" t="s">
        <v>59</v>
      </c>
      <c r="D1082" s="23" t="s">
        <v>76</v>
      </c>
      <c r="E1082" s="23" t="s">
        <v>10707</v>
      </c>
      <c r="F1082" s="23" t="s">
        <v>26</v>
      </c>
      <c r="G1082" s="23" t="s">
        <v>4677</v>
      </c>
      <c r="H1082" s="23" t="s">
        <v>78</v>
      </c>
      <c r="I1082" s="114" t="s">
        <v>4699</v>
      </c>
      <c r="J1082" s="5" t="s">
        <v>4700</v>
      </c>
      <c r="K1082" s="5"/>
      <c r="L1082" s="5" t="s">
        <v>4701</v>
      </c>
      <c r="M1082" s="23" t="s">
        <v>4702</v>
      </c>
      <c r="N1082" s="23" t="s">
        <v>4364</v>
      </c>
      <c r="O1082" s="44">
        <v>91356</v>
      </c>
      <c r="P1082" s="25" t="s">
        <v>78</v>
      </c>
      <c r="Q1082" s="45" t="s">
        <v>26</v>
      </c>
      <c r="R1082" s="45" t="s">
        <v>26</v>
      </c>
      <c r="S1082" s="23"/>
      <c r="T1082" s="23"/>
      <c r="U1082" s="116"/>
    </row>
    <row r="1083" spans="1:21" x14ac:dyDescent="0.25">
      <c r="A1083" s="23" t="s">
        <v>4704</v>
      </c>
      <c r="B1083" s="23" t="s">
        <v>3</v>
      </c>
      <c r="C1083" s="23" t="s">
        <v>59</v>
      </c>
      <c r="D1083" s="23" t="s">
        <v>76</v>
      </c>
      <c r="E1083" s="23" t="s">
        <v>10707</v>
      </c>
      <c r="F1083" s="23" t="s">
        <v>26</v>
      </c>
      <c r="G1083" s="23" t="s">
        <v>4677</v>
      </c>
      <c r="H1083" s="23" t="s">
        <v>78</v>
      </c>
      <c r="I1083" s="114" t="s">
        <v>4705</v>
      </c>
      <c r="J1083" s="5" t="s">
        <v>4706</v>
      </c>
      <c r="K1083" s="5"/>
      <c r="L1083" s="5" t="s">
        <v>4707</v>
      </c>
      <c r="M1083" s="23" t="s">
        <v>4708</v>
      </c>
      <c r="N1083" s="23" t="s">
        <v>4364</v>
      </c>
      <c r="O1083" s="44">
        <v>91340</v>
      </c>
      <c r="P1083" s="25" t="s">
        <v>78</v>
      </c>
      <c r="Q1083" s="45" t="s">
        <v>26</v>
      </c>
      <c r="R1083" s="45" t="s">
        <v>26</v>
      </c>
      <c r="S1083" s="23" t="s">
        <v>78</v>
      </c>
      <c r="T1083" s="23" t="s">
        <v>13023</v>
      </c>
      <c r="U1083" s="116" t="s">
        <v>10749</v>
      </c>
    </row>
    <row r="1084" spans="1:21" x14ac:dyDescent="0.25">
      <c r="A1084" s="23" t="s">
        <v>4709</v>
      </c>
      <c r="B1084" s="23" t="s">
        <v>3</v>
      </c>
      <c r="C1084" s="23" t="s">
        <v>59</v>
      </c>
      <c r="D1084" s="23" t="s">
        <v>76</v>
      </c>
      <c r="E1084" s="23" t="s">
        <v>10707</v>
      </c>
      <c r="F1084" s="23" t="s">
        <v>26</v>
      </c>
      <c r="G1084" s="23" t="s">
        <v>4677</v>
      </c>
      <c r="H1084" s="23" t="s">
        <v>78</v>
      </c>
      <c r="I1084" s="114" t="s">
        <v>4710</v>
      </c>
      <c r="J1084" s="5" t="s">
        <v>4711</v>
      </c>
      <c r="K1084" s="5"/>
      <c r="L1084" s="5" t="s">
        <v>4712</v>
      </c>
      <c r="M1084" s="23" t="s">
        <v>4713</v>
      </c>
      <c r="N1084" s="23" t="s">
        <v>4364</v>
      </c>
      <c r="O1084" s="44">
        <v>91405</v>
      </c>
      <c r="P1084" s="25" t="s">
        <v>78</v>
      </c>
      <c r="Q1084" s="45" t="s">
        <v>26</v>
      </c>
      <c r="R1084" s="45" t="s">
        <v>26</v>
      </c>
      <c r="S1084" s="23"/>
      <c r="T1084" s="23"/>
      <c r="U1084" s="116"/>
    </row>
    <row r="1085" spans="1:21" x14ac:dyDescent="0.25">
      <c r="A1085" s="23" t="s">
        <v>4714</v>
      </c>
      <c r="B1085" s="23" t="s">
        <v>3</v>
      </c>
      <c r="C1085" s="23" t="s">
        <v>59</v>
      </c>
      <c r="D1085" s="23" t="s">
        <v>76</v>
      </c>
      <c r="E1085" s="23" t="s">
        <v>10707</v>
      </c>
      <c r="F1085" s="23" t="s">
        <v>26</v>
      </c>
      <c r="G1085" s="23" t="s">
        <v>4677</v>
      </c>
      <c r="H1085" s="23" t="s">
        <v>78</v>
      </c>
      <c r="I1085" s="114">
        <v>133253</v>
      </c>
      <c r="J1085" s="5" t="s">
        <v>4715</v>
      </c>
      <c r="K1085" s="5"/>
      <c r="L1085" s="5" t="s">
        <v>4716</v>
      </c>
      <c r="M1085" s="23" t="s">
        <v>4370</v>
      </c>
      <c r="N1085" s="23" t="s">
        <v>4364</v>
      </c>
      <c r="O1085" s="44" t="s">
        <v>4717</v>
      </c>
      <c r="P1085" s="25" t="s">
        <v>78</v>
      </c>
      <c r="Q1085" s="45" t="s">
        <v>26</v>
      </c>
      <c r="R1085" s="45" t="s">
        <v>26</v>
      </c>
      <c r="S1085" s="23"/>
      <c r="T1085" s="23"/>
      <c r="U1085" s="116"/>
    </row>
    <row r="1086" spans="1:21" x14ac:dyDescent="0.25">
      <c r="A1086" s="23" t="s">
        <v>4718</v>
      </c>
      <c r="B1086" s="23" t="s">
        <v>3</v>
      </c>
      <c r="C1086" s="23" t="s">
        <v>59</v>
      </c>
      <c r="D1086" s="23" t="s">
        <v>76</v>
      </c>
      <c r="E1086" s="23" t="s">
        <v>10707</v>
      </c>
      <c r="F1086" s="23" t="s">
        <v>26</v>
      </c>
      <c r="G1086" s="23" t="s">
        <v>4677</v>
      </c>
      <c r="H1086" s="23" t="s">
        <v>78</v>
      </c>
      <c r="I1086" s="114" t="s">
        <v>4719</v>
      </c>
      <c r="J1086" s="5" t="s">
        <v>4720</v>
      </c>
      <c r="K1086" s="5"/>
      <c r="L1086" s="5" t="s">
        <v>4721</v>
      </c>
      <c r="M1086" s="23" t="s">
        <v>4722</v>
      </c>
      <c r="N1086" s="23" t="s">
        <v>4364</v>
      </c>
      <c r="O1086" s="44">
        <v>91304</v>
      </c>
      <c r="P1086" s="25" t="s">
        <v>78</v>
      </c>
      <c r="Q1086" s="45" t="s">
        <v>26</v>
      </c>
      <c r="R1086" s="45" t="s">
        <v>26</v>
      </c>
      <c r="S1086" s="23"/>
      <c r="T1086" s="23"/>
      <c r="U1086" s="116" t="s">
        <v>4723</v>
      </c>
    </row>
    <row r="1087" spans="1:21" x14ac:dyDescent="0.25">
      <c r="A1087" s="23" t="s">
        <v>4724</v>
      </c>
      <c r="B1087" s="23" t="s">
        <v>3</v>
      </c>
      <c r="C1087" s="23" t="s">
        <v>59</v>
      </c>
      <c r="D1087" s="23" t="s">
        <v>76</v>
      </c>
      <c r="E1087" s="23" t="s">
        <v>10707</v>
      </c>
      <c r="F1087" s="23" t="s">
        <v>26</v>
      </c>
      <c r="G1087" s="23" t="s">
        <v>4677</v>
      </c>
      <c r="H1087" s="23" t="s">
        <v>78</v>
      </c>
      <c r="I1087" s="114" t="s">
        <v>4725</v>
      </c>
      <c r="J1087" s="5" t="s">
        <v>4726</v>
      </c>
      <c r="K1087" s="5"/>
      <c r="L1087" s="5" t="s">
        <v>4727</v>
      </c>
      <c r="M1087" s="23" t="s">
        <v>4722</v>
      </c>
      <c r="N1087" s="23" t="s">
        <v>4364</v>
      </c>
      <c r="O1087" s="44">
        <v>91303</v>
      </c>
      <c r="P1087" s="25" t="s">
        <v>78</v>
      </c>
      <c r="Q1087" s="45" t="s">
        <v>26</v>
      </c>
      <c r="R1087" s="45" t="s">
        <v>26</v>
      </c>
      <c r="S1087" s="23" t="s">
        <v>78</v>
      </c>
      <c r="T1087" s="23" t="s">
        <v>13024</v>
      </c>
      <c r="U1087" s="116" t="s">
        <v>10748</v>
      </c>
    </row>
    <row r="1088" spans="1:21" x14ac:dyDescent="0.25">
      <c r="A1088" s="23" t="s">
        <v>4728</v>
      </c>
      <c r="B1088" s="23" t="s">
        <v>3</v>
      </c>
      <c r="C1088" s="23" t="s">
        <v>59</v>
      </c>
      <c r="D1088" s="23" t="s">
        <v>76</v>
      </c>
      <c r="E1088" s="23" t="s">
        <v>10707</v>
      </c>
      <c r="F1088" s="23" t="s">
        <v>26</v>
      </c>
      <c r="G1088" s="23" t="s">
        <v>4677</v>
      </c>
      <c r="H1088" s="23" t="s">
        <v>78</v>
      </c>
      <c r="I1088" s="114" t="s">
        <v>4729</v>
      </c>
      <c r="J1088" s="5" t="s">
        <v>4730</v>
      </c>
      <c r="K1088" s="5"/>
      <c r="L1088" s="5" t="s">
        <v>4731</v>
      </c>
      <c r="M1088" s="23" t="s">
        <v>4732</v>
      </c>
      <c r="N1088" s="23" t="s">
        <v>4364</v>
      </c>
      <c r="O1088" s="44" t="s">
        <v>4733</v>
      </c>
      <c r="P1088" s="25" t="s">
        <v>78</v>
      </c>
      <c r="Q1088" s="45" t="s">
        <v>26</v>
      </c>
      <c r="R1088" s="45" t="s">
        <v>26</v>
      </c>
      <c r="S1088" s="23"/>
      <c r="T1088" s="23"/>
      <c r="U1088" s="116"/>
    </row>
    <row r="1089" spans="1:21" x14ac:dyDescent="0.25">
      <c r="A1089" s="23" t="s">
        <v>4734</v>
      </c>
      <c r="B1089" s="23" t="s">
        <v>3</v>
      </c>
      <c r="C1089" s="23" t="s">
        <v>59</v>
      </c>
      <c r="D1089" s="23" t="s">
        <v>76</v>
      </c>
      <c r="E1089" s="23" t="s">
        <v>10707</v>
      </c>
      <c r="F1089" s="23" t="s">
        <v>26</v>
      </c>
      <c r="G1089" s="23" t="s">
        <v>4677</v>
      </c>
      <c r="H1089" s="23" t="s">
        <v>78</v>
      </c>
      <c r="I1089" s="114" t="s">
        <v>4735</v>
      </c>
      <c r="J1089" s="5" t="s">
        <v>4736</v>
      </c>
      <c r="K1089" s="5" t="s">
        <v>4737</v>
      </c>
      <c r="L1089" s="5" t="s">
        <v>4738</v>
      </c>
      <c r="M1089" s="23" t="s">
        <v>4739</v>
      </c>
      <c r="N1089" s="23" t="s">
        <v>4364</v>
      </c>
      <c r="O1089" s="44" t="s">
        <v>4740</v>
      </c>
      <c r="P1089" s="25" t="s">
        <v>78</v>
      </c>
      <c r="Q1089" s="45" t="s">
        <v>26</v>
      </c>
      <c r="R1089" s="45" t="s">
        <v>26</v>
      </c>
      <c r="S1089" s="23"/>
      <c r="T1089" s="23"/>
      <c r="U1089" s="116"/>
    </row>
    <row r="1090" spans="1:21" x14ac:dyDescent="0.25">
      <c r="A1090" s="23" t="s">
        <v>4741</v>
      </c>
      <c r="B1090" s="23" t="s">
        <v>3</v>
      </c>
      <c r="C1090" s="23" t="s">
        <v>59</v>
      </c>
      <c r="D1090" s="23" t="s">
        <v>76</v>
      </c>
      <c r="E1090" s="23" t="s">
        <v>10707</v>
      </c>
      <c r="F1090" s="23" t="s">
        <v>26</v>
      </c>
      <c r="G1090" s="23" t="s">
        <v>4677</v>
      </c>
      <c r="H1090" s="23" t="s">
        <v>78</v>
      </c>
      <c r="I1090" s="114" t="s">
        <v>4742</v>
      </c>
      <c r="J1090" s="5" t="s">
        <v>4743</v>
      </c>
      <c r="K1090" s="5"/>
      <c r="L1090" s="5" t="s">
        <v>4744</v>
      </c>
      <c r="M1090" s="23" t="s">
        <v>4745</v>
      </c>
      <c r="N1090" s="23" t="s">
        <v>4364</v>
      </c>
      <c r="O1090" s="44" t="s">
        <v>4746</v>
      </c>
      <c r="P1090" s="25" t="s">
        <v>78</v>
      </c>
      <c r="Q1090" s="45" t="s">
        <v>26</v>
      </c>
      <c r="R1090" s="45" t="s">
        <v>26</v>
      </c>
      <c r="S1090" s="23" t="s">
        <v>78</v>
      </c>
      <c r="T1090" s="23" t="s">
        <v>13024</v>
      </c>
      <c r="U1090" s="116" t="s">
        <v>10748</v>
      </c>
    </row>
    <row r="1091" spans="1:21" x14ac:dyDescent="0.25">
      <c r="A1091" s="23" t="s">
        <v>4755</v>
      </c>
      <c r="B1091" s="23" t="s">
        <v>3</v>
      </c>
      <c r="C1091" s="23" t="s">
        <v>59</v>
      </c>
      <c r="D1091" s="23" t="s">
        <v>76</v>
      </c>
      <c r="E1091" s="23" t="s">
        <v>10707</v>
      </c>
      <c r="F1091" s="23" t="s">
        <v>26</v>
      </c>
      <c r="G1091" s="23" t="s">
        <v>12025</v>
      </c>
      <c r="H1091" s="23" t="s">
        <v>78</v>
      </c>
      <c r="I1091" s="114" t="s">
        <v>4756</v>
      </c>
      <c r="J1091" s="5" t="s">
        <v>11778</v>
      </c>
      <c r="K1091" s="5"/>
      <c r="L1091" s="5" t="s">
        <v>4758</v>
      </c>
      <c r="M1091" s="23" t="s">
        <v>4759</v>
      </c>
      <c r="N1091" s="23" t="s">
        <v>4364</v>
      </c>
      <c r="O1091" s="44">
        <v>91303</v>
      </c>
      <c r="P1091" s="25" t="s">
        <v>78</v>
      </c>
      <c r="Q1091" s="45" t="s">
        <v>26</v>
      </c>
      <c r="R1091" s="45" t="s">
        <v>26</v>
      </c>
      <c r="S1091" s="23" t="s">
        <v>78</v>
      </c>
      <c r="T1091" s="23" t="s">
        <v>13024</v>
      </c>
      <c r="U1091" s="116" t="s">
        <v>10748</v>
      </c>
    </row>
    <row r="1092" spans="1:21" x14ac:dyDescent="0.25">
      <c r="A1092" s="23" t="s">
        <v>4765</v>
      </c>
      <c r="B1092" s="23" t="s">
        <v>3</v>
      </c>
      <c r="C1092" s="23" t="s">
        <v>59</v>
      </c>
      <c r="D1092" s="23" t="s">
        <v>76</v>
      </c>
      <c r="E1092" s="23" t="s">
        <v>10707</v>
      </c>
      <c r="F1092" s="23" t="s">
        <v>26</v>
      </c>
      <c r="G1092" s="23" t="s">
        <v>4677</v>
      </c>
      <c r="H1092" s="23" t="s">
        <v>78</v>
      </c>
      <c r="I1092" s="114" t="s">
        <v>4766</v>
      </c>
      <c r="J1092" s="5" t="s">
        <v>4767</v>
      </c>
      <c r="K1092" s="5"/>
      <c r="L1092" s="5" t="s">
        <v>4768</v>
      </c>
      <c r="M1092" s="23" t="s">
        <v>4745</v>
      </c>
      <c r="N1092" s="23" t="s">
        <v>4364</v>
      </c>
      <c r="O1092" s="44" t="s">
        <v>4746</v>
      </c>
      <c r="P1092" s="25" t="s">
        <v>78</v>
      </c>
      <c r="Q1092" s="45" t="s">
        <v>26</v>
      </c>
      <c r="R1092" s="45" t="s">
        <v>26</v>
      </c>
      <c r="S1092" s="23"/>
      <c r="T1092" s="23"/>
      <c r="U1092" s="116"/>
    </row>
    <row r="1093" spans="1:21" x14ac:dyDescent="0.25">
      <c r="A1093" s="23" t="s">
        <v>4769</v>
      </c>
      <c r="B1093" s="23" t="s">
        <v>3</v>
      </c>
      <c r="C1093" s="23" t="s">
        <v>59</v>
      </c>
      <c r="D1093" s="23" t="s">
        <v>76</v>
      </c>
      <c r="E1093" s="23" t="s">
        <v>10707</v>
      </c>
      <c r="F1093" s="23" t="s">
        <v>26</v>
      </c>
      <c r="G1093" s="23" t="s">
        <v>4677</v>
      </c>
      <c r="H1093" s="23" t="s">
        <v>78</v>
      </c>
      <c r="I1093" s="114" t="s">
        <v>4770</v>
      </c>
      <c r="J1093" s="5" t="s">
        <v>4771</v>
      </c>
      <c r="K1093" s="5" t="s">
        <v>4772</v>
      </c>
      <c r="L1093" s="5" t="s">
        <v>4773</v>
      </c>
      <c r="M1093" s="23" t="s">
        <v>4774</v>
      </c>
      <c r="N1093" s="23" t="s">
        <v>4364</v>
      </c>
      <c r="O1093" s="44" t="s">
        <v>4775</v>
      </c>
      <c r="P1093" s="25" t="s">
        <v>78</v>
      </c>
      <c r="Q1093" s="45" t="s">
        <v>26</v>
      </c>
      <c r="R1093" s="45" t="s">
        <v>26</v>
      </c>
      <c r="S1093" s="23"/>
      <c r="T1093" s="23"/>
      <c r="U1093" s="116"/>
    </row>
    <row r="1094" spans="1:21" x14ac:dyDescent="0.25">
      <c r="A1094" s="23" t="s">
        <v>4776</v>
      </c>
      <c r="B1094" s="23" t="s">
        <v>3</v>
      </c>
      <c r="C1094" s="23" t="s">
        <v>59</v>
      </c>
      <c r="D1094" s="23" t="s">
        <v>76</v>
      </c>
      <c r="E1094" s="23" t="s">
        <v>10707</v>
      </c>
      <c r="F1094" s="23" t="s">
        <v>26</v>
      </c>
      <c r="G1094" s="23" t="s">
        <v>4677</v>
      </c>
      <c r="H1094" s="23" t="s">
        <v>78</v>
      </c>
      <c r="I1094" s="114" t="s">
        <v>4777</v>
      </c>
      <c r="J1094" s="5" t="s">
        <v>4778</v>
      </c>
      <c r="K1094" s="5" t="s">
        <v>4779</v>
      </c>
      <c r="L1094" s="5" t="s">
        <v>4780</v>
      </c>
      <c r="M1094" s="23" t="s">
        <v>4781</v>
      </c>
      <c r="N1094" s="23" t="s">
        <v>4364</v>
      </c>
      <c r="O1094" s="44">
        <v>90716</v>
      </c>
      <c r="P1094" s="25" t="s">
        <v>78</v>
      </c>
      <c r="Q1094" s="45" t="s">
        <v>26</v>
      </c>
      <c r="R1094" s="45" t="s">
        <v>26</v>
      </c>
      <c r="S1094" s="23"/>
      <c r="T1094" s="23"/>
      <c r="U1094" s="116"/>
    </row>
    <row r="1095" spans="1:21" x14ac:dyDescent="0.25">
      <c r="A1095" s="23" t="s">
        <v>13110</v>
      </c>
      <c r="B1095" s="23" t="s">
        <v>3</v>
      </c>
      <c r="C1095" s="23" t="s">
        <v>59</v>
      </c>
      <c r="D1095" s="23" t="s">
        <v>76</v>
      </c>
      <c r="E1095" s="23" t="s">
        <v>11068</v>
      </c>
      <c r="F1095" s="23" t="s">
        <v>26</v>
      </c>
      <c r="G1095" s="23" t="s">
        <v>11078</v>
      </c>
      <c r="H1095" s="23"/>
      <c r="I1095" s="114" t="s">
        <v>13237</v>
      </c>
      <c r="J1095" s="5" t="s">
        <v>13434</v>
      </c>
      <c r="K1095" s="5"/>
      <c r="L1095" s="5" t="s">
        <v>13435</v>
      </c>
      <c r="M1095" s="23" t="s">
        <v>13436</v>
      </c>
      <c r="N1095" s="23" t="s">
        <v>4364</v>
      </c>
      <c r="O1095" s="44">
        <v>90670</v>
      </c>
      <c r="P1095" s="25" t="s">
        <v>78</v>
      </c>
      <c r="Q1095" s="45">
        <v>44778</v>
      </c>
      <c r="R1095" s="45" t="s">
        <v>26</v>
      </c>
      <c r="S1095" s="23" t="s">
        <v>78</v>
      </c>
      <c r="T1095" s="23" t="s">
        <v>13024</v>
      </c>
      <c r="U1095" s="116" t="s">
        <v>10748</v>
      </c>
    </row>
    <row r="1096" spans="1:21" x14ac:dyDescent="0.25">
      <c r="A1096" s="23" t="s">
        <v>11079</v>
      </c>
      <c r="B1096" s="23" t="s">
        <v>3</v>
      </c>
      <c r="C1096" s="23" t="s">
        <v>59</v>
      </c>
      <c r="D1096" s="23" t="s">
        <v>76</v>
      </c>
      <c r="E1096" s="23" t="s">
        <v>11068</v>
      </c>
      <c r="F1096" s="23" t="s">
        <v>26</v>
      </c>
      <c r="G1096" s="23" t="s">
        <v>11078</v>
      </c>
      <c r="H1096" s="23" t="s">
        <v>78</v>
      </c>
      <c r="I1096" s="114" t="s">
        <v>11080</v>
      </c>
      <c r="J1096" s="5" t="s">
        <v>11779</v>
      </c>
      <c r="K1096" s="5"/>
      <c r="L1096" s="5" t="s">
        <v>11081</v>
      </c>
      <c r="M1096" s="23" t="s">
        <v>7061</v>
      </c>
      <c r="N1096" s="23" t="s">
        <v>4364</v>
      </c>
      <c r="O1096" s="44">
        <v>91710</v>
      </c>
      <c r="P1096" s="25" t="s">
        <v>78</v>
      </c>
      <c r="Q1096" s="45">
        <v>44677</v>
      </c>
      <c r="R1096" s="45" t="s">
        <v>26</v>
      </c>
      <c r="S1096" s="23" t="s">
        <v>78</v>
      </c>
      <c r="T1096" s="23" t="s">
        <v>13023</v>
      </c>
      <c r="U1096" s="116" t="s">
        <v>10749</v>
      </c>
    </row>
    <row r="1097" spans="1:21" x14ac:dyDescent="0.25">
      <c r="A1097" s="23" t="s">
        <v>4388</v>
      </c>
      <c r="B1097" s="23" t="s">
        <v>3</v>
      </c>
      <c r="C1097" s="23" t="s">
        <v>59</v>
      </c>
      <c r="D1097" s="23" t="s">
        <v>76</v>
      </c>
      <c r="E1097" s="23" t="s">
        <v>10706</v>
      </c>
      <c r="F1097" s="23" t="s">
        <v>26</v>
      </c>
      <c r="G1097" s="23" t="s">
        <v>4380</v>
      </c>
      <c r="H1097" s="23" t="s">
        <v>78</v>
      </c>
      <c r="I1097" s="114">
        <v>185684</v>
      </c>
      <c r="J1097" s="5" t="s">
        <v>4389</v>
      </c>
      <c r="K1097" s="5"/>
      <c r="L1097" s="5" t="s">
        <v>4390</v>
      </c>
      <c r="M1097" s="23" t="s">
        <v>4391</v>
      </c>
      <c r="N1097" s="23" t="s">
        <v>4364</v>
      </c>
      <c r="O1097" s="44">
        <v>95205</v>
      </c>
      <c r="P1097" s="25" t="s">
        <v>78</v>
      </c>
      <c r="Q1097" s="45" t="s">
        <v>26</v>
      </c>
      <c r="R1097" s="45" t="s">
        <v>26</v>
      </c>
      <c r="S1097" s="23" t="s">
        <v>78</v>
      </c>
      <c r="T1097" s="23" t="s">
        <v>13023</v>
      </c>
      <c r="U1097" s="116" t="s">
        <v>10749</v>
      </c>
    </row>
    <row r="1098" spans="1:21" x14ac:dyDescent="0.25">
      <c r="A1098" s="23" t="s">
        <v>4392</v>
      </c>
      <c r="B1098" s="23" t="s">
        <v>3</v>
      </c>
      <c r="C1098" s="23" t="s">
        <v>59</v>
      </c>
      <c r="D1098" s="23" t="s">
        <v>76</v>
      </c>
      <c r="E1098" s="23" t="s">
        <v>10706</v>
      </c>
      <c r="F1098" s="23" t="s">
        <v>26</v>
      </c>
      <c r="G1098" s="23" t="s">
        <v>4380</v>
      </c>
      <c r="H1098" s="23" t="s">
        <v>78</v>
      </c>
      <c r="I1098" s="114">
        <v>135950</v>
      </c>
      <c r="J1098" s="5" t="s">
        <v>11771</v>
      </c>
      <c r="K1098" s="5"/>
      <c r="L1098" s="5" t="s">
        <v>4394</v>
      </c>
      <c r="M1098" s="23" t="s">
        <v>4395</v>
      </c>
      <c r="N1098" s="23" t="s">
        <v>4364</v>
      </c>
      <c r="O1098" s="44">
        <v>93635</v>
      </c>
      <c r="P1098" s="25" t="s">
        <v>78</v>
      </c>
      <c r="Q1098" s="45" t="s">
        <v>26</v>
      </c>
      <c r="R1098" s="45" t="s">
        <v>26</v>
      </c>
      <c r="S1098" s="23" t="s">
        <v>78</v>
      </c>
      <c r="T1098" s="23" t="s">
        <v>13023</v>
      </c>
      <c r="U1098" s="116" t="s">
        <v>10749</v>
      </c>
    </row>
    <row r="1099" spans="1:21" x14ac:dyDescent="0.25">
      <c r="A1099" s="23" t="s">
        <v>4403</v>
      </c>
      <c r="B1099" s="23" t="s">
        <v>3</v>
      </c>
      <c r="C1099" s="23" t="s">
        <v>59</v>
      </c>
      <c r="D1099" s="23" t="s">
        <v>76</v>
      </c>
      <c r="E1099" s="23" t="s">
        <v>10706</v>
      </c>
      <c r="F1099" s="23" t="s">
        <v>26</v>
      </c>
      <c r="G1099" s="23" t="s">
        <v>4380</v>
      </c>
      <c r="H1099" s="23" t="s">
        <v>78</v>
      </c>
      <c r="I1099" s="114">
        <v>233221</v>
      </c>
      <c r="J1099" s="5" t="s">
        <v>4404</v>
      </c>
      <c r="K1099" s="5"/>
      <c r="L1099" s="5" t="s">
        <v>4405</v>
      </c>
      <c r="M1099" s="23" t="s">
        <v>4406</v>
      </c>
      <c r="N1099" s="23" t="s">
        <v>4364</v>
      </c>
      <c r="O1099" s="44">
        <v>95655</v>
      </c>
      <c r="P1099" s="25" t="s">
        <v>78</v>
      </c>
      <c r="Q1099" s="45" t="s">
        <v>26</v>
      </c>
      <c r="R1099" s="45" t="s">
        <v>26</v>
      </c>
      <c r="S1099" s="23"/>
      <c r="T1099" s="23"/>
      <c r="U1099" s="116"/>
    </row>
    <row r="1100" spans="1:21" x14ac:dyDescent="0.25">
      <c r="A1100" s="23" t="s">
        <v>4407</v>
      </c>
      <c r="B1100" s="23" t="s">
        <v>3</v>
      </c>
      <c r="C1100" s="23" t="s">
        <v>59</v>
      </c>
      <c r="D1100" s="23" t="s">
        <v>76</v>
      </c>
      <c r="E1100" s="23" t="s">
        <v>10706</v>
      </c>
      <c r="F1100" s="23" t="s">
        <v>26</v>
      </c>
      <c r="G1100" s="23" t="s">
        <v>4380</v>
      </c>
      <c r="H1100" s="23" t="s">
        <v>78</v>
      </c>
      <c r="I1100" s="114" t="s">
        <v>4408</v>
      </c>
      <c r="J1100" s="5" t="s">
        <v>4409</v>
      </c>
      <c r="K1100" s="5"/>
      <c r="L1100" s="5" t="s">
        <v>4410</v>
      </c>
      <c r="M1100" s="23" t="s">
        <v>4411</v>
      </c>
      <c r="N1100" s="23" t="s">
        <v>4364</v>
      </c>
      <c r="O1100" s="44" t="s">
        <v>4412</v>
      </c>
      <c r="P1100" s="25" t="s">
        <v>78</v>
      </c>
      <c r="Q1100" s="45" t="s">
        <v>26</v>
      </c>
      <c r="R1100" s="45" t="s">
        <v>26</v>
      </c>
      <c r="S1100" s="23"/>
      <c r="T1100" s="23"/>
      <c r="U1100" s="116"/>
    </row>
    <row r="1101" spans="1:21" x14ac:dyDescent="0.25">
      <c r="A1101" s="23" t="s">
        <v>4413</v>
      </c>
      <c r="B1101" s="23" t="s">
        <v>3</v>
      </c>
      <c r="C1101" s="23" t="s">
        <v>59</v>
      </c>
      <c r="D1101" s="23" t="s">
        <v>76</v>
      </c>
      <c r="E1101" s="23" t="s">
        <v>10706</v>
      </c>
      <c r="F1101" s="23" t="s">
        <v>26</v>
      </c>
      <c r="G1101" s="23" t="s">
        <v>4380</v>
      </c>
      <c r="H1101" s="23" t="s">
        <v>78</v>
      </c>
      <c r="I1101" s="114">
        <v>189117</v>
      </c>
      <c r="J1101" s="5" t="s">
        <v>4414</v>
      </c>
      <c r="K1101" s="5"/>
      <c r="L1101" s="5" t="s">
        <v>4415</v>
      </c>
      <c r="M1101" s="23" t="s">
        <v>4416</v>
      </c>
      <c r="N1101" s="23" t="s">
        <v>4364</v>
      </c>
      <c r="O1101" s="44">
        <v>95827</v>
      </c>
      <c r="P1101" s="25" t="s">
        <v>78</v>
      </c>
      <c r="Q1101" s="45" t="s">
        <v>26</v>
      </c>
      <c r="R1101" s="45" t="s">
        <v>26</v>
      </c>
      <c r="S1101" s="23"/>
      <c r="T1101" s="23"/>
      <c r="U1101" s="116" t="s">
        <v>4417</v>
      </c>
    </row>
    <row r="1102" spans="1:21" x14ac:dyDescent="0.25">
      <c r="A1102" s="23" t="s">
        <v>4423</v>
      </c>
      <c r="B1102" s="23" t="s">
        <v>3</v>
      </c>
      <c r="C1102" s="23" t="s">
        <v>59</v>
      </c>
      <c r="D1102" s="23" t="s">
        <v>76</v>
      </c>
      <c r="E1102" s="23" t="s">
        <v>10706</v>
      </c>
      <c r="F1102" s="23" t="s">
        <v>26</v>
      </c>
      <c r="G1102" s="23" t="s">
        <v>4380</v>
      </c>
      <c r="H1102" s="23" t="s">
        <v>78</v>
      </c>
      <c r="I1102" s="114">
        <v>196192</v>
      </c>
      <c r="J1102" s="5" t="s">
        <v>4424</v>
      </c>
      <c r="K1102" s="5"/>
      <c r="L1102" s="5" t="s">
        <v>4425</v>
      </c>
      <c r="M1102" s="23" t="s">
        <v>4416</v>
      </c>
      <c r="N1102" s="23" t="s">
        <v>4364</v>
      </c>
      <c r="O1102" s="44">
        <v>95832</v>
      </c>
      <c r="P1102" s="25" t="s">
        <v>78</v>
      </c>
      <c r="Q1102" s="45" t="s">
        <v>26</v>
      </c>
      <c r="R1102" s="45" t="s">
        <v>26</v>
      </c>
      <c r="S1102" s="23" t="s">
        <v>78</v>
      </c>
      <c r="T1102" s="23" t="s">
        <v>13023</v>
      </c>
      <c r="U1102" s="116" t="s">
        <v>10749</v>
      </c>
    </row>
    <row r="1103" spans="1:21" x14ac:dyDescent="0.25">
      <c r="A1103" s="23" t="s">
        <v>4432</v>
      </c>
      <c r="B1103" s="23" t="s">
        <v>3</v>
      </c>
      <c r="C1103" s="23" t="s">
        <v>59</v>
      </c>
      <c r="D1103" s="23" t="s">
        <v>76</v>
      </c>
      <c r="E1103" s="23" t="s">
        <v>10706</v>
      </c>
      <c r="F1103" s="23" t="s">
        <v>26</v>
      </c>
      <c r="G1103" s="23" t="s">
        <v>4380</v>
      </c>
      <c r="H1103" s="23" t="s">
        <v>78</v>
      </c>
      <c r="I1103" s="114" t="s">
        <v>4433</v>
      </c>
      <c r="J1103" s="5" t="s">
        <v>4434</v>
      </c>
      <c r="K1103" s="5"/>
      <c r="L1103" s="5" t="s">
        <v>4435</v>
      </c>
      <c r="M1103" s="23" t="s">
        <v>4436</v>
      </c>
      <c r="N1103" s="23" t="s">
        <v>4364</v>
      </c>
      <c r="O1103" s="44">
        <v>93291</v>
      </c>
      <c r="P1103" s="25" t="s">
        <v>78</v>
      </c>
      <c r="Q1103" s="45" t="s">
        <v>26</v>
      </c>
      <c r="R1103" s="45" t="s">
        <v>26</v>
      </c>
      <c r="S1103" s="23"/>
      <c r="T1103" s="23"/>
      <c r="U1103" s="116"/>
    </row>
    <row r="1104" spans="1:21" x14ac:dyDescent="0.25">
      <c r="A1104" s="23" t="s">
        <v>4437</v>
      </c>
      <c r="B1104" s="23" t="s">
        <v>3</v>
      </c>
      <c r="C1104" s="23" t="s">
        <v>59</v>
      </c>
      <c r="D1104" s="23" t="s">
        <v>76</v>
      </c>
      <c r="E1104" s="23" t="s">
        <v>10706</v>
      </c>
      <c r="F1104" s="23" t="s">
        <v>26</v>
      </c>
      <c r="G1104" s="23" t="s">
        <v>4380</v>
      </c>
      <c r="H1104" s="23" t="s">
        <v>78</v>
      </c>
      <c r="I1104" s="114" t="s">
        <v>4438</v>
      </c>
      <c r="J1104" s="5" t="s">
        <v>4439</v>
      </c>
      <c r="K1104" s="5"/>
      <c r="L1104" s="5" t="s">
        <v>4440</v>
      </c>
      <c r="M1104" s="23" t="s">
        <v>4441</v>
      </c>
      <c r="N1104" s="23" t="s">
        <v>4364</v>
      </c>
      <c r="O1104" s="44" t="s">
        <v>4442</v>
      </c>
      <c r="P1104" s="25" t="s">
        <v>78</v>
      </c>
      <c r="Q1104" s="45" t="s">
        <v>26</v>
      </c>
      <c r="R1104" s="45" t="s">
        <v>26</v>
      </c>
      <c r="S1104" s="23"/>
      <c r="T1104" s="23"/>
      <c r="U1104" s="116"/>
    </row>
    <row r="1105" spans="1:21" x14ac:dyDescent="0.25">
      <c r="A1105" s="23" t="s">
        <v>4447</v>
      </c>
      <c r="B1105" s="23" t="s">
        <v>3</v>
      </c>
      <c r="C1105" s="23" t="s">
        <v>59</v>
      </c>
      <c r="D1105" s="23" t="s">
        <v>76</v>
      </c>
      <c r="E1105" s="23" t="s">
        <v>10706</v>
      </c>
      <c r="F1105" s="23" t="s">
        <v>26</v>
      </c>
      <c r="G1105" s="23" t="s">
        <v>4380</v>
      </c>
      <c r="H1105" s="23" t="s">
        <v>78</v>
      </c>
      <c r="I1105" s="114" t="s">
        <v>4448</v>
      </c>
      <c r="J1105" s="5" t="s">
        <v>4449</v>
      </c>
      <c r="K1105" s="5" t="s">
        <v>4450</v>
      </c>
      <c r="L1105" s="5" t="s">
        <v>4451</v>
      </c>
      <c r="M1105" s="23" t="s">
        <v>4416</v>
      </c>
      <c r="N1105" s="23" t="s">
        <v>4364</v>
      </c>
      <c r="O1105" s="44" t="s">
        <v>4452</v>
      </c>
      <c r="P1105" s="25" t="s">
        <v>78</v>
      </c>
      <c r="Q1105" s="45" t="s">
        <v>26</v>
      </c>
      <c r="R1105" s="45" t="s">
        <v>26</v>
      </c>
      <c r="S1105" s="23"/>
      <c r="T1105" s="23"/>
      <c r="U1105" s="116"/>
    </row>
    <row r="1106" spans="1:21" x14ac:dyDescent="0.25">
      <c r="A1106" s="23" t="s">
        <v>4459</v>
      </c>
      <c r="B1106" s="23" t="s">
        <v>3</v>
      </c>
      <c r="C1106" s="23" t="s">
        <v>59</v>
      </c>
      <c r="D1106" s="23" t="s">
        <v>76</v>
      </c>
      <c r="E1106" s="23" t="s">
        <v>10706</v>
      </c>
      <c r="F1106" s="23" t="s">
        <v>26</v>
      </c>
      <c r="G1106" s="23" t="s">
        <v>4380</v>
      </c>
      <c r="H1106" s="23" t="s">
        <v>78</v>
      </c>
      <c r="I1106" s="114" t="s">
        <v>4460</v>
      </c>
      <c r="J1106" s="5" t="s">
        <v>4461</v>
      </c>
      <c r="K1106" s="5" t="s">
        <v>4462</v>
      </c>
      <c r="L1106" s="5" t="s">
        <v>4463</v>
      </c>
      <c r="M1106" s="23" t="s">
        <v>1643</v>
      </c>
      <c r="N1106" s="23" t="s">
        <v>4364</v>
      </c>
      <c r="O1106" s="44" t="s">
        <v>4464</v>
      </c>
      <c r="P1106" s="25" t="s">
        <v>78</v>
      </c>
      <c r="Q1106" s="45" t="s">
        <v>26</v>
      </c>
      <c r="R1106" s="45" t="s">
        <v>26</v>
      </c>
      <c r="S1106" s="23"/>
      <c r="T1106" s="23"/>
      <c r="U1106" s="116"/>
    </row>
    <row r="1107" spans="1:21" x14ac:dyDescent="0.25">
      <c r="A1107" s="23" t="s">
        <v>4473</v>
      </c>
      <c r="B1107" s="23" t="s">
        <v>3</v>
      </c>
      <c r="C1107" s="23" t="s">
        <v>59</v>
      </c>
      <c r="D1107" s="23" t="s">
        <v>76</v>
      </c>
      <c r="E1107" s="23" t="s">
        <v>10706</v>
      </c>
      <c r="F1107" s="23" t="s">
        <v>26</v>
      </c>
      <c r="G1107" s="23" t="s">
        <v>4380</v>
      </c>
      <c r="H1107" s="23" t="s">
        <v>78</v>
      </c>
      <c r="I1107" s="114">
        <v>179824</v>
      </c>
      <c r="J1107" s="5" t="s">
        <v>4474</v>
      </c>
      <c r="K1107" s="5"/>
      <c r="L1107" s="5" t="s">
        <v>4475</v>
      </c>
      <c r="M1107" s="23" t="s">
        <v>1896</v>
      </c>
      <c r="N1107" s="23" t="s">
        <v>4364</v>
      </c>
      <c r="O1107" s="44">
        <v>95386</v>
      </c>
      <c r="P1107" s="25" t="s">
        <v>78</v>
      </c>
      <c r="Q1107" s="45" t="s">
        <v>26</v>
      </c>
      <c r="R1107" s="45" t="s">
        <v>26</v>
      </c>
      <c r="S1107" s="23"/>
      <c r="T1107" s="23"/>
      <c r="U1107" s="116"/>
    </row>
    <row r="1108" spans="1:21" x14ac:dyDescent="0.25">
      <c r="A1108" s="23" t="s">
        <v>4476</v>
      </c>
      <c r="B1108" s="23" t="s">
        <v>3</v>
      </c>
      <c r="C1108" s="23" t="s">
        <v>59</v>
      </c>
      <c r="D1108" s="23" t="s">
        <v>76</v>
      </c>
      <c r="E1108" s="23" t="s">
        <v>10706</v>
      </c>
      <c r="F1108" s="23" t="s">
        <v>26</v>
      </c>
      <c r="G1108" s="23" t="s">
        <v>4380</v>
      </c>
      <c r="H1108" s="23" t="s">
        <v>78</v>
      </c>
      <c r="I1108" s="114">
        <v>149059</v>
      </c>
      <c r="J1108" s="5" t="s">
        <v>4477</v>
      </c>
      <c r="K1108" s="5"/>
      <c r="L1108" s="5" t="s">
        <v>4478</v>
      </c>
      <c r="M1108" s="23" t="s">
        <v>4391</v>
      </c>
      <c r="N1108" s="23" t="s">
        <v>4364</v>
      </c>
      <c r="O1108" s="44">
        <v>95205</v>
      </c>
      <c r="P1108" s="25" t="s">
        <v>78</v>
      </c>
      <c r="Q1108" s="45" t="s">
        <v>26</v>
      </c>
      <c r="R1108" s="45" t="s">
        <v>26</v>
      </c>
      <c r="S1108" s="23"/>
      <c r="T1108" s="23"/>
      <c r="U1108" s="116"/>
    </row>
    <row r="1109" spans="1:21" x14ac:dyDescent="0.25">
      <c r="A1109" s="46" t="s">
        <v>4479</v>
      </c>
      <c r="B1109" s="46" t="s">
        <v>3</v>
      </c>
      <c r="C1109" s="46" t="s">
        <v>59</v>
      </c>
      <c r="D1109" s="46" t="s">
        <v>116</v>
      </c>
      <c r="E1109" s="46" t="s">
        <v>10706</v>
      </c>
      <c r="F1109" s="46" t="s">
        <v>26</v>
      </c>
      <c r="G1109" s="46" t="s">
        <v>4380</v>
      </c>
      <c r="H1109" s="46" t="s">
        <v>78</v>
      </c>
      <c r="I1109" s="50">
        <v>189218</v>
      </c>
      <c r="J1109" s="47" t="s">
        <v>4480</v>
      </c>
      <c r="K1109" s="47"/>
      <c r="L1109" s="47" t="s">
        <v>4481</v>
      </c>
      <c r="M1109" s="46" t="s">
        <v>4482</v>
      </c>
      <c r="N1109" s="46" t="s">
        <v>4364</v>
      </c>
      <c r="O1109" s="48">
        <v>95746</v>
      </c>
      <c r="P1109" s="118" t="s">
        <v>78</v>
      </c>
      <c r="Q1109" s="49" t="s">
        <v>26</v>
      </c>
      <c r="R1109" s="49">
        <v>44663</v>
      </c>
      <c r="S1109" s="46" t="s">
        <v>1052</v>
      </c>
      <c r="T1109" s="46" t="s">
        <v>13023</v>
      </c>
      <c r="U1109" s="123" t="s">
        <v>13498</v>
      </c>
    </row>
    <row r="1110" spans="1:21" x14ac:dyDescent="0.25">
      <c r="A1110" s="23" t="s">
        <v>4794</v>
      </c>
      <c r="B1110" s="23" t="s">
        <v>4</v>
      </c>
      <c r="C1110" s="23" t="s">
        <v>59</v>
      </c>
      <c r="D1110" s="23" t="s">
        <v>76</v>
      </c>
      <c r="E1110" s="23" t="s">
        <v>4792</v>
      </c>
      <c r="F1110" s="23" t="s">
        <v>4793</v>
      </c>
      <c r="G1110" s="23"/>
      <c r="H1110" s="23" t="s">
        <v>78</v>
      </c>
      <c r="I1110" s="114" t="s">
        <v>4795</v>
      </c>
      <c r="J1110" s="5" t="s">
        <v>4796</v>
      </c>
      <c r="K1110" s="5"/>
      <c r="L1110" s="5" t="s">
        <v>4797</v>
      </c>
      <c r="M1110" s="23" t="s">
        <v>4798</v>
      </c>
      <c r="N1110" s="23" t="s">
        <v>4799</v>
      </c>
      <c r="O1110" s="44" t="s">
        <v>4800</v>
      </c>
      <c r="P1110" s="25" t="s">
        <v>78</v>
      </c>
      <c r="Q1110" s="45" t="s">
        <v>26</v>
      </c>
      <c r="R1110" s="45" t="s">
        <v>26</v>
      </c>
      <c r="S1110" s="23"/>
      <c r="T1110" s="23"/>
      <c r="U1110" s="116"/>
    </row>
    <row r="1111" spans="1:21" x14ac:dyDescent="0.25">
      <c r="A1111" s="23" t="s">
        <v>4801</v>
      </c>
      <c r="B1111" s="23" t="s">
        <v>4</v>
      </c>
      <c r="C1111" s="23" t="s">
        <v>59</v>
      </c>
      <c r="D1111" s="23" t="s">
        <v>76</v>
      </c>
      <c r="E1111" s="23" t="s">
        <v>4792</v>
      </c>
      <c r="F1111" s="23" t="s">
        <v>4793</v>
      </c>
      <c r="G1111" s="23"/>
      <c r="H1111" s="23" t="s">
        <v>78</v>
      </c>
      <c r="I1111" s="114" t="s">
        <v>4802</v>
      </c>
      <c r="J1111" s="5" t="s">
        <v>4803</v>
      </c>
      <c r="K1111" s="5"/>
      <c r="L1111" s="5" t="s">
        <v>4804</v>
      </c>
      <c r="M1111" s="23" t="s">
        <v>4798</v>
      </c>
      <c r="N1111" s="23" t="s">
        <v>4799</v>
      </c>
      <c r="O1111" s="44" t="s">
        <v>4800</v>
      </c>
      <c r="P1111" s="25" t="s">
        <v>78</v>
      </c>
      <c r="Q1111" s="45" t="s">
        <v>26</v>
      </c>
      <c r="R1111" s="45" t="s">
        <v>26</v>
      </c>
      <c r="S1111" s="23"/>
      <c r="T1111" s="23"/>
      <c r="U1111" s="116"/>
    </row>
    <row r="1112" spans="1:21" x14ac:dyDescent="0.25">
      <c r="A1112" s="23" t="s">
        <v>4805</v>
      </c>
      <c r="B1112" s="23" t="s">
        <v>4</v>
      </c>
      <c r="C1112" s="23" t="s">
        <v>59</v>
      </c>
      <c r="D1112" s="23" t="s">
        <v>76</v>
      </c>
      <c r="E1112" s="23" t="s">
        <v>4792</v>
      </c>
      <c r="F1112" s="23" t="s">
        <v>4793</v>
      </c>
      <c r="G1112" s="23"/>
      <c r="H1112" s="23" t="s">
        <v>78</v>
      </c>
      <c r="I1112" s="114" t="s">
        <v>4806</v>
      </c>
      <c r="J1112" s="5" t="s">
        <v>4807</v>
      </c>
      <c r="K1112" s="5"/>
      <c r="L1112" s="5" t="s">
        <v>4808</v>
      </c>
      <c r="M1112" s="23" t="s">
        <v>4809</v>
      </c>
      <c r="N1112" s="23" t="s">
        <v>4799</v>
      </c>
      <c r="O1112" s="44" t="s">
        <v>4800</v>
      </c>
      <c r="P1112" s="25" t="s">
        <v>78</v>
      </c>
      <c r="Q1112" s="45" t="s">
        <v>26</v>
      </c>
      <c r="R1112" s="45" t="s">
        <v>26</v>
      </c>
      <c r="S1112" s="23"/>
      <c r="T1112" s="23"/>
      <c r="U1112" s="116"/>
    </row>
    <row r="1113" spans="1:21" x14ac:dyDescent="0.25">
      <c r="A1113" s="23" t="s">
        <v>4810</v>
      </c>
      <c r="B1113" s="23" t="s">
        <v>4</v>
      </c>
      <c r="C1113" s="23" t="s">
        <v>59</v>
      </c>
      <c r="D1113" s="23" t="s">
        <v>76</v>
      </c>
      <c r="E1113" s="23" t="s">
        <v>4792</v>
      </c>
      <c r="F1113" s="23" t="s">
        <v>4793</v>
      </c>
      <c r="G1113" s="23"/>
      <c r="H1113" s="23" t="s">
        <v>78</v>
      </c>
      <c r="I1113" s="114" t="s">
        <v>4811</v>
      </c>
      <c r="J1113" s="5" t="s">
        <v>4812</v>
      </c>
      <c r="K1113" s="5"/>
      <c r="L1113" s="5" t="s">
        <v>4813</v>
      </c>
      <c r="M1113" s="23" t="s">
        <v>4814</v>
      </c>
      <c r="N1113" s="23" t="s">
        <v>4799</v>
      </c>
      <c r="O1113" s="44">
        <v>96707</v>
      </c>
      <c r="P1113" s="25" t="s">
        <v>78</v>
      </c>
      <c r="Q1113" s="45" t="s">
        <v>26</v>
      </c>
      <c r="R1113" s="45" t="s">
        <v>26</v>
      </c>
      <c r="S1113" s="23"/>
      <c r="T1113" s="23"/>
      <c r="U1113" s="116"/>
    </row>
    <row r="1114" spans="1:21" x14ac:dyDescent="0.25">
      <c r="A1114" s="23" t="s">
        <v>4816</v>
      </c>
      <c r="B1114" s="23" t="s">
        <v>4</v>
      </c>
      <c r="C1114" s="23" t="s">
        <v>59</v>
      </c>
      <c r="D1114" s="23" t="s">
        <v>76</v>
      </c>
      <c r="E1114" s="23" t="s">
        <v>4792</v>
      </c>
      <c r="F1114" s="23" t="s">
        <v>4793</v>
      </c>
      <c r="G1114" s="23"/>
      <c r="H1114" s="23" t="s">
        <v>78</v>
      </c>
      <c r="I1114" s="114" t="s">
        <v>4817</v>
      </c>
      <c r="J1114" s="5" t="s">
        <v>4818</v>
      </c>
      <c r="K1114" s="5" t="s">
        <v>4819</v>
      </c>
      <c r="L1114" s="5" t="s">
        <v>4820</v>
      </c>
      <c r="M1114" s="23" t="s">
        <v>4821</v>
      </c>
      <c r="N1114" s="23" t="s">
        <v>4799</v>
      </c>
      <c r="O1114" s="44">
        <v>96784</v>
      </c>
      <c r="P1114" s="25" t="s">
        <v>78</v>
      </c>
      <c r="Q1114" s="45" t="s">
        <v>26</v>
      </c>
      <c r="R1114" s="45" t="s">
        <v>26</v>
      </c>
      <c r="S1114" s="23"/>
      <c r="T1114" s="23"/>
      <c r="U1114" s="116"/>
    </row>
    <row r="1115" spans="1:21" x14ac:dyDescent="0.25">
      <c r="A1115" s="23" t="s">
        <v>4822</v>
      </c>
      <c r="B1115" s="23" t="s">
        <v>4</v>
      </c>
      <c r="C1115" s="23" t="s">
        <v>59</v>
      </c>
      <c r="D1115" s="23" t="s">
        <v>76</v>
      </c>
      <c r="E1115" s="23" t="s">
        <v>4792</v>
      </c>
      <c r="F1115" s="23" t="s">
        <v>4793</v>
      </c>
      <c r="G1115" s="23"/>
      <c r="H1115" s="23" t="s">
        <v>78</v>
      </c>
      <c r="I1115" s="114" t="s">
        <v>4823</v>
      </c>
      <c r="J1115" s="5" t="s">
        <v>4824</v>
      </c>
      <c r="K1115" s="5" t="s">
        <v>4825</v>
      </c>
      <c r="L1115" s="5" t="s">
        <v>4826</v>
      </c>
      <c r="M1115" s="23" t="s">
        <v>4827</v>
      </c>
      <c r="N1115" s="23" t="s">
        <v>4799</v>
      </c>
      <c r="O1115" s="44">
        <v>96768</v>
      </c>
      <c r="P1115" s="25" t="s">
        <v>78</v>
      </c>
      <c r="Q1115" s="45" t="s">
        <v>26</v>
      </c>
      <c r="R1115" s="45" t="s">
        <v>26</v>
      </c>
      <c r="S1115" s="23"/>
      <c r="T1115" s="23"/>
      <c r="U1115" s="116"/>
    </row>
    <row r="1116" spans="1:21" x14ac:dyDescent="0.25">
      <c r="A1116" s="23" t="s">
        <v>4828</v>
      </c>
      <c r="B1116" s="23" t="s">
        <v>4</v>
      </c>
      <c r="C1116" s="23" t="s">
        <v>59</v>
      </c>
      <c r="D1116" s="23" t="s">
        <v>76</v>
      </c>
      <c r="E1116" s="23" t="s">
        <v>4792</v>
      </c>
      <c r="F1116" s="23" t="s">
        <v>4793</v>
      </c>
      <c r="G1116" s="23"/>
      <c r="H1116" s="23" t="s">
        <v>78</v>
      </c>
      <c r="I1116" s="114" t="s">
        <v>4829</v>
      </c>
      <c r="J1116" s="5" t="s">
        <v>4830</v>
      </c>
      <c r="K1116" s="5" t="s">
        <v>4831</v>
      </c>
      <c r="L1116" s="5" t="s">
        <v>4832</v>
      </c>
      <c r="M1116" s="23" t="s">
        <v>4833</v>
      </c>
      <c r="N1116" s="23" t="s">
        <v>4799</v>
      </c>
      <c r="O1116" s="44">
        <v>96790</v>
      </c>
      <c r="P1116" s="25" t="s">
        <v>78</v>
      </c>
      <c r="Q1116" s="45" t="s">
        <v>26</v>
      </c>
      <c r="R1116" s="45" t="s">
        <v>26</v>
      </c>
      <c r="S1116" s="23"/>
      <c r="T1116" s="23"/>
      <c r="U1116" s="116" t="s">
        <v>4834</v>
      </c>
    </row>
    <row r="1117" spans="1:21" x14ac:dyDescent="0.25">
      <c r="A1117" s="23" t="s">
        <v>11082</v>
      </c>
      <c r="B1117" s="23" t="s">
        <v>4</v>
      </c>
      <c r="C1117" s="23" t="s">
        <v>59</v>
      </c>
      <c r="D1117" s="23" t="s">
        <v>76</v>
      </c>
      <c r="E1117" s="23" t="s">
        <v>4792</v>
      </c>
      <c r="F1117" s="23" t="s">
        <v>4793</v>
      </c>
      <c r="G1117" s="23"/>
      <c r="H1117" s="23" t="s">
        <v>78</v>
      </c>
      <c r="I1117" s="114" t="s">
        <v>11083</v>
      </c>
      <c r="J1117" s="5" t="s">
        <v>11084</v>
      </c>
      <c r="K1117" s="5"/>
      <c r="L1117" s="5" t="s">
        <v>11085</v>
      </c>
      <c r="M1117" s="23" t="s">
        <v>4827</v>
      </c>
      <c r="N1117" s="23" t="s">
        <v>4799</v>
      </c>
      <c r="O1117" s="44" t="s">
        <v>11086</v>
      </c>
      <c r="P1117" s="25" t="s">
        <v>78</v>
      </c>
      <c r="Q1117" s="45">
        <v>44673</v>
      </c>
      <c r="R1117" s="45" t="s">
        <v>26</v>
      </c>
      <c r="S1117" s="23"/>
      <c r="T1117" s="23"/>
      <c r="U1117" s="116"/>
    </row>
    <row r="1118" spans="1:21" x14ac:dyDescent="0.25">
      <c r="A1118" s="23" t="s">
        <v>4835</v>
      </c>
      <c r="B1118" s="23" t="s">
        <v>4</v>
      </c>
      <c r="C1118" s="23" t="s">
        <v>59</v>
      </c>
      <c r="D1118" s="23" t="s">
        <v>76</v>
      </c>
      <c r="E1118" s="23" t="s">
        <v>4792</v>
      </c>
      <c r="F1118" s="23" t="s">
        <v>4793</v>
      </c>
      <c r="G1118" s="23"/>
      <c r="H1118" s="23" t="s">
        <v>78</v>
      </c>
      <c r="I1118" s="114" t="s">
        <v>4836</v>
      </c>
      <c r="J1118" s="5" t="s">
        <v>4837</v>
      </c>
      <c r="K1118" s="5"/>
      <c r="L1118" s="5" t="s">
        <v>4838</v>
      </c>
      <c r="M1118" s="23" t="s">
        <v>4809</v>
      </c>
      <c r="N1118" s="23" t="s">
        <v>4799</v>
      </c>
      <c r="O1118" s="44" t="s">
        <v>4800</v>
      </c>
      <c r="P1118" s="25" t="s">
        <v>78</v>
      </c>
      <c r="Q1118" s="45" t="s">
        <v>26</v>
      </c>
      <c r="R1118" s="45" t="s">
        <v>26</v>
      </c>
      <c r="S1118" s="23"/>
      <c r="T1118" s="23"/>
      <c r="U1118" s="116"/>
    </row>
    <row r="1119" spans="1:21" x14ac:dyDescent="0.25">
      <c r="A1119" s="46" t="s">
        <v>4839</v>
      </c>
      <c r="B1119" s="46" t="s">
        <v>4</v>
      </c>
      <c r="C1119" s="46" t="s">
        <v>59</v>
      </c>
      <c r="D1119" s="46" t="s">
        <v>116</v>
      </c>
      <c r="E1119" s="46" t="s">
        <v>4792</v>
      </c>
      <c r="F1119" s="46" t="s">
        <v>4793</v>
      </c>
      <c r="G1119" s="46"/>
      <c r="H1119" s="46" t="s">
        <v>78</v>
      </c>
      <c r="I1119" s="50" t="s">
        <v>4840</v>
      </c>
      <c r="J1119" s="47" t="s">
        <v>4841</v>
      </c>
      <c r="K1119" s="47" t="s">
        <v>4842</v>
      </c>
      <c r="L1119" s="47" t="s">
        <v>4843</v>
      </c>
      <c r="M1119" s="46" t="s">
        <v>4844</v>
      </c>
      <c r="N1119" s="46" t="s">
        <v>4799</v>
      </c>
      <c r="O1119" s="48">
        <v>96732</v>
      </c>
      <c r="P1119" s="118" t="s">
        <v>78</v>
      </c>
      <c r="Q1119" s="49" t="s">
        <v>26</v>
      </c>
      <c r="R1119" s="49" t="s">
        <v>26</v>
      </c>
      <c r="S1119" s="46"/>
      <c r="T1119" s="46"/>
      <c r="U1119" s="123" t="s">
        <v>13491</v>
      </c>
    </row>
    <row r="1120" spans="1:21" x14ac:dyDescent="0.25">
      <c r="A1120" s="23" t="s">
        <v>4846</v>
      </c>
      <c r="B1120" s="23" t="s">
        <v>4</v>
      </c>
      <c r="C1120" s="23" t="s">
        <v>59</v>
      </c>
      <c r="D1120" s="23" t="s">
        <v>76</v>
      </c>
      <c r="E1120" s="23" t="s">
        <v>4792</v>
      </c>
      <c r="F1120" s="23" t="s">
        <v>4793</v>
      </c>
      <c r="G1120" s="23"/>
      <c r="H1120" s="23" t="s">
        <v>78</v>
      </c>
      <c r="I1120" s="114" t="s">
        <v>4847</v>
      </c>
      <c r="J1120" s="5" t="s">
        <v>4848</v>
      </c>
      <c r="K1120" s="5"/>
      <c r="L1120" s="5" t="s">
        <v>4849</v>
      </c>
      <c r="M1120" s="23" t="s">
        <v>4844</v>
      </c>
      <c r="N1120" s="23" t="s">
        <v>4799</v>
      </c>
      <c r="O1120" s="44">
        <v>96732</v>
      </c>
      <c r="P1120" s="25" t="s">
        <v>78</v>
      </c>
      <c r="Q1120" s="45" t="s">
        <v>26</v>
      </c>
      <c r="R1120" s="45" t="s">
        <v>26</v>
      </c>
      <c r="S1120" s="23"/>
      <c r="T1120" s="23"/>
      <c r="U1120" s="116"/>
    </row>
    <row r="1121" spans="1:21" x14ac:dyDescent="0.25">
      <c r="A1121" s="23" t="s">
        <v>4850</v>
      </c>
      <c r="B1121" s="23" t="s">
        <v>4</v>
      </c>
      <c r="C1121" s="23" t="s">
        <v>59</v>
      </c>
      <c r="D1121" s="23" t="s">
        <v>76</v>
      </c>
      <c r="E1121" s="23" t="s">
        <v>4792</v>
      </c>
      <c r="F1121" s="23" t="s">
        <v>4793</v>
      </c>
      <c r="G1121" s="23"/>
      <c r="H1121" s="23" t="s">
        <v>78</v>
      </c>
      <c r="I1121" s="114" t="s">
        <v>12092</v>
      </c>
      <c r="J1121" s="5" t="s">
        <v>4852</v>
      </c>
      <c r="K1121" s="5"/>
      <c r="L1121" s="5" t="s">
        <v>4853</v>
      </c>
      <c r="M1121" s="23" t="s">
        <v>4854</v>
      </c>
      <c r="N1121" s="23" t="s">
        <v>4799</v>
      </c>
      <c r="O1121" s="44">
        <v>96725</v>
      </c>
      <c r="P1121" s="25" t="s">
        <v>78</v>
      </c>
      <c r="Q1121" s="45" t="s">
        <v>26</v>
      </c>
      <c r="R1121" s="45" t="s">
        <v>26</v>
      </c>
      <c r="S1121" s="23"/>
      <c r="T1121" s="23"/>
      <c r="U1121" s="116" t="s">
        <v>4855</v>
      </c>
    </row>
    <row r="1122" spans="1:21" x14ac:dyDescent="0.25">
      <c r="A1122" s="23" t="s">
        <v>4859</v>
      </c>
      <c r="B1122" s="23" t="s">
        <v>4</v>
      </c>
      <c r="C1122" s="23" t="s">
        <v>59</v>
      </c>
      <c r="D1122" s="23" t="s">
        <v>76</v>
      </c>
      <c r="E1122" s="23" t="s">
        <v>4792</v>
      </c>
      <c r="F1122" s="23" t="s">
        <v>4793</v>
      </c>
      <c r="G1122" s="23"/>
      <c r="H1122" s="23" t="s">
        <v>78</v>
      </c>
      <c r="I1122" s="114" t="s">
        <v>4860</v>
      </c>
      <c r="J1122" s="5" t="s">
        <v>4861</v>
      </c>
      <c r="K1122" s="5"/>
      <c r="L1122" s="5" t="s">
        <v>4862</v>
      </c>
      <c r="M1122" s="23" t="s">
        <v>4798</v>
      </c>
      <c r="N1122" s="23" t="s">
        <v>4799</v>
      </c>
      <c r="O1122" s="44" t="s">
        <v>4800</v>
      </c>
      <c r="P1122" s="25" t="s">
        <v>78</v>
      </c>
      <c r="Q1122" s="45" t="s">
        <v>26</v>
      </c>
      <c r="R1122" s="45" t="s">
        <v>26</v>
      </c>
      <c r="S1122" s="23"/>
      <c r="T1122" s="23"/>
      <c r="U1122" s="116"/>
    </row>
    <row r="1123" spans="1:21" x14ac:dyDescent="0.25">
      <c r="A1123" s="23" t="s">
        <v>4863</v>
      </c>
      <c r="B1123" s="23" t="s">
        <v>4</v>
      </c>
      <c r="C1123" s="23" t="s">
        <v>59</v>
      </c>
      <c r="D1123" s="23" t="s">
        <v>76</v>
      </c>
      <c r="E1123" s="23" t="s">
        <v>4792</v>
      </c>
      <c r="F1123" s="23" t="s">
        <v>4793</v>
      </c>
      <c r="G1123" s="23"/>
      <c r="H1123" s="23" t="s">
        <v>78</v>
      </c>
      <c r="I1123" s="114" t="s">
        <v>4864</v>
      </c>
      <c r="J1123" s="5" t="s">
        <v>4865</v>
      </c>
      <c r="K1123" s="5"/>
      <c r="L1123" s="5" t="s">
        <v>4866</v>
      </c>
      <c r="M1123" s="23" t="s">
        <v>4809</v>
      </c>
      <c r="N1123" s="23" t="s">
        <v>4799</v>
      </c>
      <c r="O1123" s="44" t="s">
        <v>4800</v>
      </c>
      <c r="P1123" s="25" t="s">
        <v>78</v>
      </c>
      <c r="Q1123" s="45" t="s">
        <v>26</v>
      </c>
      <c r="R1123" s="45" t="s">
        <v>26</v>
      </c>
      <c r="S1123" s="23"/>
      <c r="T1123" s="23"/>
      <c r="U1123" s="116"/>
    </row>
    <row r="1124" spans="1:21" x14ac:dyDescent="0.25">
      <c r="A1124" s="23" t="s">
        <v>13111</v>
      </c>
      <c r="B1124" s="23" t="s">
        <v>4</v>
      </c>
      <c r="C1124" s="23" t="s">
        <v>59</v>
      </c>
      <c r="D1124" s="23" t="s">
        <v>76</v>
      </c>
      <c r="E1124" s="23" t="s">
        <v>4792</v>
      </c>
      <c r="F1124" s="23" t="s">
        <v>4793</v>
      </c>
      <c r="G1124" s="23"/>
      <c r="H1124" s="23"/>
      <c r="I1124" s="114" t="s">
        <v>13238</v>
      </c>
      <c r="J1124" s="5" t="s">
        <v>13437</v>
      </c>
      <c r="K1124" s="5"/>
      <c r="L1124" s="5" t="s">
        <v>13438</v>
      </c>
      <c r="M1124" s="23" t="s">
        <v>13439</v>
      </c>
      <c r="N1124" s="23" t="s">
        <v>4799</v>
      </c>
      <c r="O1124" s="44">
        <v>96792</v>
      </c>
      <c r="P1124" s="25" t="s">
        <v>78</v>
      </c>
      <c r="Q1124" s="45">
        <v>44796</v>
      </c>
      <c r="R1124" s="45" t="s">
        <v>26</v>
      </c>
      <c r="S1124" s="23"/>
      <c r="T1124" s="23"/>
      <c r="U1124" s="116"/>
    </row>
    <row r="1125" spans="1:21" x14ac:dyDescent="0.25">
      <c r="A1125" s="23" t="s">
        <v>4867</v>
      </c>
      <c r="B1125" s="23" t="s">
        <v>4</v>
      </c>
      <c r="C1125" s="23" t="s">
        <v>59</v>
      </c>
      <c r="D1125" s="23" t="s">
        <v>76</v>
      </c>
      <c r="E1125" s="23" t="s">
        <v>4792</v>
      </c>
      <c r="F1125" s="23" t="s">
        <v>4793</v>
      </c>
      <c r="G1125" s="23"/>
      <c r="H1125" s="23" t="s">
        <v>78</v>
      </c>
      <c r="I1125" s="114" t="s">
        <v>4868</v>
      </c>
      <c r="J1125" s="5" t="s">
        <v>4869</v>
      </c>
      <c r="K1125" s="5"/>
      <c r="L1125" s="5" t="s">
        <v>4870</v>
      </c>
      <c r="M1125" s="23" t="s">
        <v>4871</v>
      </c>
      <c r="N1125" s="23" t="s">
        <v>4799</v>
      </c>
      <c r="O1125" s="44" t="s">
        <v>4872</v>
      </c>
      <c r="P1125" s="25" t="s">
        <v>78</v>
      </c>
      <c r="Q1125" s="45" t="s">
        <v>26</v>
      </c>
      <c r="R1125" s="45" t="s">
        <v>26</v>
      </c>
      <c r="S1125" s="23"/>
      <c r="T1125" s="23"/>
      <c r="U1125" s="116"/>
    </row>
    <row r="1126" spans="1:21" x14ac:dyDescent="0.25">
      <c r="A1126" s="23" t="s">
        <v>4873</v>
      </c>
      <c r="B1126" s="23" t="s">
        <v>4</v>
      </c>
      <c r="C1126" s="23" t="s">
        <v>59</v>
      </c>
      <c r="D1126" s="23" t="s">
        <v>76</v>
      </c>
      <c r="E1126" s="23" t="s">
        <v>4792</v>
      </c>
      <c r="F1126" s="23" t="s">
        <v>4793</v>
      </c>
      <c r="G1126" s="23"/>
      <c r="H1126" s="23" t="s">
        <v>78</v>
      </c>
      <c r="I1126" s="114" t="s">
        <v>4874</v>
      </c>
      <c r="J1126" s="5" t="s">
        <v>4875</v>
      </c>
      <c r="K1126" s="5"/>
      <c r="L1126" s="5" t="s">
        <v>4876</v>
      </c>
      <c r="M1126" s="23" t="s">
        <v>4877</v>
      </c>
      <c r="N1126" s="23" t="s">
        <v>4799</v>
      </c>
      <c r="O1126" s="44" t="s">
        <v>4878</v>
      </c>
      <c r="P1126" s="25" t="s">
        <v>78</v>
      </c>
      <c r="Q1126" s="45" t="s">
        <v>26</v>
      </c>
      <c r="R1126" s="45" t="s">
        <v>26</v>
      </c>
      <c r="S1126" s="23"/>
      <c r="T1126" s="23"/>
      <c r="U1126" s="116"/>
    </row>
    <row r="1127" spans="1:21" x14ac:dyDescent="0.25">
      <c r="A1127" s="23" t="s">
        <v>4880</v>
      </c>
      <c r="B1127" s="23" t="s">
        <v>4</v>
      </c>
      <c r="C1127" s="23" t="s">
        <v>59</v>
      </c>
      <c r="D1127" s="23" t="s">
        <v>76</v>
      </c>
      <c r="E1127" s="23" t="s">
        <v>4792</v>
      </c>
      <c r="F1127" s="23" t="s">
        <v>4793</v>
      </c>
      <c r="G1127" s="23" t="s">
        <v>4879</v>
      </c>
      <c r="H1127" s="23" t="s">
        <v>78</v>
      </c>
      <c r="I1127" s="114" t="s">
        <v>4881</v>
      </c>
      <c r="J1127" s="5" t="s">
        <v>4882</v>
      </c>
      <c r="K1127" s="5"/>
      <c r="L1127" s="5" t="s">
        <v>4883</v>
      </c>
      <c r="M1127" s="23" t="s">
        <v>4884</v>
      </c>
      <c r="N1127" s="23" t="s">
        <v>4799</v>
      </c>
      <c r="O1127" s="44" t="s">
        <v>4885</v>
      </c>
      <c r="P1127" s="25" t="s">
        <v>78</v>
      </c>
      <c r="Q1127" s="45" t="s">
        <v>26</v>
      </c>
      <c r="R1127" s="45" t="s">
        <v>26</v>
      </c>
      <c r="S1127" s="23"/>
      <c r="T1127" s="23"/>
      <c r="U1127" s="116"/>
    </row>
    <row r="1128" spans="1:21" x14ac:dyDescent="0.25">
      <c r="A1128" s="23" t="s">
        <v>11368</v>
      </c>
      <c r="B1128" s="23" t="s">
        <v>4</v>
      </c>
      <c r="C1128" s="23" t="s">
        <v>59</v>
      </c>
      <c r="D1128" s="23" t="s">
        <v>76</v>
      </c>
      <c r="E1128" s="23" t="s">
        <v>4792</v>
      </c>
      <c r="F1128" s="23" t="s">
        <v>4793</v>
      </c>
      <c r="G1128" s="23"/>
      <c r="H1128" s="23" t="s">
        <v>78</v>
      </c>
      <c r="I1128" s="114" t="s">
        <v>11545</v>
      </c>
      <c r="J1128" s="5" t="s">
        <v>11780</v>
      </c>
      <c r="K1128" s="5"/>
      <c r="L1128" s="5" t="s">
        <v>11781</v>
      </c>
      <c r="M1128" s="23" t="s">
        <v>4933</v>
      </c>
      <c r="N1128" s="23" t="s">
        <v>4799</v>
      </c>
      <c r="O1128" s="44" t="s">
        <v>11782</v>
      </c>
      <c r="P1128" s="25" t="s">
        <v>78</v>
      </c>
      <c r="Q1128" s="45">
        <v>44725</v>
      </c>
      <c r="R1128" s="45" t="s">
        <v>26</v>
      </c>
      <c r="S1128" s="23"/>
      <c r="T1128" s="23"/>
      <c r="U1128" s="116"/>
    </row>
    <row r="1129" spans="1:21" x14ac:dyDescent="0.25">
      <c r="A1129" s="23" t="s">
        <v>4886</v>
      </c>
      <c r="B1129" s="23" t="s">
        <v>4</v>
      </c>
      <c r="C1129" s="23" t="s">
        <v>59</v>
      </c>
      <c r="D1129" s="23" t="s">
        <v>76</v>
      </c>
      <c r="E1129" s="23" t="s">
        <v>4792</v>
      </c>
      <c r="F1129" s="23" t="s">
        <v>4793</v>
      </c>
      <c r="G1129" s="23"/>
      <c r="H1129" s="23" t="s">
        <v>78</v>
      </c>
      <c r="I1129" s="114" t="s">
        <v>4887</v>
      </c>
      <c r="J1129" s="5" t="s">
        <v>4888</v>
      </c>
      <c r="K1129" s="5"/>
      <c r="L1129" s="5" t="s">
        <v>4889</v>
      </c>
      <c r="M1129" s="23" t="s">
        <v>4798</v>
      </c>
      <c r="N1129" s="23" t="s">
        <v>4799</v>
      </c>
      <c r="O1129" s="44" t="s">
        <v>4800</v>
      </c>
      <c r="P1129" s="25" t="s">
        <v>78</v>
      </c>
      <c r="Q1129" s="45" t="s">
        <v>26</v>
      </c>
      <c r="R1129" s="45" t="s">
        <v>26</v>
      </c>
      <c r="S1129" s="23"/>
      <c r="T1129" s="23"/>
      <c r="U1129" s="116"/>
    </row>
    <row r="1130" spans="1:21" x14ac:dyDescent="0.25">
      <c r="A1130" s="23" t="s">
        <v>4890</v>
      </c>
      <c r="B1130" s="23" t="s">
        <v>4</v>
      </c>
      <c r="C1130" s="23" t="s">
        <v>59</v>
      </c>
      <c r="D1130" s="23" t="s">
        <v>76</v>
      </c>
      <c r="E1130" s="23" t="s">
        <v>4792</v>
      </c>
      <c r="F1130" s="23" t="s">
        <v>4793</v>
      </c>
      <c r="G1130" s="23"/>
      <c r="H1130" s="23" t="s">
        <v>78</v>
      </c>
      <c r="I1130" s="114" t="s">
        <v>4891</v>
      </c>
      <c r="J1130" s="5" t="s">
        <v>4892</v>
      </c>
      <c r="K1130" s="5"/>
      <c r="L1130" s="5" t="s">
        <v>4893</v>
      </c>
      <c r="M1130" s="23" t="s">
        <v>4809</v>
      </c>
      <c r="N1130" s="23" t="s">
        <v>4799</v>
      </c>
      <c r="O1130" s="44" t="s">
        <v>4894</v>
      </c>
      <c r="P1130" s="25" t="s">
        <v>78</v>
      </c>
      <c r="Q1130" s="45" t="s">
        <v>26</v>
      </c>
      <c r="R1130" s="45" t="s">
        <v>26</v>
      </c>
      <c r="S1130" s="23"/>
      <c r="T1130" s="23"/>
      <c r="U1130" s="116"/>
    </row>
    <row r="1131" spans="1:21" x14ac:dyDescent="0.25">
      <c r="A1131" s="23" t="s">
        <v>4895</v>
      </c>
      <c r="B1131" s="23" t="s">
        <v>4</v>
      </c>
      <c r="C1131" s="23" t="s">
        <v>59</v>
      </c>
      <c r="D1131" s="23" t="s">
        <v>76</v>
      </c>
      <c r="E1131" s="23" t="s">
        <v>4792</v>
      </c>
      <c r="F1131" s="23" t="s">
        <v>4793</v>
      </c>
      <c r="G1131" s="23"/>
      <c r="H1131" s="23" t="s">
        <v>78</v>
      </c>
      <c r="I1131" s="114" t="s">
        <v>4896</v>
      </c>
      <c r="J1131" s="5" t="s">
        <v>4897</v>
      </c>
      <c r="K1131" s="5"/>
      <c r="L1131" s="5" t="s">
        <v>4898</v>
      </c>
      <c r="M1131" s="23" t="s">
        <v>4899</v>
      </c>
      <c r="N1131" s="23" t="s">
        <v>4799</v>
      </c>
      <c r="O1131" s="44" t="s">
        <v>4900</v>
      </c>
      <c r="P1131" s="25" t="s">
        <v>78</v>
      </c>
      <c r="Q1131" s="45" t="s">
        <v>26</v>
      </c>
      <c r="R1131" s="45" t="s">
        <v>26</v>
      </c>
      <c r="S1131" s="23"/>
      <c r="T1131" s="23"/>
      <c r="U1131" s="116"/>
    </row>
    <row r="1132" spans="1:21" x14ac:dyDescent="0.25">
      <c r="A1132" s="23" t="s">
        <v>4901</v>
      </c>
      <c r="B1132" s="23" t="s">
        <v>4</v>
      </c>
      <c r="C1132" s="23" t="s">
        <v>59</v>
      </c>
      <c r="D1132" s="23" t="s">
        <v>76</v>
      </c>
      <c r="E1132" s="23" t="s">
        <v>4792</v>
      </c>
      <c r="F1132" s="23" t="s">
        <v>4793</v>
      </c>
      <c r="G1132" s="23"/>
      <c r="H1132" s="23" t="s">
        <v>78</v>
      </c>
      <c r="I1132" s="114" t="s">
        <v>4902</v>
      </c>
      <c r="J1132" s="5" t="s">
        <v>4903</v>
      </c>
      <c r="K1132" s="5"/>
      <c r="L1132" s="5" t="s">
        <v>4904</v>
      </c>
      <c r="M1132" s="23" t="s">
        <v>4809</v>
      </c>
      <c r="N1132" s="23" t="s">
        <v>4799</v>
      </c>
      <c r="O1132" s="44">
        <v>96740</v>
      </c>
      <c r="P1132" s="25" t="s">
        <v>78</v>
      </c>
      <c r="Q1132" s="45" t="s">
        <v>26</v>
      </c>
      <c r="R1132" s="45" t="s">
        <v>26</v>
      </c>
      <c r="S1132" s="23"/>
      <c r="T1132" s="23"/>
      <c r="U1132" s="116" t="s">
        <v>4905</v>
      </c>
    </row>
    <row r="1133" spans="1:21" x14ac:dyDescent="0.25">
      <c r="A1133" s="23" t="s">
        <v>4906</v>
      </c>
      <c r="B1133" s="23" t="s">
        <v>4</v>
      </c>
      <c r="C1133" s="23" t="s">
        <v>59</v>
      </c>
      <c r="D1133" s="23" t="s">
        <v>76</v>
      </c>
      <c r="E1133" s="23" t="s">
        <v>4792</v>
      </c>
      <c r="F1133" s="23" t="s">
        <v>4793</v>
      </c>
      <c r="G1133" s="23"/>
      <c r="H1133" s="23" t="s">
        <v>78</v>
      </c>
      <c r="I1133" s="114" t="s">
        <v>4907</v>
      </c>
      <c r="J1133" s="5" t="s">
        <v>4908</v>
      </c>
      <c r="K1133" s="5"/>
      <c r="L1133" s="5" t="s">
        <v>4909</v>
      </c>
      <c r="M1133" s="23" t="s">
        <v>4809</v>
      </c>
      <c r="N1133" s="23" t="s">
        <v>4799</v>
      </c>
      <c r="O1133" s="44" t="s">
        <v>4800</v>
      </c>
      <c r="P1133" s="25" t="s">
        <v>78</v>
      </c>
      <c r="Q1133" s="45" t="s">
        <v>26</v>
      </c>
      <c r="R1133" s="45" t="s">
        <v>26</v>
      </c>
      <c r="S1133" s="23"/>
      <c r="T1133" s="23"/>
      <c r="U1133" s="116"/>
    </row>
    <row r="1134" spans="1:21" x14ac:dyDescent="0.25">
      <c r="A1134" s="23" t="s">
        <v>4910</v>
      </c>
      <c r="B1134" s="23" t="s">
        <v>4</v>
      </c>
      <c r="C1134" s="23" t="s">
        <v>59</v>
      </c>
      <c r="D1134" s="23" t="s">
        <v>76</v>
      </c>
      <c r="E1134" s="23" t="s">
        <v>4792</v>
      </c>
      <c r="F1134" s="23" t="s">
        <v>4793</v>
      </c>
      <c r="G1134" s="23"/>
      <c r="H1134" s="23" t="s">
        <v>78</v>
      </c>
      <c r="I1134" s="114" t="s">
        <v>4911</v>
      </c>
      <c r="J1134" s="5" t="s">
        <v>4912</v>
      </c>
      <c r="K1134" s="5"/>
      <c r="L1134" s="5" t="s">
        <v>4913</v>
      </c>
      <c r="M1134" s="23" t="s">
        <v>4914</v>
      </c>
      <c r="N1134" s="23" t="s">
        <v>4799</v>
      </c>
      <c r="O1134" s="44" t="s">
        <v>4800</v>
      </c>
      <c r="P1134" s="25" t="s">
        <v>78</v>
      </c>
      <c r="Q1134" s="45" t="s">
        <v>26</v>
      </c>
      <c r="R1134" s="45" t="s">
        <v>26</v>
      </c>
      <c r="S1134" s="23"/>
      <c r="T1134" s="23"/>
      <c r="U1134" s="116"/>
    </row>
    <row r="1135" spans="1:21" x14ac:dyDescent="0.25">
      <c r="A1135" s="23" t="s">
        <v>11216</v>
      </c>
      <c r="B1135" s="23" t="s">
        <v>4</v>
      </c>
      <c r="C1135" s="23" t="s">
        <v>59</v>
      </c>
      <c r="D1135" s="23" t="s">
        <v>76</v>
      </c>
      <c r="E1135" s="23" t="s">
        <v>4792</v>
      </c>
      <c r="F1135" s="23" t="s">
        <v>4793</v>
      </c>
      <c r="G1135" s="23"/>
      <c r="H1135" s="23" t="s">
        <v>78</v>
      </c>
      <c r="I1135" s="114" t="s">
        <v>11217</v>
      </c>
      <c r="J1135" s="5" t="s">
        <v>11218</v>
      </c>
      <c r="K1135" s="5"/>
      <c r="L1135" s="5" t="s">
        <v>11219</v>
      </c>
      <c r="M1135" s="23" t="s">
        <v>4809</v>
      </c>
      <c r="N1135" s="23" t="s">
        <v>4799</v>
      </c>
      <c r="O1135" s="44" t="s">
        <v>4800</v>
      </c>
      <c r="P1135" s="25" t="s">
        <v>78</v>
      </c>
      <c r="Q1135" s="45">
        <v>44685</v>
      </c>
      <c r="R1135" s="45" t="s">
        <v>26</v>
      </c>
      <c r="S1135" s="23"/>
      <c r="T1135" s="23"/>
      <c r="U1135" s="116"/>
    </row>
    <row r="1136" spans="1:21" x14ac:dyDescent="0.25">
      <c r="A1136" s="23" t="s">
        <v>4915</v>
      </c>
      <c r="B1136" s="23" t="s">
        <v>4</v>
      </c>
      <c r="C1136" s="23" t="s">
        <v>59</v>
      </c>
      <c r="D1136" s="23" t="s">
        <v>76</v>
      </c>
      <c r="E1136" s="23" t="s">
        <v>4792</v>
      </c>
      <c r="F1136" s="23" t="s">
        <v>4793</v>
      </c>
      <c r="G1136" s="23"/>
      <c r="H1136" s="23" t="s">
        <v>78</v>
      </c>
      <c r="I1136" s="114" t="s">
        <v>4916</v>
      </c>
      <c r="J1136" s="5" t="s">
        <v>4917</v>
      </c>
      <c r="K1136" s="5"/>
      <c r="L1136" s="5" t="s">
        <v>4918</v>
      </c>
      <c r="M1136" s="23" t="s">
        <v>4914</v>
      </c>
      <c r="N1136" s="23" t="s">
        <v>4799</v>
      </c>
      <c r="O1136" s="44" t="s">
        <v>4800</v>
      </c>
      <c r="P1136" s="25" t="s">
        <v>78</v>
      </c>
      <c r="Q1136" s="45" t="s">
        <v>26</v>
      </c>
      <c r="R1136" s="45" t="s">
        <v>26</v>
      </c>
      <c r="S1136" s="23"/>
      <c r="T1136" s="23"/>
      <c r="U1136" s="116"/>
    </row>
    <row r="1137" spans="1:21" x14ac:dyDescent="0.25">
      <c r="A1137" s="23" t="s">
        <v>13112</v>
      </c>
      <c r="B1137" s="23" t="s">
        <v>4</v>
      </c>
      <c r="C1137" s="23" t="s">
        <v>59</v>
      </c>
      <c r="D1137" s="23" t="s">
        <v>76</v>
      </c>
      <c r="E1137" s="23" t="s">
        <v>4792</v>
      </c>
      <c r="F1137" s="23" t="s">
        <v>4793</v>
      </c>
      <c r="G1137" s="23"/>
      <c r="H1137" s="23" t="s">
        <v>78</v>
      </c>
      <c r="I1137" s="114" t="s">
        <v>13239</v>
      </c>
      <c r="J1137" s="5" t="s">
        <v>4921</v>
      </c>
      <c r="K1137" s="5"/>
      <c r="L1137" s="5" t="s">
        <v>13440</v>
      </c>
      <c r="M1137" s="23" t="s">
        <v>4809</v>
      </c>
      <c r="N1137" s="23" t="s">
        <v>4799</v>
      </c>
      <c r="O1137" s="44" t="s">
        <v>4800</v>
      </c>
      <c r="P1137" s="25" t="s">
        <v>78</v>
      </c>
      <c r="Q1137" s="45" t="s">
        <v>26</v>
      </c>
      <c r="R1137" s="45" t="s">
        <v>26</v>
      </c>
      <c r="S1137" s="23"/>
      <c r="T1137" s="23"/>
      <c r="U1137" s="116" t="s">
        <v>13490</v>
      </c>
    </row>
    <row r="1138" spans="1:21" x14ac:dyDescent="0.25">
      <c r="A1138" s="46" t="s">
        <v>4919</v>
      </c>
      <c r="B1138" s="46" t="s">
        <v>4</v>
      </c>
      <c r="C1138" s="46" t="s">
        <v>59</v>
      </c>
      <c r="D1138" s="46" t="s">
        <v>116</v>
      </c>
      <c r="E1138" s="46" t="s">
        <v>4792</v>
      </c>
      <c r="F1138" s="46" t="s">
        <v>4793</v>
      </c>
      <c r="G1138" s="46"/>
      <c r="H1138" s="46" t="s">
        <v>1052</v>
      </c>
      <c r="I1138" s="50" t="s">
        <v>4920</v>
      </c>
      <c r="J1138" s="47" t="s">
        <v>4921</v>
      </c>
      <c r="K1138" s="47"/>
      <c r="L1138" s="47" t="s">
        <v>4922</v>
      </c>
      <c r="M1138" s="46" t="s">
        <v>4809</v>
      </c>
      <c r="N1138" s="46" t="s">
        <v>4799</v>
      </c>
      <c r="O1138" s="48" t="s">
        <v>4800</v>
      </c>
      <c r="P1138" s="118" t="s">
        <v>1055</v>
      </c>
      <c r="Q1138" s="49" t="s">
        <v>26</v>
      </c>
      <c r="R1138" s="49" t="s">
        <v>13494</v>
      </c>
      <c r="S1138" s="46"/>
      <c r="T1138" s="46"/>
      <c r="U1138" s="123"/>
    </row>
    <row r="1139" spans="1:21" x14ac:dyDescent="0.25">
      <c r="A1139" s="23" t="s">
        <v>4923</v>
      </c>
      <c r="B1139" s="23" t="s">
        <v>4</v>
      </c>
      <c r="C1139" s="23" t="s">
        <v>59</v>
      </c>
      <c r="D1139" s="23" t="s">
        <v>76</v>
      </c>
      <c r="E1139" s="23" t="s">
        <v>4792</v>
      </c>
      <c r="F1139" s="23" t="s">
        <v>4793</v>
      </c>
      <c r="G1139" s="23"/>
      <c r="H1139" s="23" t="s">
        <v>1052</v>
      </c>
      <c r="I1139" s="114" t="s">
        <v>4924</v>
      </c>
      <c r="J1139" s="5" t="s">
        <v>4925</v>
      </c>
      <c r="K1139" s="5"/>
      <c r="L1139" s="5" t="s">
        <v>4926</v>
      </c>
      <c r="M1139" s="23" t="s">
        <v>4927</v>
      </c>
      <c r="N1139" s="23" t="s">
        <v>4799</v>
      </c>
      <c r="O1139" s="44" t="s">
        <v>4928</v>
      </c>
      <c r="P1139" s="25" t="s">
        <v>78</v>
      </c>
      <c r="Q1139" s="45" t="s">
        <v>26</v>
      </c>
      <c r="R1139" s="45" t="s">
        <v>26</v>
      </c>
      <c r="S1139" s="23"/>
      <c r="T1139" s="23"/>
      <c r="U1139" s="116"/>
    </row>
    <row r="1140" spans="1:21" x14ac:dyDescent="0.25">
      <c r="A1140" s="23" t="s">
        <v>4929</v>
      </c>
      <c r="B1140" s="23" t="s">
        <v>4</v>
      </c>
      <c r="C1140" s="23" t="s">
        <v>59</v>
      </c>
      <c r="D1140" s="23" t="s">
        <v>76</v>
      </c>
      <c r="E1140" s="23" t="s">
        <v>4792</v>
      </c>
      <c r="F1140" s="23" t="s">
        <v>4793</v>
      </c>
      <c r="G1140" s="23"/>
      <c r="H1140" s="23" t="s">
        <v>78</v>
      </c>
      <c r="I1140" s="114" t="s">
        <v>4930</v>
      </c>
      <c r="J1140" s="5" t="s">
        <v>4931</v>
      </c>
      <c r="K1140" s="5"/>
      <c r="L1140" s="5" t="s">
        <v>4932</v>
      </c>
      <c r="M1140" s="23" t="s">
        <v>4933</v>
      </c>
      <c r="N1140" s="23" t="s">
        <v>4799</v>
      </c>
      <c r="O1140" s="44">
        <v>96819</v>
      </c>
      <c r="P1140" s="25" t="s">
        <v>78</v>
      </c>
      <c r="Q1140" s="45" t="s">
        <v>26</v>
      </c>
      <c r="R1140" s="45" t="s">
        <v>26</v>
      </c>
      <c r="S1140" s="23"/>
      <c r="T1140" s="23"/>
      <c r="U1140" s="116"/>
    </row>
    <row r="1141" spans="1:21" x14ac:dyDescent="0.25">
      <c r="A1141" s="23" t="s">
        <v>11087</v>
      </c>
      <c r="B1141" s="23" t="s">
        <v>4</v>
      </c>
      <c r="C1141" s="23" t="s">
        <v>59</v>
      </c>
      <c r="D1141" s="23" t="s">
        <v>76</v>
      </c>
      <c r="E1141" s="23" t="s">
        <v>4792</v>
      </c>
      <c r="F1141" s="23" t="s">
        <v>4793</v>
      </c>
      <c r="G1141" s="23"/>
      <c r="H1141" s="23" t="s">
        <v>78</v>
      </c>
      <c r="I1141" s="114" t="s">
        <v>11088</v>
      </c>
      <c r="J1141" s="5" t="s">
        <v>11089</v>
      </c>
      <c r="K1141" s="5"/>
      <c r="L1141" s="5" t="s">
        <v>11090</v>
      </c>
      <c r="M1141" s="23" t="s">
        <v>4833</v>
      </c>
      <c r="N1141" s="23" t="s">
        <v>4799</v>
      </c>
      <c r="O1141" s="44" t="s">
        <v>11091</v>
      </c>
      <c r="P1141" s="25" t="s">
        <v>78</v>
      </c>
      <c r="Q1141" s="45">
        <v>44673</v>
      </c>
      <c r="R1141" s="45" t="s">
        <v>26</v>
      </c>
      <c r="S1141" s="23"/>
      <c r="T1141" s="23"/>
      <c r="U1141" s="116"/>
    </row>
    <row r="1142" spans="1:21" x14ac:dyDescent="0.25">
      <c r="A1142" s="23" t="s">
        <v>4934</v>
      </c>
      <c r="B1142" s="23" t="s">
        <v>4</v>
      </c>
      <c r="C1142" s="23" t="s">
        <v>59</v>
      </c>
      <c r="D1142" s="23" t="s">
        <v>76</v>
      </c>
      <c r="E1142" s="23" t="s">
        <v>4792</v>
      </c>
      <c r="F1142" s="23" t="s">
        <v>4793</v>
      </c>
      <c r="G1142" s="23"/>
      <c r="H1142" s="23" t="s">
        <v>78</v>
      </c>
      <c r="I1142" s="114" t="s">
        <v>4935</v>
      </c>
      <c r="J1142" s="5" t="s">
        <v>4936</v>
      </c>
      <c r="K1142" s="5"/>
      <c r="L1142" s="5" t="s">
        <v>4937</v>
      </c>
      <c r="M1142" s="23" t="s">
        <v>4877</v>
      </c>
      <c r="N1142" s="23" t="s">
        <v>4799</v>
      </c>
      <c r="O1142" s="44" t="s">
        <v>4878</v>
      </c>
      <c r="P1142" s="25" t="s">
        <v>78</v>
      </c>
      <c r="Q1142" s="45" t="s">
        <v>26</v>
      </c>
      <c r="R1142" s="45" t="s">
        <v>26</v>
      </c>
      <c r="S1142" s="23"/>
      <c r="T1142" s="23"/>
      <c r="U1142" s="116" t="s">
        <v>4938</v>
      </c>
    </row>
    <row r="1143" spans="1:21" x14ac:dyDescent="0.25">
      <c r="A1143" s="23" t="s">
        <v>4939</v>
      </c>
      <c r="B1143" s="23" t="s">
        <v>4</v>
      </c>
      <c r="C1143" s="23" t="s">
        <v>59</v>
      </c>
      <c r="D1143" s="23" t="s">
        <v>76</v>
      </c>
      <c r="E1143" s="23" t="s">
        <v>4792</v>
      </c>
      <c r="F1143" s="23" t="s">
        <v>4793</v>
      </c>
      <c r="G1143" s="23"/>
      <c r="H1143" s="23" t="s">
        <v>78</v>
      </c>
      <c r="I1143" s="114" t="s">
        <v>4940</v>
      </c>
      <c r="J1143" s="5" t="s">
        <v>4941</v>
      </c>
      <c r="K1143" s="5"/>
      <c r="L1143" s="5" t="s">
        <v>4942</v>
      </c>
      <c r="M1143" s="23" t="s">
        <v>4933</v>
      </c>
      <c r="N1143" s="23" t="s">
        <v>4799</v>
      </c>
      <c r="O1143" s="44" t="s">
        <v>4943</v>
      </c>
      <c r="P1143" s="25" t="s">
        <v>78</v>
      </c>
      <c r="Q1143" s="45" t="s">
        <v>26</v>
      </c>
      <c r="R1143" s="45" t="s">
        <v>26</v>
      </c>
      <c r="S1143" s="23"/>
      <c r="T1143" s="23"/>
      <c r="U1143" s="116"/>
    </row>
    <row r="1144" spans="1:21" x14ac:dyDescent="0.25">
      <c r="A1144" s="23" t="s">
        <v>4944</v>
      </c>
      <c r="B1144" s="23" t="s">
        <v>4</v>
      </c>
      <c r="C1144" s="23" t="s">
        <v>59</v>
      </c>
      <c r="D1144" s="23" t="s">
        <v>76</v>
      </c>
      <c r="E1144" s="23" t="s">
        <v>4792</v>
      </c>
      <c r="F1144" s="23" t="s">
        <v>4793</v>
      </c>
      <c r="G1144" s="23"/>
      <c r="H1144" s="23" t="s">
        <v>78</v>
      </c>
      <c r="I1144" s="114" t="s">
        <v>4945</v>
      </c>
      <c r="J1144" s="5" t="s">
        <v>4946</v>
      </c>
      <c r="K1144" s="5"/>
      <c r="L1144" s="5" t="s">
        <v>4947</v>
      </c>
      <c r="M1144" s="23" t="s">
        <v>4948</v>
      </c>
      <c r="N1144" s="23" t="s">
        <v>4799</v>
      </c>
      <c r="O1144" s="44" t="s">
        <v>4949</v>
      </c>
      <c r="P1144" s="25" t="s">
        <v>78</v>
      </c>
      <c r="Q1144" s="45" t="s">
        <v>26</v>
      </c>
      <c r="R1144" s="45" t="s">
        <v>26</v>
      </c>
      <c r="S1144" s="23"/>
      <c r="T1144" s="23"/>
      <c r="U1144" s="116"/>
    </row>
    <row r="1145" spans="1:21" x14ac:dyDescent="0.25">
      <c r="A1145" s="23" t="s">
        <v>12315</v>
      </c>
      <c r="B1145" s="23" t="s">
        <v>4</v>
      </c>
      <c r="C1145" s="23" t="s">
        <v>59</v>
      </c>
      <c r="D1145" s="23" t="s">
        <v>76</v>
      </c>
      <c r="E1145" s="23" t="s">
        <v>4792</v>
      </c>
      <c r="F1145" s="23" t="s">
        <v>4793</v>
      </c>
      <c r="G1145" s="23"/>
      <c r="H1145" s="23" t="s">
        <v>78</v>
      </c>
      <c r="I1145" s="114" t="s">
        <v>12535</v>
      </c>
      <c r="J1145" s="5" t="s">
        <v>12767</v>
      </c>
      <c r="K1145" s="5"/>
      <c r="L1145" s="5" t="s">
        <v>12768</v>
      </c>
      <c r="M1145" s="23" t="s">
        <v>4844</v>
      </c>
      <c r="N1145" s="23" t="s">
        <v>4799</v>
      </c>
      <c r="O1145" s="44" t="s">
        <v>12769</v>
      </c>
      <c r="P1145" s="25" t="s">
        <v>78</v>
      </c>
      <c r="Q1145" s="45">
        <v>44763</v>
      </c>
      <c r="R1145" s="45" t="s">
        <v>26</v>
      </c>
      <c r="S1145" s="23"/>
      <c r="T1145" s="23"/>
      <c r="U1145" s="116"/>
    </row>
    <row r="1146" spans="1:21" x14ac:dyDescent="0.25">
      <c r="A1146" s="23" t="s">
        <v>4950</v>
      </c>
      <c r="B1146" s="23" t="s">
        <v>4</v>
      </c>
      <c r="C1146" s="23" t="s">
        <v>59</v>
      </c>
      <c r="D1146" s="23" t="s">
        <v>76</v>
      </c>
      <c r="E1146" s="23" t="s">
        <v>4792</v>
      </c>
      <c r="F1146" s="23" t="s">
        <v>4793</v>
      </c>
      <c r="G1146" s="23"/>
      <c r="H1146" s="23" t="s">
        <v>78</v>
      </c>
      <c r="I1146" s="114" t="s">
        <v>4951</v>
      </c>
      <c r="J1146" s="5" t="s">
        <v>4952</v>
      </c>
      <c r="K1146" s="5" t="s">
        <v>4953</v>
      </c>
      <c r="L1146" s="5" t="s">
        <v>4954</v>
      </c>
      <c r="M1146" s="23" t="s">
        <v>4871</v>
      </c>
      <c r="N1146" s="23" t="s">
        <v>4799</v>
      </c>
      <c r="O1146" s="44">
        <v>96706</v>
      </c>
      <c r="P1146" s="25" t="s">
        <v>78</v>
      </c>
      <c r="Q1146" s="45" t="s">
        <v>26</v>
      </c>
      <c r="R1146" s="45" t="s">
        <v>26</v>
      </c>
      <c r="S1146" s="23"/>
      <c r="T1146" s="23"/>
      <c r="U1146" s="116"/>
    </row>
    <row r="1147" spans="1:21" x14ac:dyDescent="0.25">
      <c r="A1147" s="23" t="s">
        <v>4956</v>
      </c>
      <c r="B1147" s="23" t="s">
        <v>4</v>
      </c>
      <c r="C1147" s="23" t="s">
        <v>59</v>
      </c>
      <c r="D1147" s="23" t="s">
        <v>76</v>
      </c>
      <c r="E1147" s="23" t="s">
        <v>4792</v>
      </c>
      <c r="F1147" s="23" t="s">
        <v>4793</v>
      </c>
      <c r="G1147" s="23"/>
      <c r="H1147" s="23" t="s">
        <v>78</v>
      </c>
      <c r="I1147" s="114" t="s">
        <v>4957</v>
      </c>
      <c r="J1147" s="5" t="s">
        <v>4958</v>
      </c>
      <c r="K1147" s="5"/>
      <c r="L1147" s="5" t="s">
        <v>4959</v>
      </c>
      <c r="M1147" s="23" t="s">
        <v>4844</v>
      </c>
      <c r="N1147" s="23" t="s">
        <v>4799</v>
      </c>
      <c r="O1147" s="44">
        <v>96732</v>
      </c>
      <c r="P1147" s="25" t="s">
        <v>78</v>
      </c>
      <c r="Q1147" s="45" t="s">
        <v>26</v>
      </c>
      <c r="R1147" s="45" t="s">
        <v>26</v>
      </c>
      <c r="S1147" s="23"/>
      <c r="T1147" s="23"/>
      <c r="U1147" s="116" t="s">
        <v>4960</v>
      </c>
    </row>
    <row r="1148" spans="1:21" x14ac:dyDescent="0.25">
      <c r="A1148" s="23" t="s">
        <v>4963</v>
      </c>
      <c r="B1148" s="23" t="s">
        <v>4</v>
      </c>
      <c r="C1148" s="23" t="s">
        <v>23</v>
      </c>
      <c r="D1148" s="23" t="s">
        <v>76</v>
      </c>
      <c r="E1148" s="23" t="s">
        <v>4961</v>
      </c>
      <c r="F1148" s="23" t="s">
        <v>4962</v>
      </c>
      <c r="G1148" s="23"/>
      <c r="H1148" s="23" t="s">
        <v>78</v>
      </c>
      <c r="I1148" s="114">
        <v>1140140060</v>
      </c>
      <c r="J1148" s="5" t="s">
        <v>4964</v>
      </c>
      <c r="K1148" s="5"/>
      <c r="L1148" s="5" t="s">
        <v>4965</v>
      </c>
      <c r="M1148" s="23" t="s">
        <v>4966</v>
      </c>
      <c r="N1148" s="23" t="s">
        <v>4967</v>
      </c>
      <c r="O1148" s="44" t="s">
        <v>4968</v>
      </c>
      <c r="P1148" s="25" t="s">
        <v>78</v>
      </c>
      <c r="Q1148" s="45" t="s">
        <v>26</v>
      </c>
      <c r="R1148" s="45" t="s">
        <v>26</v>
      </c>
      <c r="S1148" s="23"/>
      <c r="T1148" s="23"/>
      <c r="U1148" s="116" t="s">
        <v>4969</v>
      </c>
    </row>
    <row r="1149" spans="1:21" x14ac:dyDescent="0.25">
      <c r="A1149" s="23" t="s">
        <v>4974</v>
      </c>
      <c r="B1149" s="23" t="s">
        <v>4</v>
      </c>
      <c r="C1149" s="23" t="s">
        <v>23</v>
      </c>
      <c r="D1149" s="23" t="s">
        <v>76</v>
      </c>
      <c r="E1149" s="23" t="s">
        <v>4961</v>
      </c>
      <c r="F1149" s="23" t="s">
        <v>4973</v>
      </c>
      <c r="G1149" s="23"/>
      <c r="H1149" s="23" t="s">
        <v>78</v>
      </c>
      <c r="I1149" s="114" t="s">
        <v>4975</v>
      </c>
      <c r="J1149" s="5" t="s">
        <v>4976</v>
      </c>
      <c r="K1149" s="5"/>
      <c r="L1149" s="5" t="s">
        <v>4977</v>
      </c>
      <c r="M1149" s="23" t="s">
        <v>4978</v>
      </c>
      <c r="N1149" s="23" t="s">
        <v>4979</v>
      </c>
      <c r="O1149" s="44" t="s">
        <v>4980</v>
      </c>
      <c r="P1149" s="25" t="s">
        <v>78</v>
      </c>
      <c r="Q1149" s="45" t="s">
        <v>26</v>
      </c>
      <c r="R1149" s="45" t="s">
        <v>26</v>
      </c>
      <c r="S1149" s="23"/>
      <c r="T1149" s="23"/>
      <c r="U1149" s="116"/>
    </row>
    <row r="1150" spans="1:21" x14ac:dyDescent="0.25">
      <c r="A1150" s="23" t="s">
        <v>4981</v>
      </c>
      <c r="B1150" s="23" t="s">
        <v>4</v>
      </c>
      <c r="C1150" s="23" t="s">
        <v>23</v>
      </c>
      <c r="D1150" s="23" t="s">
        <v>76</v>
      </c>
      <c r="E1150" s="23" t="s">
        <v>4961</v>
      </c>
      <c r="F1150" s="23" t="s">
        <v>4973</v>
      </c>
      <c r="G1150" s="23"/>
      <c r="H1150" s="23" t="s">
        <v>78</v>
      </c>
      <c r="I1150" s="114" t="s">
        <v>4982</v>
      </c>
      <c r="J1150" s="5" t="s">
        <v>4983</v>
      </c>
      <c r="K1150" s="5"/>
      <c r="L1150" s="5" t="s">
        <v>4984</v>
      </c>
      <c r="M1150" s="23" t="s">
        <v>4985</v>
      </c>
      <c r="N1150" s="23" t="s">
        <v>4979</v>
      </c>
      <c r="O1150" s="44" t="s">
        <v>4986</v>
      </c>
      <c r="P1150" s="25" t="s">
        <v>78</v>
      </c>
      <c r="Q1150" s="45" t="s">
        <v>26</v>
      </c>
      <c r="R1150" s="45" t="s">
        <v>26</v>
      </c>
      <c r="S1150" s="23"/>
      <c r="T1150" s="23"/>
      <c r="U1150" s="116"/>
    </row>
    <row r="1151" spans="1:21" x14ac:dyDescent="0.25">
      <c r="A1151" s="23" t="s">
        <v>4987</v>
      </c>
      <c r="B1151" s="23" t="s">
        <v>4</v>
      </c>
      <c r="C1151" s="23" t="s">
        <v>23</v>
      </c>
      <c r="D1151" s="23" t="s">
        <v>76</v>
      </c>
      <c r="E1151" s="23" t="s">
        <v>4961</v>
      </c>
      <c r="F1151" s="23" t="s">
        <v>4973</v>
      </c>
      <c r="G1151" s="23"/>
      <c r="H1151" s="23" t="s">
        <v>78</v>
      </c>
      <c r="I1151" s="114" t="s">
        <v>4988</v>
      </c>
      <c r="J1151" s="5" t="s">
        <v>4989</v>
      </c>
      <c r="K1151" s="5"/>
      <c r="L1151" s="5" t="s">
        <v>4990</v>
      </c>
      <c r="M1151" s="23" t="s">
        <v>4991</v>
      </c>
      <c r="N1151" s="23" t="s">
        <v>4979</v>
      </c>
      <c r="O1151" s="44" t="s">
        <v>4992</v>
      </c>
      <c r="P1151" s="25" t="s">
        <v>78</v>
      </c>
      <c r="Q1151" s="45" t="s">
        <v>26</v>
      </c>
      <c r="R1151" s="45" t="s">
        <v>26</v>
      </c>
      <c r="S1151" s="23"/>
      <c r="T1151" s="23"/>
      <c r="U1151" s="116"/>
    </row>
    <row r="1152" spans="1:21" x14ac:dyDescent="0.25">
      <c r="A1152" s="23" t="s">
        <v>4993</v>
      </c>
      <c r="B1152" s="23" t="s">
        <v>4</v>
      </c>
      <c r="C1152" s="23" t="s">
        <v>23</v>
      </c>
      <c r="D1152" s="23" t="s">
        <v>76</v>
      </c>
      <c r="E1152" s="23" t="s">
        <v>4961</v>
      </c>
      <c r="F1152" s="23" t="s">
        <v>4973</v>
      </c>
      <c r="G1152" s="23"/>
      <c r="H1152" s="23" t="s">
        <v>78</v>
      </c>
      <c r="I1152" s="114" t="s">
        <v>4994</v>
      </c>
      <c r="J1152" s="5" t="s">
        <v>4995</v>
      </c>
      <c r="K1152" s="5"/>
      <c r="L1152" s="5" t="s">
        <v>4996</v>
      </c>
      <c r="M1152" s="23" t="s">
        <v>4997</v>
      </c>
      <c r="N1152" s="23" t="s">
        <v>4979</v>
      </c>
      <c r="O1152" s="44" t="s">
        <v>4998</v>
      </c>
      <c r="P1152" s="25" t="s">
        <v>78</v>
      </c>
      <c r="Q1152" s="45" t="s">
        <v>26</v>
      </c>
      <c r="R1152" s="45" t="s">
        <v>26</v>
      </c>
      <c r="S1152" s="23" t="s">
        <v>78</v>
      </c>
      <c r="T1152" s="23" t="s">
        <v>13024</v>
      </c>
      <c r="U1152" s="116" t="s">
        <v>11897</v>
      </c>
    </row>
    <row r="1153" spans="1:21" x14ac:dyDescent="0.25">
      <c r="A1153" s="23" t="s">
        <v>5000</v>
      </c>
      <c r="B1153" s="23" t="s">
        <v>4</v>
      </c>
      <c r="C1153" s="23" t="s">
        <v>23</v>
      </c>
      <c r="D1153" s="23" t="s">
        <v>76</v>
      </c>
      <c r="E1153" s="23" t="s">
        <v>4961</v>
      </c>
      <c r="F1153" s="23" t="s">
        <v>4973</v>
      </c>
      <c r="G1153" s="23"/>
      <c r="H1153" s="23" t="s">
        <v>78</v>
      </c>
      <c r="I1153" s="114" t="s">
        <v>5001</v>
      </c>
      <c r="J1153" s="5" t="s">
        <v>5002</v>
      </c>
      <c r="K1153" s="5"/>
      <c r="L1153" s="5" t="s">
        <v>5003</v>
      </c>
      <c r="M1153" s="23" t="s">
        <v>5004</v>
      </c>
      <c r="N1153" s="23" t="s">
        <v>4979</v>
      </c>
      <c r="O1153" s="44" t="s">
        <v>5005</v>
      </c>
      <c r="P1153" s="25" t="s">
        <v>78</v>
      </c>
      <c r="Q1153" s="45" t="s">
        <v>26</v>
      </c>
      <c r="R1153" s="45" t="s">
        <v>26</v>
      </c>
      <c r="S1153" s="23"/>
      <c r="T1153" s="23"/>
      <c r="U1153" s="116"/>
    </row>
    <row r="1154" spans="1:21" x14ac:dyDescent="0.25">
      <c r="A1154" s="23" t="s">
        <v>5006</v>
      </c>
      <c r="B1154" s="23" t="s">
        <v>4</v>
      </c>
      <c r="C1154" s="23" t="s">
        <v>23</v>
      </c>
      <c r="D1154" s="23" t="s">
        <v>76</v>
      </c>
      <c r="E1154" s="23" t="s">
        <v>4961</v>
      </c>
      <c r="F1154" s="23" t="s">
        <v>4973</v>
      </c>
      <c r="G1154" s="23"/>
      <c r="H1154" s="23" t="s">
        <v>78</v>
      </c>
      <c r="I1154" s="114" t="s">
        <v>5007</v>
      </c>
      <c r="J1154" s="5" t="s">
        <v>5008</v>
      </c>
      <c r="K1154" s="5"/>
      <c r="L1154" s="5" t="s">
        <v>5009</v>
      </c>
      <c r="M1154" s="23" t="s">
        <v>5010</v>
      </c>
      <c r="N1154" s="23" t="s">
        <v>4979</v>
      </c>
      <c r="O1154" s="44" t="s">
        <v>5011</v>
      </c>
      <c r="P1154" s="25" t="s">
        <v>78</v>
      </c>
      <c r="Q1154" s="45" t="s">
        <v>26</v>
      </c>
      <c r="R1154" s="45" t="s">
        <v>26</v>
      </c>
      <c r="S1154" s="23"/>
      <c r="T1154" s="23"/>
      <c r="U1154" s="116"/>
    </row>
    <row r="1155" spans="1:21" x14ac:dyDescent="0.25">
      <c r="A1155" s="23" t="s">
        <v>10801</v>
      </c>
      <c r="B1155" s="23" t="s">
        <v>4</v>
      </c>
      <c r="C1155" s="23" t="s">
        <v>23</v>
      </c>
      <c r="D1155" s="23" t="s">
        <v>76</v>
      </c>
      <c r="E1155" s="23" t="s">
        <v>4961</v>
      </c>
      <c r="F1155" s="23" t="s">
        <v>4962</v>
      </c>
      <c r="G1155" s="23"/>
      <c r="H1155" s="23" t="s">
        <v>78</v>
      </c>
      <c r="I1155" s="114">
        <v>1140001910</v>
      </c>
      <c r="J1155" s="5" t="s">
        <v>5014</v>
      </c>
      <c r="K1155" s="5"/>
      <c r="L1155" s="5" t="s">
        <v>5015</v>
      </c>
      <c r="M1155" s="23" t="s">
        <v>5016</v>
      </c>
      <c r="N1155" s="23" t="s">
        <v>5017</v>
      </c>
      <c r="O1155" s="44" t="s">
        <v>5018</v>
      </c>
      <c r="P1155" s="25" t="s">
        <v>78</v>
      </c>
      <c r="Q1155" s="45" t="s">
        <v>26</v>
      </c>
      <c r="R1155" s="45" t="s">
        <v>26</v>
      </c>
      <c r="S1155" s="23"/>
      <c r="T1155" s="23"/>
      <c r="U1155" s="116" t="s">
        <v>10802</v>
      </c>
    </row>
    <row r="1156" spans="1:21" x14ac:dyDescent="0.25">
      <c r="A1156" s="46" t="s">
        <v>5012</v>
      </c>
      <c r="B1156" s="46" t="s">
        <v>4</v>
      </c>
      <c r="C1156" s="46" t="s">
        <v>23</v>
      </c>
      <c r="D1156" s="46" t="s">
        <v>116</v>
      </c>
      <c r="E1156" s="46" t="s">
        <v>4961</v>
      </c>
      <c r="F1156" s="46" t="s">
        <v>4962</v>
      </c>
      <c r="G1156" s="46"/>
      <c r="H1156" s="46" t="s">
        <v>1052</v>
      </c>
      <c r="I1156" s="50" t="s">
        <v>5013</v>
      </c>
      <c r="J1156" s="47" t="s">
        <v>5014</v>
      </c>
      <c r="K1156" s="47"/>
      <c r="L1156" s="47" t="s">
        <v>5015</v>
      </c>
      <c r="M1156" s="46" t="s">
        <v>5016</v>
      </c>
      <c r="N1156" s="46" t="s">
        <v>5017</v>
      </c>
      <c r="O1156" s="48" t="s">
        <v>5018</v>
      </c>
      <c r="P1156" s="118" t="s">
        <v>1055</v>
      </c>
      <c r="Q1156" s="49" t="s">
        <v>26</v>
      </c>
      <c r="R1156" s="49" t="s">
        <v>13494</v>
      </c>
      <c r="S1156" s="46"/>
      <c r="T1156" s="46"/>
      <c r="U1156" s="123"/>
    </row>
    <row r="1157" spans="1:21" x14ac:dyDescent="0.25">
      <c r="A1157" s="23" t="s">
        <v>11220</v>
      </c>
      <c r="B1157" s="23" t="s">
        <v>4</v>
      </c>
      <c r="C1157" s="23" t="s">
        <v>23</v>
      </c>
      <c r="D1157" s="23" t="s">
        <v>76</v>
      </c>
      <c r="E1157" s="23" t="s">
        <v>4961</v>
      </c>
      <c r="F1157" s="23" t="s">
        <v>4962</v>
      </c>
      <c r="G1157" s="23"/>
      <c r="H1157" s="23" t="s">
        <v>78</v>
      </c>
      <c r="I1157" s="114" t="s">
        <v>11221</v>
      </c>
      <c r="J1157" s="5" t="s">
        <v>5021</v>
      </c>
      <c r="K1157" s="5"/>
      <c r="L1157" s="5" t="s">
        <v>13441</v>
      </c>
      <c r="M1157" s="23" t="s">
        <v>5023</v>
      </c>
      <c r="N1157" s="23" t="s">
        <v>5024</v>
      </c>
      <c r="O1157" s="44" t="s">
        <v>5025</v>
      </c>
      <c r="P1157" s="25" t="s">
        <v>78</v>
      </c>
      <c r="Q1157" s="45" t="s">
        <v>26</v>
      </c>
      <c r="R1157" s="45" t="s">
        <v>26</v>
      </c>
      <c r="S1157" s="23"/>
      <c r="T1157" s="23"/>
      <c r="U1157" s="116" t="s">
        <v>11253</v>
      </c>
    </row>
    <row r="1158" spans="1:21" x14ac:dyDescent="0.25">
      <c r="A1158" s="46" t="s">
        <v>5019</v>
      </c>
      <c r="B1158" s="46" t="s">
        <v>4</v>
      </c>
      <c r="C1158" s="46" t="s">
        <v>23</v>
      </c>
      <c r="D1158" s="46" t="s">
        <v>116</v>
      </c>
      <c r="E1158" s="46" t="s">
        <v>4961</v>
      </c>
      <c r="F1158" s="46" t="s">
        <v>4962</v>
      </c>
      <c r="G1158" s="46"/>
      <c r="H1158" s="46" t="s">
        <v>1052</v>
      </c>
      <c r="I1158" s="50" t="s">
        <v>5020</v>
      </c>
      <c r="J1158" s="47" t="s">
        <v>5021</v>
      </c>
      <c r="K1158" s="47"/>
      <c r="L1158" s="47" t="s">
        <v>13441</v>
      </c>
      <c r="M1158" s="46" t="s">
        <v>5023</v>
      </c>
      <c r="N1158" s="46" t="s">
        <v>5024</v>
      </c>
      <c r="O1158" s="48" t="s">
        <v>5025</v>
      </c>
      <c r="P1158" s="118" t="s">
        <v>1055</v>
      </c>
      <c r="Q1158" s="49" t="s">
        <v>26</v>
      </c>
      <c r="R1158" s="49" t="s">
        <v>13494</v>
      </c>
      <c r="S1158" s="46"/>
      <c r="T1158" s="46"/>
      <c r="U1158" s="123"/>
    </row>
    <row r="1159" spans="1:21" x14ac:dyDescent="0.25">
      <c r="A1159" s="23" t="s">
        <v>5026</v>
      </c>
      <c r="B1159" s="23" t="s">
        <v>4</v>
      </c>
      <c r="C1159" s="23" t="s">
        <v>23</v>
      </c>
      <c r="D1159" s="23" t="s">
        <v>76</v>
      </c>
      <c r="E1159" s="23" t="s">
        <v>4961</v>
      </c>
      <c r="F1159" s="23" t="s">
        <v>4973</v>
      </c>
      <c r="G1159" s="23"/>
      <c r="H1159" s="23" t="s">
        <v>78</v>
      </c>
      <c r="I1159" s="114" t="s">
        <v>5027</v>
      </c>
      <c r="J1159" s="5" t="s">
        <v>5028</v>
      </c>
      <c r="K1159" s="5"/>
      <c r="L1159" s="5" t="s">
        <v>5029</v>
      </c>
      <c r="M1159" s="23" t="s">
        <v>5030</v>
      </c>
      <c r="N1159" s="23" t="s">
        <v>4979</v>
      </c>
      <c r="O1159" s="44" t="s">
        <v>5031</v>
      </c>
      <c r="P1159" s="25" t="s">
        <v>78</v>
      </c>
      <c r="Q1159" s="45" t="s">
        <v>26</v>
      </c>
      <c r="R1159" s="45" t="s">
        <v>26</v>
      </c>
      <c r="S1159" s="23" t="s">
        <v>78</v>
      </c>
      <c r="T1159" s="23" t="s">
        <v>13024</v>
      </c>
      <c r="U1159" s="116" t="s">
        <v>13538</v>
      </c>
    </row>
    <row r="1160" spans="1:21" x14ac:dyDescent="0.25">
      <c r="A1160" s="23" t="s">
        <v>5032</v>
      </c>
      <c r="B1160" s="23" t="s">
        <v>4</v>
      </c>
      <c r="C1160" s="23" t="s">
        <v>23</v>
      </c>
      <c r="D1160" s="23" t="s">
        <v>76</v>
      </c>
      <c r="E1160" s="23" t="s">
        <v>4961</v>
      </c>
      <c r="F1160" s="23" t="s">
        <v>4973</v>
      </c>
      <c r="G1160" s="23"/>
      <c r="H1160" s="23" t="s">
        <v>78</v>
      </c>
      <c r="I1160" s="114">
        <v>9414</v>
      </c>
      <c r="J1160" s="5" t="s">
        <v>5033</v>
      </c>
      <c r="K1160" s="5"/>
      <c r="L1160" s="5" t="s">
        <v>5034</v>
      </c>
      <c r="M1160" s="23" t="s">
        <v>5035</v>
      </c>
      <c r="N1160" s="23" t="s">
        <v>4979</v>
      </c>
      <c r="O1160" s="44" t="s">
        <v>5036</v>
      </c>
      <c r="P1160" s="25" t="s">
        <v>78</v>
      </c>
      <c r="Q1160" s="45" t="s">
        <v>26</v>
      </c>
      <c r="R1160" s="45" t="s">
        <v>26</v>
      </c>
      <c r="S1160" s="23"/>
      <c r="T1160" s="23"/>
      <c r="U1160" s="116"/>
    </row>
    <row r="1161" spans="1:21" x14ac:dyDescent="0.25">
      <c r="A1161" s="23" t="s">
        <v>11222</v>
      </c>
      <c r="B1161" s="23" t="s">
        <v>4</v>
      </c>
      <c r="C1161" s="23" t="s">
        <v>23</v>
      </c>
      <c r="D1161" s="23" t="s">
        <v>76</v>
      </c>
      <c r="E1161" s="23" t="s">
        <v>4961</v>
      </c>
      <c r="F1161" s="23" t="s">
        <v>4962</v>
      </c>
      <c r="G1161" s="23"/>
      <c r="H1161" s="23" t="s">
        <v>78</v>
      </c>
      <c r="I1161" s="114" t="s">
        <v>11223</v>
      </c>
      <c r="J1161" s="5" t="s">
        <v>5039</v>
      </c>
      <c r="K1161" s="5"/>
      <c r="L1161" s="5" t="s">
        <v>5040</v>
      </c>
      <c r="M1161" s="23" t="s">
        <v>5041</v>
      </c>
      <c r="N1161" s="23" t="s">
        <v>4967</v>
      </c>
      <c r="O1161" s="44" t="s">
        <v>5042</v>
      </c>
      <c r="P1161" s="25" t="s">
        <v>78</v>
      </c>
      <c r="Q1161" s="45" t="s">
        <v>26</v>
      </c>
      <c r="R1161" s="45" t="s">
        <v>26</v>
      </c>
      <c r="S1161" s="23"/>
      <c r="T1161" s="23"/>
      <c r="U1161" s="116" t="s">
        <v>11254</v>
      </c>
    </row>
    <row r="1162" spans="1:21" x14ac:dyDescent="0.25">
      <c r="A1162" s="46" t="s">
        <v>5037</v>
      </c>
      <c r="B1162" s="46" t="s">
        <v>4</v>
      </c>
      <c r="C1162" s="46" t="s">
        <v>23</v>
      </c>
      <c r="D1162" s="46" t="s">
        <v>116</v>
      </c>
      <c r="E1162" s="46" t="s">
        <v>4961</v>
      </c>
      <c r="F1162" s="46" t="s">
        <v>4962</v>
      </c>
      <c r="G1162" s="46"/>
      <c r="H1162" s="46" t="s">
        <v>1052</v>
      </c>
      <c r="I1162" s="50" t="s">
        <v>5038</v>
      </c>
      <c r="J1162" s="47" t="s">
        <v>5039</v>
      </c>
      <c r="K1162" s="47"/>
      <c r="L1162" s="47" t="s">
        <v>5040</v>
      </c>
      <c r="M1162" s="46" t="s">
        <v>5041</v>
      </c>
      <c r="N1162" s="46" t="s">
        <v>4967</v>
      </c>
      <c r="O1162" s="48" t="s">
        <v>5042</v>
      </c>
      <c r="P1162" s="118" t="s">
        <v>1055</v>
      </c>
      <c r="Q1162" s="49" t="s">
        <v>26</v>
      </c>
      <c r="R1162" s="49" t="s">
        <v>13494</v>
      </c>
      <c r="S1162" s="46"/>
      <c r="T1162" s="46"/>
      <c r="U1162" s="123"/>
    </row>
    <row r="1163" spans="1:21" x14ac:dyDescent="0.25">
      <c r="A1163" s="23" t="s">
        <v>11224</v>
      </c>
      <c r="B1163" s="23" t="s">
        <v>4</v>
      </c>
      <c r="C1163" s="23" t="s">
        <v>23</v>
      </c>
      <c r="D1163" s="23" t="s">
        <v>76</v>
      </c>
      <c r="E1163" s="23" t="s">
        <v>4961</v>
      </c>
      <c r="F1163" s="23" t="s">
        <v>4962</v>
      </c>
      <c r="G1163" s="23"/>
      <c r="H1163" s="23" t="s">
        <v>78</v>
      </c>
      <c r="I1163" s="114">
        <v>1140120315</v>
      </c>
      <c r="J1163" s="5" t="s">
        <v>5045</v>
      </c>
      <c r="K1163" s="5" t="s">
        <v>5046</v>
      </c>
      <c r="L1163" s="5" t="s">
        <v>5047</v>
      </c>
      <c r="M1163" s="23" t="s">
        <v>5048</v>
      </c>
      <c r="N1163" s="23" t="s">
        <v>5017</v>
      </c>
      <c r="O1163" s="44" t="s">
        <v>5049</v>
      </c>
      <c r="P1163" s="25" t="s">
        <v>78</v>
      </c>
      <c r="Q1163" s="45" t="s">
        <v>26</v>
      </c>
      <c r="R1163" s="45" t="s">
        <v>26</v>
      </c>
      <c r="S1163" s="23"/>
      <c r="T1163" s="23"/>
      <c r="U1163" s="116" t="s">
        <v>11255</v>
      </c>
    </row>
    <row r="1164" spans="1:21" x14ac:dyDescent="0.25">
      <c r="A1164" s="46" t="s">
        <v>5043</v>
      </c>
      <c r="B1164" s="46" t="s">
        <v>4</v>
      </c>
      <c r="C1164" s="46" t="s">
        <v>23</v>
      </c>
      <c r="D1164" s="46" t="s">
        <v>116</v>
      </c>
      <c r="E1164" s="46" t="s">
        <v>4961</v>
      </c>
      <c r="F1164" s="46" t="s">
        <v>4962</v>
      </c>
      <c r="G1164" s="46"/>
      <c r="H1164" s="46" t="s">
        <v>1052</v>
      </c>
      <c r="I1164" s="50" t="s">
        <v>5044</v>
      </c>
      <c r="J1164" s="47" t="s">
        <v>5045</v>
      </c>
      <c r="K1164" s="47" t="s">
        <v>5046</v>
      </c>
      <c r="L1164" s="47" t="s">
        <v>5047</v>
      </c>
      <c r="M1164" s="46" t="s">
        <v>5048</v>
      </c>
      <c r="N1164" s="46" t="s">
        <v>5017</v>
      </c>
      <c r="O1164" s="48" t="s">
        <v>5049</v>
      </c>
      <c r="P1164" s="118" t="s">
        <v>1055</v>
      </c>
      <c r="Q1164" s="49" t="s">
        <v>26</v>
      </c>
      <c r="R1164" s="49" t="s">
        <v>13494</v>
      </c>
      <c r="S1164" s="46"/>
      <c r="T1164" s="46"/>
      <c r="U1164" s="123"/>
    </row>
    <row r="1165" spans="1:21" x14ac:dyDescent="0.25">
      <c r="A1165" s="23" t="s">
        <v>5051</v>
      </c>
      <c r="B1165" s="23" t="s">
        <v>4</v>
      </c>
      <c r="C1165" s="23" t="s">
        <v>23</v>
      </c>
      <c r="D1165" s="23" t="s">
        <v>76</v>
      </c>
      <c r="E1165" s="23" t="s">
        <v>4961</v>
      </c>
      <c r="F1165" s="23" t="s">
        <v>4973</v>
      </c>
      <c r="G1165" s="23"/>
      <c r="H1165" s="23" t="s">
        <v>78</v>
      </c>
      <c r="I1165" s="114" t="s">
        <v>5052</v>
      </c>
      <c r="J1165" s="5" t="s">
        <v>5053</v>
      </c>
      <c r="K1165" s="5"/>
      <c r="L1165" s="5" t="s">
        <v>5054</v>
      </c>
      <c r="M1165" s="23" t="s">
        <v>5055</v>
      </c>
      <c r="N1165" s="23" t="s">
        <v>4979</v>
      </c>
      <c r="O1165" s="44" t="s">
        <v>5056</v>
      </c>
      <c r="P1165" s="25" t="s">
        <v>78</v>
      </c>
      <c r="Q1165" s="45" t="s">
        <v>26</v>
      </c>
      <c r="R1165" s="45" t="s">
        <v>26</v>
      </c>
      <c r="S1165" s="23"/>
      <c r="T1165" s="23"/>
      <c r="U1165" s="116"/>
    </row>
    <row r="1166" spans="1:21" x14ac:dyDescent="0.25">
      <c r="A1166" s="23" t="s">
        <v>11225</v>
      </c>
      <c r="B1166" s="23" t="s">
        <v>4</v>
      </c>
      <c r="C1166" s="23" t="s">
        <v>23</v>
      </c>
      <c r="D1166" s="23" t="s">
        <v>76</v>
      </c>
      <c r="E1166" s="23" t="s">
        <v>4961</v>
      </c>
      <c r="F1166" s="23" t="s">
        <v>4962</v>
      </c>
      <c r="G1166" s="23"/>
      <c r="H1166" s="23" t="s">
        <v>78</v>
      </c>
      <c r="I1166" s="114" t="s">
        <v>11226</v>
      </c>
      <c r="J1166" s="5" t="s">
        <v>5059</v>
      </c>
      <c r="K1166" s="5"/>
      <c r="L1166" s="5" t="s">
        <v>5060</v>
      </c>
      <c r="M1166" s="23" t="s">
        <v>5061</v>
      </c>
      <c r="N1166" s="23" t="s">
        <v>5017</v>
      </c>
      <c r="O1166" s="44" t="s">
        <v>5062</v>
      </c>
      <c r="P1166" s="25" t="s">
        <v>78</v>
      </c>
      <c r="Q1166" s="45" t="s">
        <v>26</v>
      </c>
      <c r="R1166" s="45" t="s">
        <v>26</v>
      </c>
      <c r="S1166" s="23"/>
      <c r="T1166" s="23"/>
      <c r="U1166" s="116" t="s">
        <v>11256</v>
      </c>
    </row>
    <row r="1167" spans="1:21" x14ac:dyDescent="0.25">
      <c r="A1167" s="46" t="s">
        <v>5057</v>
      </c>
      <c r="B1167" s="46" t="s">
        <v>4</v>
      </c>
      <c r="C1167" s="46" t="s">
        <v>23</v>
      </c>
      <c r="D1167" s="46" t="s">
        <v>116</v>
      </c>
      <c r="E1167" s="46" t="s">
        <v>4961</v>
      </c>
      <c r="F1167" s="46" t="s">
        <v>4962</v>
      </c>
      <c r="G1167" s="46"/>
      <c r="H1167" s="46" t="s">
        <v>1052</v>
      </c>
      <c r="I1167" s="50" t="s">
        <v>5058</v>
      </c>
      <c r="J1167" s="47" t="s">
        <v>5059</v>
      </c>
      <c r="K1167" s="47"/>
      <c r="L1167" s="47" t="s">
        <v>5060</v>
      </c>
      <c r="M1167" s="46" t="s">
        <v>5061</v>
      </c>
      <c r="N1167" s="46" t="s">
        <v>5017</v>
      </c>
      <c r="O1167" s="48" t="s">
        <v>5062</v>
      </c>
      <c r="P1167" s="118" t="s">
        <v>1055</v>
      </c>
      <c r="Q1167" s="49" t="s">
        <v>26</v>
      </c>
      <c r="R1167" s="49" t="s">
        <v>13494</v>
      </c>
      <c r="S1167" s="46"/>
      <c r="T1167" s="46"/>
      <c r="U1167" s="123"/>
    </row>
    <row r="1168" spans="1:21" x14ac:dyDescent="0.25">
      <c r="A1168" s="23" t="s">
        <v>11227</v>
      </c>
      <c r="B1168" s="23" t="s">
        <v>4</v>
      </c>
      <c r="C1168" s="23" t="s">
        <v>23</v>
      </c>
      <c r="D1168" s="23" t="s">
        <v>76</v>
      </c>
      <c r="E1168" s="23" t="s">
        <v>4961</v>
      </c>
      <c r="F1168" s="23" t="s">
        <v>4962</v>
      </c>
      <c r="G1168" s="23"/>
      <c r="H1168" s="23" t="s">
        <v>78</v>
      </c>
      <c r="I1168" s="114" t="s">
        <v>11228</v>
      </c>
      <c r="J1168" s="5" t="s">
        <v>5064</v>
      </c>
      <c r="K1168" s="5"/>
      <c r="L1168" s="5" t="s">
        <v>5065</v>
      </c>
      <c r="M1168" s="23" t="s">
        <v>5066</v>
      </c>
      <c r="N1168" s="23" t="s">
        <v>4967</v>
      </c>
      <c r="O1168" s="44" t="s">
        <v>5067</v>
      </c>
      <c r="P1168" s="25" t="s">
        <v>78</v>
      </c>
      <c r="Q1168" s="45" t="s">
        <v>26</v>
      </c>
      <c r="R1168" s="45" t="s">
        <v>26</v>
      </c>
      <c r="S1168" s="23"/>
      <c r="T1168" s="23"/>
      <c r="U1168" s="116" t="s">
        <v>11257</v>
      </c>
    </row>
    <row r="1169" spans="1:21" x14ac:dyDescent="0.25">
      <c r="A1169" s="46" t="s">
        <v>5063</v>
      </c>
      <c r="B1169" s="46" t="s">
        <v>4</v>
      </c>
      <c r="C1169" s="46" t="s">
        <v>23</v>
      </c>
      <c r="D1169" s="46" t="s">
        <v>116</v>
      </c>
      <c r="E1169" s="46" t="s">
        <v>4961</v>
      </c>
      <c r="F1169" s="46" t="s">
        <v>4962</v>
      </c>
      <c r="G1169" s="46"/>
      <c r="H1169" s="46" t="s">
        <v>78</v>
      </c>
      <c r="I1169" s="50">
        <v>370002</v>
      </c>
      <c r="J1169" s="47" t="s">
        <v>5064</v>
      </c>
      <c r="K1169" s="47"/>
      <c r="L1169" s="47" t="s">
        <v>5065</v>
      </c>
      <c r="M1169" s="46" t="s">
        <v>5066</v>
      </c>
      <c r="N1169" s="46" t="s">
        <v>4967</v>
      </c>
      <c r="O1169" s="48" t="s">
        <v>5067</v>
      </c>
      <c r="P1169" s="118" t="s">
        <v>1055</v>
      </c>
      <c r="Q1169" s="49" t="s">
        <v>26</v>
      </c>
      <c r="R1169" s="49" t="s">
        <v>13494</v>
      </c>
      <c r="S1169" s="46"/>
      <c r="T1169" s="46"/>
      <c r="U1169" s="123"/>
    </row>
    <row r="1170" spans="1:21" x14ac:dyDescent="0.25">
      <c r="A1170" s="23" t="s">
        <v>5068</v>
      </c>
      <c r="B1170" s="23" t="s">
        <v>4</v>
      </c>
      <c r="C1170" s="23" t="s">
        <v>23</v>
      </c>
      <c r="D1170" s="23" t="s">
        <v>76</v>
      </c>
      <c r="E1170" s="23" t="s">
        <v>4961</v>
      </c>
      <c r="F1170" s="23" t="s">
        <v>4973</v>
      </c>
      <c r="G1170" s="23"/>
      <c r="H1170" s="23" t="s">
        <v>78</v>
      </c>
      <c r="I1170" s="114" t="s">
        <v>5069</v>
      </c>
      <c r="J1170" s="5" t="s">
        <v>5070</v>
      </c>
      <c r="K1170" s="5"/>
      <c r="L1170" s="5" t="s">
        <v>5071</v>
      </c>
      <c r="M1170" s="23" t="s">
        <v>5072</v>
      </c>
      <c r="N1170" s="23" t="s">
        <v>4979</v>
      </c>
      <c r="O1170" s="44" t="s">
        <v>5073</v>
      </c>
      <c r="P1170" s="25" t="s">
        <v>78</v>
      </c>
      <c r="Q1170" s="45" t="s">
        <v>26</v>
      </c>
      <c r="R1170" s="45" t="s">
        <v>26</v>
      </c>
      <c r="S1170" s="23"/>
      <c r="T1170" s="23"/>
      <c r="U1170" s="116"/>
    </row>
    <row r="1171" spans="1:21" x14ac:dyDescent="0.25">
      <c r="A1171" s="23" t="s">
        <v>12316</v>
      </c>
      <c r="B1171" s="23" t="s">
        <v>4</v>
      </c>
      <c r="C1171" s="23" t="s">
        <v>23</v>
      </c>
      <c r="D1171" s="23" t="s">
        <v>76</v>
      </c>
      <c r="E1171" s="23" t="s">
        <v>4961</v>
      </c>
      <c r="F1171" s="23" t="s">
        <v>4973</v>
      </c>
      <c r="G1171" s="23"/>
      <c r="H1171" s="23" t="s">
        <v>78</v>
      </c>
      <c r="I1171" s="114" t="s">
        <v>12536</v>
      </c>
      <c r="J1171" s="5" t="s">
        <v>12770</v>
      </c>
      <c r="K1171" s="5"/>
      <c r="L1171" s="5" t="s">
        <v>12771</v>
      </c>
      <c r="M1171" s="23" t="s">
        <v>12772</v>
      </c>
      <c r="N1171" s="23" t="s">
        <v>4979</v>
      </c>
      <c r="O1171" s="44" t="s">
        <v>12773</v>
      </c>
      <c r="P1171" s="25" t="s">
        <v>78</v>
      </c>
      <c r="Q1171" s="45">
        <v>44761</v>
      </c>
      <c r="R1171" s="45" t="s">
        <v>26</v>
      </c>
      <c r="S1171" s="23"/>
      <c r="T1171" s="23"/>
      <c r="U1171" s="116"/>
    </row>
    <row r="1172" spans="1:21" x14ac:dyDescent="0.25">
      <c r="A1172" s="23" t="s">
        <v>5074</v>
      </c>
      <c r="B1172" s="23" t="s">
        <v>4</v>
      </c>
      <c r="C1172" s="23" t="s">
        <v>23</v>
      </c>
      <c r="D1172" s="23" t="s">
        <v>76</v>
      </c>
      <c r="E1172" s="23" t="s">
        <v>4961</v>
      </c>
      <c r="F1172" s="23" t="s">
        <v>4973</v>
      </c>
      <c r="G1172" s="23"/>
      <c r="H1172" s="23" t="s">
        <v>78</v>
      </c>
      <c r="I1172" s="114">
        <v>77506</v>
      </c>
      <c r="J1172" s="5" t="s">
        <v>5075</v>
      </c>
      <c r="K1172" s="5"/>
      <c r="L1172" s="5" t="s">
        <v>5076</v>
      </c>
      <c r="M1172" s="23" t="s">
        <v>5077</v>
      </c>
      <c r="N1172" s="23" t="s">
        <v>4979</v>
      </c>
      <c r="O1172" s="44" t="s">
        <v>5078</v>
      </c>
      <c r="P1172" s="25" t="s">
        <v>78</v>
      </c>
      <c r="Q1172" s="45" t="s">
        <v>26</v>
      </c>
      <c r="R1172" s="45" t="s">
        <v>26</v>
      </c>
      <c r="S1172" s="23"/>
      <c r="T1172" s="23"/>
      <c r="U1172" s="116"/>
    </row>
    <row r="1173" spans="1:21" x14ac:dyDescent="0.25">
      <c r="A1173" s="23" t="s">
        <v>5079</v>
      </c>
      <c r="B1173" s="23" t="s">
        <v>4</v>
      </c>
      <c r="C1173" s="23" t="s">
        <v>23</v>
      </c>
      <c r="D1173" s="23" t="s">
        <v>76</v>
      </c>
      <c r="E1173" s="23" t="s">
        <v>4961</v>
      </c>
      <c r="F1173" s="23" t="s">
        <v>4962</v>
      </c>
      <c r="G1173" s="23"/>
      <c r="H1173" s="23" t="s">
        <v>78</v>
      </c>
      <c r="I1173" s="114" t="s">
        <v>5080</v>
      </c>
      <c r="J1173" s="5" t="s">
        <v>5081</v>
      </c>
      <c r="K1173" s="5"/>
      <c r="L1173" s="5" t="s">
        <v>5082</v>
      </c>
      <c r="M1173" s="23" t="s">
        <v>5048</v>
      </c>
      <c r="N1173" s="23" t="s">
        <v>5017</v>
      </c>
      <c r="O1173" s="44" t="s">
        <v>5083</v>
      </c>
      <c r="P1173" s="25" t="s">
        <v>78</v>
      </c>
      <c r="Q1173" s="45" t="s">
        <v>26</v>
      </c>
      <c r="R1173" s="45" t="s">
        <v>26</v>
      </c>
      <c r="S1173" s="23"/>
      <c r="T1173" s="23"/>
      <c r="U1173" s="116" t="s">
        <v>5084</v>
      </c>
    </row>
    <row r="1174" spans="1:21" x14ac:dyDescent="0.25">
      <c r="A1174" s="23" t="s">
        <v>5088</v>
      </c>
      <c r="B1174" s="23" t="s">
        <v>4</v>
      </c>
      <c r="C1174" s="23" t="s">
        <v>23</v>
      </c>
      <c r="D1174" s="23" t="s">
        <v>76</v>
      </c>
      <c r="E1174" s="23" t="s">
        <v>4961</v>
      </c>
      <c r="F1174" s="23" t="s">
        <v>4962</v>
      </c>
      <c r="G1174" s="23"/>
      <c r="H1174" s="23" t="s">
        <v>78</v>
      </c>
      <c r="I1174" s="114">
        <v>1140130201</v>
      </c>
      <c r="J1174" s="5" t="s">
        <v>5089</v>
      </c>
      <c r="K1174" s="5"/>
      <c r="L1174" s="5" t="s">
        <v>5090</v>
      </c>
      <c r="M1174" s="23" t="s">
        <v>4966</v>
      </c>
      <c r="N1174" s="23" t="s">
        <v>4967</v>
      </c>
      <c r="O1174" s="44" t="s">
        <v>5091</v>
      </c>
      <c r="P1174" s="25" t="s">
        <v>78</v>
      </c>
      <c r="Q1174" s="45" t="s">
        <v>26</v>
      </c>
      <c r="R1174" s="45" t="s">
        <v>26</v>
      </c>
      <c r="S1174" s="23"/>
      <c r="T1174" s="23"/>
      <c r="U1174" s="116" t="s">
        <v>5092</v>
      </c>
    </row>
    <row r="1175" spans="1:21" x14ac:dyDescent="0.25">
      <c r="A1175" s="23" t="s">
        <v>5095</v>
      </c>
      <c r="B1175" s="23" t="s">
        <v>4</v>
      </c>
      <c r="C1175" s="23" t="s">
        <v>23</v>
      </c>
      <c r="D1175" s="23" t="s">
        <v>76</v>
      </c>
      <c r="E1175" s="23" t="s">
        <v>4961</v>
      </c>
      <c r="F1175" s="23" t="s">
        <v>4973</v>
      </c>
      <c r="G1175" s="23"/>
      <c r="H1175" s="23" t="s">
        <v>78</v>
      </c>
      <c r="I1175" s="114">
        <v>84559</v>
      </c>
      <c r="J1175" s="5" t="s">
        <v>5096</v>
      </c>
      <c r="K1175" s="5"/>
      <c r="L1175" s="5" t="s">
        <v>5097</v>
      </c>
      <c r="M1175" s="23" t="s">
        <v>5098</v>
      </c>
      <c r="N1175" s="23" t="s">
        <v>4979</v>
      </c>
      <c r="O1175" s="44" t="s">
        <v>5099</v>
      </c>
      <c r="P1175" s="25" t="s">
        <v>78</v>
      </c>
      <c r="Q1175" s="45" t="s">
        <v>26</v>
      </c>
      <c r="R1175" s="45" t="s">
        <v>26</v>
      </c>
      <c r="S1175" s="23"/>
      <c r="T1175" s="23"/>
      <c r="U1175" s="116"/>
    </row>
    <row r="1176" spans="1:21" x14ac:dyDescent="0.25">
      <c r="A1176" s="23" t="s">
        <v>5100</v>
      </c>
      <c r="B1176" s="23" t="s">
        <v>4</v>
      </c>
      <c r="C1176" s="23" t="s">
        <v>23</v>
      </c>
      <c r="D1176" s="23" t="s">
        <v>76</v>
      </c>
      <c r="E1176" s="23" t="s">
        <v>4961</v>
      </c>
      <c r="F1176" s="23" t="s">
        <v>4973</v>
      </c>
      <c r="G1176" s="23"/>
      <c r="H1176" s="23" t="s">
        <v>78</v>
      </c>
      <c r="I1176" s="114" t="s">
        <v>5101</v>
      </c>
      <c r="J1176" s="5" t="s">
        <v>5102</v>
      </c>
      <c r="K1176" s="5"/>
      <c r="L1176" s="5" t="s">
        <v>5103</v>
      </c>
      <c r="M1176" s="23" t="s">
        <v>5104</v>
      </c>
      <c r="N1176" s="23" t="s">
        <v>4979</v>
      </c>
      <c r="O1176" s="44" t="s">
        <v>5105</v>
      </c>
      <c r="P1176" s="25" t="s">
        <v>78</v>
      </c>
      <c r="Q1176" s="45" t="s">
        <v>26</v>
      </c>
      <c r="R1176" s="45" t="s">
        <v>26</v>
      </c>
      <c r="S1176" s="23"/>
      <c r="T1176" s="23"/>
      <c r="U1176" s="116"/>
    </row>
    <row r="1177" spans="1:21" x14ac:dyDescent="0.25">
      <c r="A1177" s="23" t="s">
        <v>5106</v>
      </c>
      <c r="B1177" s="23" t="s">
        <v>4</v>
      </c>
      <c r="C1177" s="23" t="s">
        <v>23</v>
      </c>
      <c r="D1177" s="23" t="s">
        <v>76</v>
      </c>
      <c r="E1177" s="23" t="s">
        <v>4961</v>
      </c>
      <c r="F1177" s="23" t="s">
        <v>4973</v>
      </c>
      <c r="G1177" s="23"/>
      <c r="H1177" s="23" t="s">
        <v>78</v>
      </c>
      <c r="I1177" s="114" t="s">
        <v>5107</v>
      </c>
      <c r="J1177" s="5" t="s">
        <v>5108</v>
      </c>
      <c r="K1177" s="5"/>
      <c r="L1177" s="5" t="s">
        <v>5109</v>
      </c>
      <c r="M1177" s="23" t="s">
        <v>5110</v>
      </c>
      <c r="N1177" s="23" t="s">
        <v>4979</v>
      </c>
      <c r="O1177" s="44" t="s">
        <v>5111</v>
      </c>
      <c r="P1177" s="25" t="s">
        <v>78</v>
      </c>
      <c r="Q1177" s="45" t="s">
        <v>26</v>
      </c>
      <c r="R1177" s="45" t="s">
        <v>26</v>
      </c>
      <c r="S1177" s="23" t="s">
        <v>78</v>
      </c>
      <c r="T1177" s="23" t="s">
        <v>13023</v>
      </c>
      <c r="U1177" s="116" t="s">
        <v>11896</v>
      </c>
    </row>
    <row r="1178" spans="1:21" x14ac:dyDescent="0.25">
      <c r="A1178" s="23" t="s">
        <v>5113</v>
      </c>
      <c r="B1178" s="23" t="s">
        <v>4</v>
      </c>
      <c r="C1178" s="23" t="s">
        <v>23</v>
      </c>
      <c r="D1178" s="23" t="s">
        <v>76</v>
      </c>
      <c r="E1178" s="23" t="s">
        <v>4961</v>
      </c>
      <c r="F1178" s="23" t="s">
        <v>4973</v>
      </c>
      <c r="G1178" s="23"/>
      <c r="H1178" s="23" t="s">
        <v>78</v>
      </c>
      <c r="I1178" s="114" t="s">
        <v>5114</v>
      </c>
      <c r="J1178" s="5" t="s">
        <v>5115</v>
      </c>
      <c r="K1178" s="5"/>
      <c r="L1178" s="5" t="s">
        <v>5116</v>
      </c>
      <c r="M1178" s="23" t="s">
        <v>5117</v>
      </c>
      <c r="N1178" s="23" t="s">
        <v>4979</v>
      </c>
      <c r="O1178" s="44" t="s">
        <v>5118</v>
      </c>
      <c r="P1178" s="25" t="s">
        <v>78</v>
      </c>
      <c r="Q1178" s="45" t="s">
        <v>26</v>
      </c>
      <c r="R1178" s="45" t="s">
        <v>26</v>
      </c>
      <c r="S1178" s="23"/>
      <c r="T1178" s="23"/>
      <c r="U1178" s="116" t="s">
        <v>5119</v>
      </c>
    </row>
    <row r="1179" spans="1:21" x14ac:dyDescent="0.25">
      <c r="A1179" s="23" t="s">
        <v>5120</v>
      </c>
      <c r="B1179" s="23" t="s">
        <v>4</v>
      </c>
      <c r="C1179" s="23" t="s">
        <v>23</v>
      </c>
      <c r="D1179" s="23" t="s">
        <v>76</v>
      </c>
      <c r="E1179" s="23" t="s">
        <v>4961</v>
      </c>
      <c r="F1179" s="23" t="s">
        <v>4962</v>
      </c>
      <c r="G1179" s="23"/>
      <c r="H1179" s="23" t="s">
        <v>78</v>
      </c>
      <c r="I1179" s="114">
        <v>3720019250</v>
      </c>
      <c r="J1179" s="5" t="s">
        <v>5121</v>
      </c>
      <c r="K1179" s="5"/>
      <c r="L1179" s="5" t="s">
        <v>5122</v>
      </c>
      <c r="M1179" s="23" t="s">
        <v>5123</v>
      </c>
      <c r="N1179" s="23" t="s">
        <v>1526</v>
      </c>
      <c r="O1179" s="44" t="s">
        <v>5124</v>
      </c>
      <c r="P1179" s="25" t="s">
        <v>78</v>
      </c>
      <c r="Q1179" s="45" t="s">
        <v>26</v>
      </c>
      <c r="R1179" s="45" t="s">
        <v>26</v>
      </c>
      <c r="S1179" s="23"/>
      <c r="T1179" s="23"/>
      <c r="U1179" s="116"/>
    </row>
    <row r="1180" spans="1:21" x14ac:dyDescent="0.25">
      <c r="A1180" s="23" t="s">
        <v>5125</v>
      </c>
      <c r="B1180" s="23" t="s">
        <v>4</v>
      </c>
      <c r="C1180" s="23" t="s">
        <v>23</v>
      </c>
      <c r="D1180" s="23" t="s">
        <v>76</v>
      </c>
      <c r="E1180" s="23" t="s">
        <v>4961</v>
      </c>
      <c r="F1180" s="23" t="s">
        <v>4973</v>
      </c>
      <c r="G1180" s="23"/>
      <c r="H1180" s="23" t="s">
        <v>78</v>
      </c>
      <c r="I1180" s="114" t="s">
        <v>5126</v>
      </c>
      <c r="J1180" s="5" t="s">
        <v>5127</v>
      </c>
      <c r="K1180" s="5"/>
      <c r="L1180" s="5" t="s">
        <v>5128</v>
      </c>
      <c r="M1180" s="23" t="s">
        <v>5035</v>
      </c>
      <c r="N1180" s="23" t="s">
        <v>4979</v>
      </c>
      <c r="O1180" s="44" t="s">
        <v>5129</v>
      </c>
      <c r="P1180" s="25" t="s">
        <v>78</v>
      </c>
      <c r="Q1180" s="45" t="s">
        <v>26</v>
      </c>
      <c r="R1180" s="45" t="s">
        <v>26</v>
      </c>
      <c r="S1180" s="23"/>
      <c r="T1180" s="23"/>
      <c r="U1180" s="116"/>
    </row>
    <row r="1181" spans="1:21" x14ac:dyDescent="0.25">
      <c r="A1181" s="23" t="s">
        <v>5130</v>
      </c>
      <c r="B1181" s="23" t="s">
        <v>4</v>
      </c>
      <c r="C1181" s="23" t="s">
        <v>23</v>
      </c>
      <c r="D1181" s="23" t="s">
        <v>76</v>
      </c>
      <c r="E1181" s="23" t="s">
        <v>4961</v>
      </c>
      <c r="F1181" s="23" t="s">
        <v>4973</v>
      </c>
      <c r="G1181" s="23"/>
      <c r="H1181" s="23" t="s">
        <v>78</v>
      </c>
      <c r="I1181" s="114" t="s">
        <v>5131</v>
      </c>
      <c r="J1181" s="5" t="s">
        <v>5132</v>
      </c>
      <c r="K1181" s="5"/>
      <c r="L1181" s="5" t="s">
        <v>5133</v>
      </c>
      <c r="M1181" s="23" t="s">
        <v>2566</v>
      </c>
      <c r="N1181" s="23" t="s">
        <v>4979</v>
      </c>
      <c r="O1181" s="44" t="s">
        <v>5134</v>
      </c>
      <c r="P1181" s="25" t="s">
        <v>78</v>
      </c>
      <c r="Q1181" s="45" t="s">
        <v>26</v>
      </c>
      <c r="R1181" s="45" t="s">
        <v>26</v>
      </c>
      <c r="S1181" s="23"/>
      <c r="T1181" s="23"/>
      <c r="U1181" s="116"/>
    </row>
    <row r="1182" spans="1:21" x14ac:dyDescent="0.25">
      <c r="A1182" s="23" t="s">
        <v>5135</v>
      </c>
      <c r="B1182" s="23" t="s">
        <v>4</v>
      </c>
      <c r="C1182" s="23" t="s">
        <v>23</v>
      </c>
      <c r="D1182" s="23" t="s">
        <v>76</v>
      </c>
      <c r="E1182" s="23" t="s">
        <v>4961</v>
      </c>
      <c r="F1182" s="23" t="s">
        <v>4973</v>
      </c>
      <c r="G1182" s="23"/>
      <c r="H1182" s="23" t="s">
        <v>78</v>
      </c>
      <c r="I1182" s="114" t="s">
        <v>5136</v>
      </c>
      <c r="J1182" s="5" t="s">
        <v>5137</v>
      </c>
      <c r="K1182" s="5"/>
      <c r="L1182" s="5" t="s">
        <v>5138</v>
      </c>
      <c r="M1182" s="23" t="s">
        <v>5139</v>
      </c>
      <c r="N1182" s="23" t="s">
        <v>4979</v>
      </c>
      <c r="O1182" s="44" t="s">
        <v>5140</v>
      </c>
      <c r="P1182" s="25" t="s">
        <v>78</v>
      </c>
      <c r="Q1182" s="45" t="s">
        <v>26</v>
      </c>
      <c r="R1182" s="45" t="s">
        <v>26</v>
      </c>
      <c r="S1182" s="23"/>
      <c r="T1182" s="23"/>
      <c r="U1182" s="116"/>
    </row>
    <row r="1183" spans="1:21" x14ac:dyDescent="0.25">
      <c r="A1183" s="23" t="s">
        <v>5141</v>
      </c>
      <c r="B1183" s="23" t="s">
        <v>4</v>
      </c>
      <c r="C1183" s="23" t="s">
        <v>23</v>
      </c>
      <c r="D1183" s="23" t="s">
        <v>76</v>
      </c>
      <c r="E1183" s="23" t="s">
        <v>4961</v>
      </c>
      <c r="F1183" s="23" t="s">
        <v>4973</v>
      </c>
      <c r="G1183" s="23"/>
      <c r="H1183" s="23" t="s">
        <v>78</v>
      </c>
      <c r="I1183" s="114">
        <v>5970</v>
      </c>
      <c r="J1183" s="5" t="s">
        <v>5142</v>
      </c>
      <c r="K1183" s="5"/>
      <c r="L1183" s="5" t="s">
        <v>5143</v>
      </c>
      <c r="M1183" s="23" t="s">
        <v>5144</v>
      </c>
      <c r="N1183" s="23" t="s">
        <v>4979</v>
      </c>
      <c r="O1183" s="44" t="s">
        <v>5145</v>
      </c>
      <c r="P1183" s="25" t="s">
        <v>78</v>
      </c>
      <c r="Q1183" s="45" t="s">
        <v>26</v>
      </c>
      <c r="R1183" s="45" t="s">
        <v>26</v>
      </c>
      <c r="S1183" s="23"/>
      <c r="T1183" s="23"/>
      <c r="U1183" s="116"/>
    </row>
    <row r="1184" spans="1:21" x14ac:dyDescent="0.25">
      <c r="A1184" s="23" t="s">
        <v>5146</v>
      </c>
      <c r="B1184" s="23" t="s">
        <v>4</v>
      </c>
      <c r="C1184" s="23" t="s">
        <v>23</v>
      </c>
      <c r="D1184" s="23" t="s">
        <v>76</v>
      </c>
      <c r="E1184" s="23" t="s">
        <v>4961</v>
      </c>
      <c r="F1184" s="23" t="s">
        <v>4973</v>
      </c>
      <c r="G1184" s="23"/>
      <c r="H1184" s="23" t="s">
        <v>78</v>
      </c>
      <c r="I1184" s="114" t="s">
        <v>5147</v>
      </c>
      <c r="J1184" s="5" t="s">
        <v>5148</v>
      </c>
      <c r="K1184" s="5"/>
      <c r="L1184" s="5" t="s">
        <v>5149</v>
      </c>
      <c r="M1184" s="23" t="s">
        <v>5150</v>
      </c>
      <c r="N1184" s="23" t="s">
        <v>4979</v>
      </c>
      <c r="O1184" s="44" t="s">
        <v>5151</v>
      </c>
      <c r="P1184" s="25" t="s">
        <v>78</v>
      </c>
      <c r="Q1184" s="45" t="s">
        <v>26</v>
      </c>
      <c r="R1184" s="45" t="s">
        <v>26</v>
      </c>
      <c r="S1184" s="23"/>
      <c r="T1184" s="23"/>
      <c r="U1184" s="116"/>
    </row>
    <row r="1185" spans="1:21" x14ac:dyDescent="0.25">
      <c r="A1185" s="23" t="s">
        <v>5152</v>
      </c>
      <c r="B1185" s="23" t="s">
        <v>4</v>
      </c>
      <c r="C1185" s="23" t="s">
        <v>23</v>
      </c>
      <c r="D1185" s="23" t="s">
        <v>76</v>
      </c>
      <c r="E1185" s="23" t="s">
        <v>4961</v>
      </c>
      <c r="F1185" s="23" t="s">
        <v>4973</v>
      </c>
      <c r="G1185" s="23"/>
      <c r="H1185" s="23" t="s">
        <v>78</v>
      </c>
      <c r="I1185" s="114" t="s">
        <v>5153</v>
      </c>
      <c r="J1185" s="5" t="s">
        <v>5154</v>
      </c>
      <c r="K1185" s="5"/>
      <c r="L1185" s="5" t="s">
        <v>5155</v>
      </c>
      <c r="M1185" s="23" t="s">
        <v>5156</v>
      </c>
      <c r="N1185" s="23" t="s">
        <v>4979</v>
      </c>
      <c r="O1185" s="44" t="s">
        <v>5157</v>
      </c>
      <c r="P1185" s="25" t="s">
        <v>78</v>
      </c>
      <c r="Q1185" s="45" t="s">
        <v>26</v>
      </c>
      <c r="R1185" s="45" t="s">
        <v>26</v>
      </c>
      <c r="S1185" s="23"/>
      <c r="T1185" s="23"/>
      <c r="U1185" s="116"/>
    </row>
    <row r="1186" spans="1:21" x14ac:dyDescent="0.25">
      <c r="A1186" s="23" t="s">
        <v>5158</v>
      </c>
      <c r="B1186" s="23" t="s">
        <v>4</v>
      </c>
      <c r="C1186" s="23" t="s">
        <v>23</v>
      </c>
      <c r="D1186" s="23" t="s">
        <v>76</v>
      </c>
      <c r="E1186" s="23" t="s">
        <v>4961</v>
      </c>
      <c r="F1186" s="23" t="s">
        <v>4973</v>
      </c>
      <c r="G1186" s="23"/>
      <c r="H1186" s="23" t="s">
        <v>78</v>
      </c>
      <c r="I1186" s="114">
        <v>22740</v>
      </c>
      <c r="J1186" s="5" t="s">
        <v>5159</v>
      </c>
      <c r="K1186" s="5"/>
      <c r="L1186" s="5" t="s">
        <v>5160</v>
      </c>
      <c r="M1186" s="23" t="s">
        <v>5161</v>
      </c>
      <c r="N1186" s="23" t="s">
        <v>4979</v>
      </c>
      <c r="O1186" s="44" t="s">
        <v>5162</v>
      </c>
      <c r="P1186" s="25" t="s">
        <v>78</v>
      </c>
      <c r="Q1186" s="45" t="s">
        <v>26</v>
      </c>
      <c r="R1186" s="45" t="s">
        <v>26</v>
      </c>
      <c r="S1186" s="23" t="s">
        <v>78</v>
      </c>
      <c r="T1186" s="23" t="s">
        <v>13021</v>
      </c>
      <c r="U1186" s="116" t="s">
        <v>11893</v>
      </c>
    </row>
    <row r="1187" spans="1:21" x14ac:dyDescent="0.25">
      <c r="A1187" s="23" t="s">
        <v>5164</v>
      </c>
      <c r="B1187" s="23" t="s">
        <v>4</v>
      </c>
      <c r="C1187" s="23" t="s">
        <v>23</v>
      </c>
      <c r="D1187" s="23" t="s">
        <v>76</v>
      </c>
      <c r="E1187" s="23" t="s">
        <v>4961</v>
      </c>
      <c r="F1187" s="23" t="s">
        <v>4973</v>
      </c>
      <c r="G1187" s="23"/>
      <c r="H1187" s="23" t="s">
        <v>78</v>
      </c>
      <c r="I1187" s="114" t="s">
        <v>5165</v>
      </c>
      <c r="J1187" s="5" t="s">
        <v>5166</v>
      </c>
      <c r="K1187" s="5"/>
      <c r="L1187" s="5" t="s">
        <v>5167</v>
      </c>
      <c r="M1187" s="23" t="s">
        <v>5168</v>
      </c>
      <c r="N1187" s="23" t="s">
        <v>4979</v>
      </c>
      <c r="O1187" s="44" t="s">
        <v>5169</v>
      </c>
      <c r="P1187" s="25" t="s">
        <v>78</v>
      </c>
      <c r="Q1187" s="45" t="s">
        <v>26</v>
      </c>
      <c r="R1187" s="45" t="s">
        <v>26</v>
      </c>
      <c r="S1187" s="23"/>
      <c r="T1187" s="23"/>
      <c r="U1187" s="116"/>
    </row>
    <row r="1188" spans="1:21" x14ac:dyDescent="0.25">
      <c r="A1188" s="23" t="s">
        <v>5170</v>
      </c>
      <c r="B1188" s="23" t="s">
        <v>4</v>
      </c>
      <c r="C1188" s="23" t="s">
        <v>23</v>
      </c>
      <c r="D1188" s="23" t="s">
        <v>76</v>
      </c>
      <c r="E1188" s="23" t="s">
        <v>4961</v>
      </c>
      <c r="F1188" s="23" t="s">
        <v>4973</v>
      </c>
      <c r="G1188" s="23"/>
      <c r="H1188" s="23" t="s">
        <v>78</v>
      </c>
      <c r="I1188" s="114" t="s">
        <v>5171</v>
      </c>
      <c r="J1188" s="5" t="s">
        <v>5172</v>
      </c>
      <c r="K1188" s="5"/>
      <c r="L1188" s="5" t="s">
        <v>5173</v>
      </c>
      <c r="M1188" s="23" t="s">
        <v>5174</v>
      </c>
      <c r="N1188" s="23" t="s">
        <v>4979</v>
      </c>
      <c r="O1188" s="44" t="s">
        <v>5175</v>
      </c>
      <c r="P1188" s="25" t="s">
        <v>78</v>
      </c>
      <c r="Q1188" s="45" t="s">
        <v>26</v>
      </c>
      <c r="R1188" s="45" t="s">
        <v>26</v>
      </c>
      <c r="S1188" s="23"/>
      <c r="T1188" s="23"/>
      <c r="U1188" s="116"/>
    </row>
    <row r="1189" spans="1:21" x14ac:dyDescent="0.25">
      <c r="A1189" s="23" t="s">
        <v>5177</v>
      </c>
      <c r="B1189" s="23" t="s">
        <v>4</v>
      </c>
      <c r="C1189" s="23" t="s">
        <v>23</v>
      </c>
      <c r="D1189" s="23" t="s">
        <v>76</v>
      </c>
      <c r="E1189" s="23" t="s">
        <v>4961</v>
      </c>
      <c r="F1189" s="23" t="s">
        <v>4973</v>
      </c>
      <c r="G1189" s="23" t="s">
        <v>5176</v>
      </c>
      <c r="H1189" s="23" t="s">
        <v>78</v>
      </c>
      <c r="I1189" s="114" t="s">
        <v>5178</v>
      </c>
      <c r="J1189" s="5" t="s">
        <v>10805</v>
      </c>
      <c r="K1189" s="5"/>
      <c r="L1189" s="5" t="s">
        <v>5179</v>
      </c>
      <c r="M1189" s="23" t="s">
        <v>5180</v>
      </c>
      <c r="N1189" s="23" t="s">
        <v>4979</v>
      </c>
      <c r="O1189" s="44" t="s">
        <v>5181</v>
      </c>
      <c r="P1189" s="25" t="s">
        <v>78</v>
      </c>
      <c r="Q1189" s="45" t="s">
        <v>26</v>
      </c>
      <c r="R1189" s="45" t="s">
        <v>26</v>
      </c>
      <c r="S1189" s="23"/>
      <c r="T1189" s="23"/>
      <c r="U1189" s="116"/>
    </row>
    <row r="1190" spans="1:21" x14ac:dyDescent="0.25">
      <c r="A1190" s="23" t="s">
        <v>5182</v>
      </c>
      <c r="B1190" s="23" t="s">
        <v>4</v>
      </c>
      <c r="C1190" s="23" t="s">
        <v>23</v>
      </c>
      <c r="D1190" s="23" t="s">
        <v>76</v>
      </c>
      <c r="E1190" s="23" t="s">
        <v>4961</v>
      </c>
      <c r="F1190" s="23" t="s">
        <v>4973</v>
      </c>
      <c r="G1190" s="23"/>
      <c r="H1190" s="23" t="s">
        <v>78</v>
      </c>
      <c r="I1190" s="114" t="s">
        <v>5183</v>
      </c>
      <c r="J1190" s="5" t="s">
        <v>5184</v>
      </c>
      <c r="K1190" s="5"/>
      <c r="L1190" s="5" t="s">
        <v>5185</v>
      </c>
      <c r="M1190" s="23" t="s">
        <v>5186</v>
      </c>
      <c r="N1190" s="23" t="s">
        <v>4979</v>
      </c>
      <c r="O1190" s="44" t="s">
        <v>5187</v>
      </c>
      <c r="P1190" s="25" t="s">
        <v>78</v>
      </c>
      <c r="Q1190" s="45" t="s">
        <v>26</v>
      </c>
      <c r="R1190" s="45" t="s">
        <v>26</v>
      </c>
      <c r="S1190" s="23"/>
      <c r="T1190" s="23"/>
      <c r="U1190" s="116"/>
    </row>
    <row r="1191" spans="1:21" x14ac:dyDescent="0.25">
      <c r="A1191" s="23" t="s">
        <v>5188</v>
      </c>
      <c r="B1191" s="23" t="s">
        <v>4</v>
      </c>
      <c r="C1191" s="23" t="s">
        <v>23</v>
      </c>
      <c r="D1191" s="23" t="s">
        <v>76</v>
      </c>
      <c r="E1191" s="23" t="s">
        <v>4961</v>
      </c>
      <c r="F1191" s="23" t="s">
        <v>4973</v>
      </c>
      <c r="G1191" s="23"/>
      <c r="H1191" s="23" t="s">
        <v>78</v>
      </c>
      <c r="I1191" s="114" t="s">
        <v>5189</v>
      </c>
      <c r="J1191" s="5" t="s">
        <v>5190</v>
      </c>
      <c r="K1191" s="5"/>
      <c r="L1191" s="5" t="s">
        <v>5191</v>
      </c>
      <c r="M1191" s="23" t="s">
        <v>5174</v>
      </c>
      <c r="N1191" s="23" t="s">
        <v>4979</v>
      </c>
      <c r="O1191" s="44" t="s">
        <v>5192</v>
      </c>
      <c r="P1191" s="25" t="s">
        <v>78</v>
      </c>
      <c r="Q1191" s="45" t="s">
        <v>26</v>
      </c>
      <c r="R1191" s="45" t="s">
        <v>26</v>
      </c>
      <c r="S1191" s="23"/>
      <c r="T1191" s="23"/>
      <c r="U1191" s="116"/>
    </row>
    <row r="1192" spans="1:21" x14ac:dyDescent="0.25">
      <c r="A1192" s="23" t="s">
        <v>5193</v>
      </c>
      <c r="B1192" s="23" t="s">
        <v>4</v>
      </c>
      <c r="C1192" s="23" t="s">
        <v>23</v>
      </c>
      <c r="D1192" s="23" t="s">
        <v>76</v>
      </c>
      <c r="E1192" s="23" t="s">
        <v>4961</v>
      </c>
      <c r="F1192" s="23" t="s">
        <v>4973</v>
      </c>
      <c r="G1192" s="23"/>
      <c r="H1192" s="23" t="s">
        <v>78</v>
      </c>
      <c r="I1192" s="114">
        <v>36778</v>
      </c>
      <c r="J1192" s="5" t="s">
        <v>5194</v>
      </c>
      <c r="K1192" s="5"/>
      <c r="L1192" s="5" t="s">
        <v>5195</v>
      </c>
      <c r="M1192" s="23" t="s">
        <v>5196</v>
      </c>
      <c r="N1192" s="23" t="s">
        <v>4979</v>
      </c>
      <c r="O1192" s="44" t="s">
        <v>5197</v>
      </c>
      <c r="P1192" s="25" t="s">
        <v>78</v>
      </c>
      <c r="Q1192" s="45" t="s">
        <v>26</v>
      </c>
      <c r="R1192" s="45" t="s">
        <v>26</v>
      </c>
      <c r="S1192" s="23"/>
      <c r="T1192" s="23"/>
      <c r="U1192" s="116"/>
    </row>
    <row r="1193" spans="1:21" x14ac:dyDescent="0.25">
      <c r="A1193" s="23" t="s">
        <v>5198</v>
      </c>
      <c r="B1193" s="23" t="s">
        <v>4</v>
      </c>
      <c r="C1193" s="23" t="s">
        <v>23</v>
      </c>
      <c r="D1193" s="23" t="s">
        <v>76</v>
      </c>
      <c r="E1193" s="23" t="s">
        <v>4961</v>
      </c>
      <c r="F1193" s="23" t="s">
        <v>4973</v>
      </c>
      <c r="G1193" s="23"/>
      <c r="H1193" s="23" t="s">
        <v>78</v>
      </c>
      <c r="I1193" s="114" t="s">
        <v>5199</v>
      </c>
      <c r="J1193" s="5" t="s">
        <v>5200</v>
      </c>
      <c r="K1193" s="5" t="s">
        <v>5201</v>
      </c>
      <c r="L1193" s="5" t="s">
        <v>5202</v>
      </c>
      <c r="M1193" s="23" t="s">
        <v>5203</v>
      </c>
      <c r="N1193" s="23" t="s">
        <v>4979</v>
      </c>
      <c r="O1193" s="44" t="s">
        <v>5204</v>
      </c>
      <c r="P1193" s="25" t="s">
        <v>78</v>
      </c>
      <c r="Q1193" s="45" t="s">
        <v>26</v>
      </c>
      <c r="R1193" s="45" t="s">
        <v>26</v>
      </c>
      <c r="S1193" s="23"/>
      <c r="T1193" s="23"/>
      <c r="U1193" s="116"/>
    </row>
    <row r="1194" spans="1:21" x14ac:dyDescent="0.25">
      <c r="A1194" s="23" t="s">
        <v>5205</v>
      </c>
      <c r="B1194" s="23" t="s">
        <v>4</v>
      </c>
      <c r="C1194" s="23" t="s">
        <v>23</v>
      </c>
      <c r="D1194" s="23" t="s">
        <v>76</v>
      </c>
      <c r="E1194" s="23" t="s">
        <v>4961</v>
      </c>
      <c r="F1194" s="23" t="s">
        <v>4973</v>
      </c>
      <c r="G1194" s="23"/>
      <c r="H1194" s="23" t="s">
        <v>78</v>
      </c>
      <c r="I1194" s="114">
        <v>82245</v>
      </c>
      <c r="J1194" s="5" t="s">
        <v>5206</v>
      </c>
      <c r="K1194" s="5"/>
      <c r="L1194" s="5" t="s">
        <v>5207</v>
      </c>
      <c r="M1194" s="23" t="s">
        <v>5186</v>
      </c>
      <c r="N1194" s="23" t="s">
        <v>4979</v>
      </c>
      <c r="O1194" s="44" t="s">
        <v>5208</v>
      </c>
      <c r="P1194" s="25" t="s">
        <v>78</v>
      </c>
      <c r="Q1194" s="45" t="s">
        <v>26</v>
      </c>
      <c r="R1194" s="45" t="s">
        <v>26</v>
      </c>
      <c r="S1194" s="23"/>
      <c r="T1194" s="23"/>
      <c r="U1194" s="116"/>
    </row>
    <row r="1195" spans="1:21" x14ac:dyDescent="0.25">
      <c r="A1195" s="23" t="s">
        <v>5209</v>
      </c>
      <c r="B1195" s="23" t="s">
        <v>4</v>
      </c>
      <c r="C1195" s="23" t="s">
        <v>23</v>
      </c>
      <c r="D1195" s="23" t="s">
        <v>76</v>
      </c>
      <c r="E1195" s="23" t="s">
        <v>4961</v>
      </c>
      <c r="F1195" s="23" t="s">
        <v>4962</v>
      </c>
      <c r="G1195" s="23"/>
      <c r="H1195" s="23" t="s">
        <v>78</v>
      </c>
      <c r="I1195" s="114" t="s">
        <v>5210</v>
      </c>
      <c r="J1195" s="5" t="s">
        <v>5211</v>
      </c>
      <c r="K1195" s="5"/>
      <c r="L1195" s="5" t="s">
        <v>5212</v>
      </c>
      <c r="M1195" s="23" t="s">
        <v>5213</v>
      </c>
      <c r="N1195" s="23" t="s">
        <v>5214</v>
      </c>
      <c r="O1195" s="44" t="s">
        <v>5215</v>
      </c>
      <c r="P1195" s="25" t="s">
        <v>78</v>
      </c>
      <c r="Q1195" s="45" t="s">
        <v>26</v>
      </c>
      <c r="R1195" s="45" t="s">
        <v>26</v>
      </c>
      <c r="S1195" s="23"/>
      <c r="T1195" s="23"/>
      <c r="U1195" s="116" t="s">
        <v>5216</v>
      </c>
    </row>
    <row r="1196" spans="1:21" x14ac:dyDescent="0.25">
      <c r="A1196" s="23" t="s">
        <v>5220</v>
      </c>
      <c r="B1196" s="23" t="s">
        <v>4</v>
      </c>
      <c r="C1196" s="23" t="s">
        <v>23</v>
      </c>
      <c r="D1196" s="23" t="s">
        <v>76</v>
      </c>
      <c r="E1196" s="23" t="s">
        <v>4961</v>
      </c>
      <c r="F1196" s="23" t="s">
        <v>4973</v>
      </c>
      <c r="G1196" s="23"/>
      <c r="H1196" s="23" t="s">
        <v>78</v>
      </c>
      <c r="I1196" s="114">
        <v>22970</v>
      </c>
      <c r="J1196" s="5" t="s">
        <v>5221</v>
      </c>
      <c r="K1196" s="5"/>
      <c r="L1196" s="5" t="s">
        <v>5222</v>
      </c>
      <c r="M1196" s="23" t="s">
        <v>5223</v>
      </c>
      <c r="N1196" s="23" t="s">
        <v>4979</v>
      </c>
      <c r="O1196" s="44" t="s">
        <v>5224</v>
      </c>
      <c r="P1196" s="25" t="s">
        <v>78</v>
      </c>
      <c r="Q1196" s="45" t="s">
        <v>26</v>
      </c>
      <c r="R1196" s="45" t="s">
        <v>26</v>
      </c>
      <c r="S1196" s="23"/>
      <c r="T1196" s="23"/>
      <c r="U1196" s="116"/>
    </row>
    <row r="1197" spans="1:21" x14ac:dyDescent="0.25">
      <c r="A1197" s="23" t="s">
        <v>5225</v>
      </c>
      <c r="B1197" s="23" t="s">
        <v>4</v>
      </c>
      <c r="C1197" s="23" t="s">
        <v>23</v>
      </c>
      <c r="D1197" s="23" t="s">
        <v>76</v>
      </c>
      <c r="E1197" s="23" t="s">
        <v>4961</v>
      </c>
      <c r="F1197" s="23" t="s">
        <v>4962</v>
      </c>
      <c r="G1197" s="23"/>
      <c r="H1197" s="23" t="s">
        <v>78</v>
      </c>
      <c r="I1197" s="114">
        <v>1140180025</v>
      </c>
      <c r="J1197" s="5" t="s">
        <v>5226</v>
      </c>
      <c r="K1197" s="5"/>
      <c r="L1197" s="5" t="s">
        <v>5227</v>
      </c>
      <c r="M1197" s="23" t="s">
        <v>5228</v>
      </c>
      <c r="N1197" s="23" t="s">
        <v>5017</v>
      </c>
      <c r="O1197" s="44" t="s">
        <v>5229</v>
      </c>
      <c r="P1197" s="25" t="s">
        <v>78</v>
      </c>
      <c r="Q1197" s="45" t="s">
        <v>26</v>
      </c>
      <c r="R1197" s="45" t="s">
        <v>26</v>
      </c>
      <c r="S1197" s="23"/>
      <c r="T1197" s="23"/>
      <c r="U1197" s="116" t="s">
        <v>5230</v>
      </c>
    </row>
    <row r="1198" spans="1:21" x14ac:dyDescent="0.25">
      <c r="A1198" s="23" t="s">
        <v>5234</v>
      </c>
      <c r="B1198" s="23" t="s">
        <v>4</v>
      </c>
      <c r="C1198" s="23" t="s">
        <v>23</v>
      </c>
      <c r="D1198" s="23" t="s">
        <v>76</v>
      </c>
      <c r="E1198" s="23" t="s">
        <v>4961</v>
      </c>
      <c r="F1198" s="23" t="s">
        <v>4962</v>
      </c>
      <c r="G1198" s="23"/>
      <c r="H1198" s="23" t="s">
        <v>78</v>
      </c>
      <c r="I1198" s="114" t="s">
        <v>5235</v>
      </c>
      <c r="J1198" s="5" t="s">
        <v>5236</v>
      </c>
      <c r="K1198" s="5"/>
      <c r="L1198" s="5" t="s">
        <v>5237</v>
      </c>
      <c r="M1198" s="23" t="s">
        <v>5238</v>
      </c>
      <c r="N1198" s="23" t="s">
        <v>5024</v>
      </c>
      <c r="O1198" s="44" t="s">
        <v>5239</v>
      </c>
      <c r="P1198" s="25" t="s">
        <v>78</v>
      </c>
      <c r="Q1198" s="45" t="s">
        <v>26</v>
      </c>
      <c r="R1198" s="45" t="s">
        <v>26</v>
      </c>
      <c r="S1198" s="23"/>
      <c r="T1198" s="23"/>
      <c r="U1198" s="116" t="s">
        <v>5240</v>
      </c>
    </row>
    <row r="1199" spans="1:21" x14ac:dyDescent="0.25">
      <c r="A1199" s="23" t="s">
        <v>5244</v>
      </c>
      <c r="B1199" s="23" t="s">
        <v>4</v>
      </c>
      <c r="C1199" s="23" t="s">
        <v>23</v>
      </c>
      <c r="D1199" s="23" t="s">
        <v>76</v>
      </c>
      <c r="E1199" s="23" t="s">
        <v>4961</v>
      </c>
      <c r="F1199" s="23" t="s">
        <v>4973</v>
      </c>
      <c r="G1199" s="23"/>
      <c r="H1199" s="23" t="s">
        <v>78</v>
      </c>
      <c r="I1199" s="114" t="s">
        <v>5245</v>
      </c>
      <c r="J1199" s="5" t="s">
        <v>5246</v>
      </c>
      <c r="K1199" s="5"/>
      <c r="L1199" s="5" t="s">
        <v>5247</v>
      </c>
      <c r="M1199" s="23" t="s">
        <v>5248</v>
      </c>
      <c r="N1199" s="23" t="s">
        <v>4979</v>
      </c>
      <c r="O1199" s="44" t="s">
        <v>5249</v>
      </c>
      <c r="P1199" s="25" t="s">
        <v>78</v>
      </c>
      <c r="Q1199" s="45" t="s">
        <v>26</v>
      </c>
      <c r="R1199" s="45" t="s">
        <v>26</v>
      </c>
      <c r="S1199" s="23"/>
      <c r="T1199" s="23"/>
      <c r="U1199" s="116"/>
    </row>
    <row r="1200" spans="1:21" x14ac:dyDescent="0.25">
      <c r="A1200" s="23" t="s">
        <v>5250</v>
      </c>
      <c r="B1200" s="23" t="s">
        <v>4</v>
      </c>
      <c r="C1200" s="23" t="s">
        <v>23</v>
      </c>
      <c r="D1200" s="23" t="s">
        <v>76</v>
      </c>
      <c r="E1200" s="23" t="s">
        <v>4961</v>
      </c>
      <c r="F1200" s="23"/>
      <c r="G1200" s="23"/>
      <c r="H1200" s="23" t="s">
        <v>78</v>
      </c>
      <c r="I1200" s="114" t="s">
        <v>5251</v>
      </c>
      <c r="J1200" s="5" t="s">
        <v>5252</v>
      </c>
      <c r="K1200" s="5"/>
      <c r="L1200" s="5" t="s">
        <v>5253</v>
      </c>
      <c r="M1200" s="23" t="s">
        <v>5254</v>
      </c>
      <c r="N1200" s="23" t="s">
        <v>1526</v>
      </c>
      <c r="O1200" s="44" t="s">
        <v>5255</v>
      </c>
      <c r="P1200" s="25" t="s">
        <v>78</v>
      </c>
      <c r="Q1200" s="45" t="s">
        <v>26</v>
      </c>
      <c r="R1200" s="45" t="s">
        <v>26</v>
      </c>
      <c r="S1200" s="23"/>
      <c r="T1200" s="23"/>
      <c r="U1200" s="116" t="s">
        <v>5256</v>
      </c>
    </row>
    <row r="1201" spans="1:21" x14ac:dyDescent="0.25">
      <c r="A1201" s="23" t="s">
        <v>13113</v>
      </c>
      <c r="B1201" s="23" t="s">
        <v>4</v>
      </c>
      <c r="C1201" s="23" t="s">
        <v>23</v>
      </c>
      <c r="D1201" s="23" t="s">
        <v>76</v>
      </c>
      <c r="E1201" s="23" t="s">
        <v>4961</v>
      </c>
      <c r="F1201" s="23" t="s">
        <v>4973</v>
      </c>
      <c r="G1201" s="23"/>
      <c r="H1201" s="23"/>
      <c r="I1201" s="114" t="s">
        <v>13240</v>
      </c>
      <c r="J1201" s="5" t="s">
        <v>13442</v>
      </c>
      <c r="K1201" s="5"/>
      <c r="L1201" s="5" t="s">
        <v>13443</v>
      </c>
      <c r="M1201" s="23" t="s">
        <v>13444</v>
      </c>
      <c r="N1201" s="23" t="s">
        <v>4979</v>
      </c>
      <c r="O1201" s="44" t="s">
        <v>13445</v>
      </c>
      <c r="P1201" s="25" t="s">
        <v>78</v>
      </c>
      <c r="Q1201" s="45">
        <v>44789</v>
      </c>
      <c r="R1201" s="45" t="s">
        <v>26</v>
      </c>
      <c r="S1201" s="23"/>
      <c r="T1201" s="23"/>
      <c r="U1201" s="116"/>
    </row>
    <row r="1202" spans="1:21" x14ac:dyDescent="0.25">
      <c r="A1202" s="23" t="s">
        <v>5260</v>
      </c>
      <c r="B1202" s="23" t="s">
        <v>4</v>
      </c>
      <c r="C1202" s="23" t="s">
        <v>23</v>
      </c>
      <c r="D1202" s="23" t="s">
        <v>76</v>
      </c>
      <c r="E1202" s="23" t="s">
        <v>4961</v>
      </c>
      <c r="F1202" s="23" t="s">
        <v>4962</v>
      </c>
      <c r="G1202" s="23"/>
      <c r="H1202" s="23" t="s">
        <v>78</v>
      </c>
      <c r="I1202" s="114">
        <v>1140330035</v>
      </c>
      <c r="J1202" s="5" t="s">
        <v>5261</v>
      </c>
      <c r="K1202" s="5"/>
      <c r="L1202" s="5" t="s">
        <v>5262</v>
      </c>
      <c r="M1202" s="23" t="s">
        <v>5016</v>
      </c>
      <c r="N1202" s="23" t="s">
        <v>5017</v>
      </c>
      <c r="O1202" s="44" t="s">
        <v>5263</v>
      </c>
      <c r="P1202" s="25" t="s">
        <v>78</v>
      </c>
      <c r="Q1202" s="45" t="s">
        <v>26</v>
      </c>
      <c r="R1202" s="45" t="s">
        <v>26</v>
      </c>
      <c r="S1202" s="23"/>
      <c r="T1202" s="23"/>
      <c r="U1202" s="116" t="s">
        <v>5264</v>
      </c>
    </row>
    <row r="1203" spans="1:21" x14ac:dyDescent="0.25">
      <c r="A1203" s="23" t="s">
        <v>5268</v>
      </c>
      <c r="B1203" s="23" t="s">
        <v>4</v>
      </c>
      <c r="C1203" s="23" t="s">
        <v>23</v>
      </c>
      <c r="D1203" s="23" t="s">
        <v>76</v>
      </c>
      <c r="E1203" s="23" t="s">
        <v>4961</v>
      </c>
      <c r="F1203" s="23" t="s">
        <v>4973</v>
      </c>
      <c r="G1203" s="23"/>
      <c r="H1203" s="23" t="s">
        <v>78</v>
      </c>
      <c r="I1203" s="114" t="s">
        <v>5269</v>
      </c>
      <c r="J1203" s="5" t="s">
        <v>5270</v>
      </c>
      <c r="K1203" s="5"/>
      <c r="L1203" s="5" t="s">
        <v>5271</v>
      </c>
      <c r="M1203" s="23" t="s">
        <v>5272</v>
      </c>
      <c r="N1203" s="23" t="s">
        <v>4979</v>
      </c>
      <c r="O1203" s="44" t="s">
        <v>5273</v>
      </c>
      <c r="P1203" s="25" t="s">
        <v>78</v>
      </c>
      <c r="Q1203" s="45" t="s">
        <v>26</v>
      </c>
      <c r="R1203" s="45" t="s">
        <v>26</v>
      </c>
      <c r="S1203" s="23"/>
      <c r="T1203" s="23"/>
      <c r="U1203" s="116"/>
    </row>
    <row r="1204" spans="1:21" x14ac:dyDescent="0.25">
      <c r="A1204" s="23" t="s">
        <v>5275</v>
      </c>
      <c r="B1204" s="23" t="s">
        <v>4</v>
      </c>
      <c r="C1204" s="23" t="s">
        <v>23</v>
      </c>
      <c r="D1204" s="23" t="s">
        <v>76</v>
      </c>
      <c r="E1204" s="23" t="s">
        <v>4961</v>
      </c>
      <c r="F1204" s="23" t="s">
        <v>4962</v>
      </c>
      <c r="G1204" s="23" t="s">
        <v>5274</v>
      </c>
      <c r="H1204" s="23" t="s">
        <v>78</v>
      </c>
      <c r="I1204" s="114" t="s">
        <v>5276</v>
      </c>
      <c r="J1204" s="5" t="s">
        <v>5277</v>
      </c>
      <c r="K1204" s="5"/>
      <c r="L1204" s="5" t="s">
        <v>5278</v>
      </c>
      <c r="M1204" s="23" t="s">
        <v>5066</v>
      </c>
      <c r="N1204" s="23" t="s">
        <v>4967</v>
      </c>
      <c r="O1204" s="44" t="s">
        <v>5279</v>
      </c>
      <c r="P1204" s="25" t="s">
        <v>78</v>
      </c>
      <c r="Q1204" s="45" t="s">
        <v>26</v>
      </c>
      <c r="R1204" s="45" t="s">
        <v>26</v>
      </c>
      <c r="S1204" s="23"/>
      <c r="T1204" s="23"/>
      <c r="U1204" s="116"/>
    </row>
    <row r="1205" spans="1:21" x14ac:dyDescent="0.25">
      <c r="A1205" s="23" t="s">
        <v>5292</v>
      </c>
      <c r="B1205" s="23" t="s">
        <v>4</v>
      </c>
      <c r="C1205" s="23" t="s">
        <v>23</v>
      </c>
      <c r="D1205" s="23" t="s">
        <v>76</v>
      </c>
      <c r="E1205" s="23" t="s">
        <v>4961</v>
      </c>
      <c r="F1205" s="23" t="s">
        <v>4962</v>
      </c>
      <c r="G1205" s="23"/>
      <c r="H1205" s="23" t="s">
        <v>78</v>
      </c>
      <c r="I1205" s="114">
        <v>1140130235</v>
      </c>
      <c r="J1205" s="5" t="s">
        <v>5293</v>
      </c>
      <c r="K1205" s="5"/>
      <c r="L1205" s="5" t="s">
        <v>5294</v>
      </c>
      <c r="M1205" s="23" t="s">
        <v>5295</v>
      </c>
      <c r="N1205" s="23" t="s">
        <v>4967</v>
      </c>
      <c r="O1205" s="44" t="s">
        <v>5296</v>
      </c>
      <c r="P1205" s="25" t="s">
        <v>78</v>
      </c>
      <c r="Q1205" s="45" t="s">
        <v>26</v>
      </c>
      <c r="R1205" s="45" t="s">
        <v>26</v>
      </c>
      <c r="S1205" s="23"/>
      <c r="T1205" s="23"/>
      <c r="U1205" s="116" t="s">
        <v>5297</v>
      </c>
    </row>
    <row r="1206" spans="1:21" x14ac:dyDescent="0.25">
      <c r="A1206" s="23" t="s">
        <v>5301</v>
      </c>
      <c r="B1206" s="23" t="s">
        <v>4</v>
      </c>
      <c r="C1206" s="23" t="s">
        <v>23</v>
      </c>
      <c r="D1206" s="23" t="s">
        <v>76</v>
      </c>
      <c r="E1206" s="23" t="s">
        <v>4961</v>
      </c>
      <c r="F1206" s="23" t="s">
        <v>4973</v>
      </c>
      <c r="G1206" s="23"/>
      <c r="H1206" s="23" t="s">
        <v>78</v>
      </c>
      <c r="I1206" s="114" t="s">
        <v>5302</v>
      </c>
      <c r="J1206" s="5" t="s">
        <v>5303</v>
      </c>
      <c r="K1206" s="5" t="s">
        <v>5304</v>
      </c>
      <c r="L1206" s="5" t="s">
        <v>5305</v>
      </c>
      <c r="M1206" s="23" t="s">
        <v>5174</v>
      </c>
      <c r="N1206" s="23" t="s">
        <v>4979</v>
      </c>
      <c r="O1206" s="44" t="s">
        <v>5306</v>
      </c>
      <c r="P1206" s="25" t="s">
        <v>78</v>
      </c>
      <c r="Q1206" s="45" t="s">
        <v>26</v>
      </c>
      <c r="R1206" s="45" t="s">
        <v>26</v>
      </c>
      <c r="S1206" s="23"/>
      <c r="T1206" s="23"/>
      <c r="U1206" s="116"/>
    </row>
    <row r="1207" spans="1:21" x14ac:dyDescent="0.25">
      <c r="A1207" s="23" t="s">
        <v>5307</v>
      </c>
      <c r="B1207" s="23" t="s">
        <v>4</v>
      </c>
      <c r="C1207" s="23" t="s">
        <v>23</v>
      </c>
      <c r="D1207" s="23" t="s">
        <v>76</v>
      </c>
      <c r="E1207" s="23" t="s">
        <v>4961</v>
      </c>
      <c r="F1207" s="23" t="s">
        <v>4973</v>
      </c>
      <c r="G1207" s="23"/>
      <c r="H1207" s="23" t="s">
        <v>78</v>
      </c>
      <c r="I1207" s="114" t="s">
        <v>5308</v>
      </c>
      <c r="J1207" s="5" t="s">
        <v>5309</v>
      </c>
      <c r="K1207" s="5"/>
      <c r="L1207" s="5" t="s">
        <v>5310</v>
      </c>
      <c r="M1207" s="23" t="s">
        <v>5311</v>
      </c>
      <c r="N1207" s="23" t="s">
        <v>4979</v>
      </c>
      <c r="O1207" s="44" t="s">
        <v>5312</v>
      </c>
      <c r="P1207" s="25" t="s">
        <v>78</v>
      </c>
      <c r="Q1207" s="45" t="s">
        <v>26</v>
      </c>
      <c r="R1207" s="45" t="s">
        <v>26</v>
      </c>
      <c r="S1207" s="23"/>
      <c r="T1207" s="23"/>
      <c r="U1207" s="116"/>
    </row>
    <row r="1208" spans="1:21" x14ac:dyDescent="0.25">
      <c r="A1208" s="23" t="s">
        <v>5313</v>
      </c>
      <c r="B1208" s="23" t="s">
        <v>4</v>
      </c>
      <c r="C1208" s="23" t="s">
        <v>23</v>
      </c>
      <c r="D1208" s="23" t="s">
        <v>76</v>
      </c>
      <c r="E1208" s="23" t="s">
        <v>4961</v>
      </c>
      <c r="F1208" s="23" t="s">
        <v>4962</v>
      </c>
      <c r="G1208" s="23"/>
      <c r="H1208" s="23" t="s">
        <v>78</v>
      </c>
      <c r="I1208" s="114">
        <v>1140630094</v>
      </c>
      <c r="J1208" s="5" t="s">
        <v>5314</v>
      </c>
      <c r="K1208" s="5"/>
      <c r="L1208" s="5" t="s">
        <v>5315</v>
      </c>
      <c r="M1208" s="23" t="s">
        <v>5316</v>
      </c>
      <c r="N1208" s="23" t="s">
        <v>5214</v>
      </c>
      <c r="O1208" s="44" t="s">
        <v>5317</v>
      </c>
      <c r="P1208" s="25" t="s">
        <v>78</v>
      </c>
      <c r="Q1208" s="45" t="s">
        <v>26</v>
      </c>
      <c r="R1208" s="45" t="s">
        <v>26</v>
      </c>
      <c r="S1208" s="23"/>
      <c r="T1208" s="23"/>
      <c r="U1208" s="116" t="s">
        <v>5318</v>
      </c>
    </row>
    <row r="1209" spans="1:21" x14ac:dyDescent="0.25">
      <c r="A1209" s="23" t="s">
        <v>5322</v>
      </c>
      <c r="B1209" s="23" t="s">
        <v>4</v>
      </c>
      <c r="C1209" s="23" t="s">
        <v>23</v>
      </c>
      <c r="D1209" s="23" t="s">
        <v>76</v>
      </c>
      <c r="E1209" s="23" t="s">
        <v>4961</v>
      </c>
      <c r="F1209" s="23" t="s">
        <v>4973</v>
      </c>
      <c r="G1209" s="23"/>
      <c r="H1209" s="23"/>
      <c r="I1209" s="114" t="s">
        <v>5323</v>
      </c>
      <c r="J1209" s="5" t="s">
        <v>5324</v>
      </c>
      <c r="K1209" s="5"/>
      <c r="L1209" s="5" t="s">
        <v>5325</v>
      </c>
      <c r="M1209" s="23" t="s">
        <v>5196</v>
      </c>
      <c r="N1209" s="23" t="s">
        <v>4979</v>
      </c>
      <c r="O1209" s="44" t="s">
        <v>5326</v>
      </c>
      <c r="P1209" s="25" t="s">
        <v>78</v>
      </c>
      <c r="Q1209" s="45" t="s">
        <v>26</v>
      </c>
      <c r="R1209" s="45" t="s">
        <v>26</v>
      </c>
      <c r="S1209" s="23"/>
      <c r="T1209" s="23"/>
      <c r="U1209" s="116" t="s">
        <v>5327</v>
      </c>
    </row>
    <row r="1210" spans="1:21" x14ac:dyDescent="0.25">
      <c r="A1210" s="23" t="s">
        <v>5328</v>
      </c>
      <c r="B1210" s="23" t="s">
        <v>4</v>
      </c>
      <c r="C1210" s="23" t="s">
        <v>23</v>
      </c>
      <c r="D1210" s="23" t="s">
        <v>76</v>
      </c>
      <c r="E1210" s="23" t="s">
        <v>4961</v>
      </c>
      <c r="F1210" s="23" t="s">
        <v>4973</v>
      </c>
      <c r="G1210" s="23"/>
      <c r="H1210" s="23" t="s">
        <v>78</v>
      </c>
      <c r="I1210" s="114" t="s">
        <v>5329</v>
      </c>
      <c r="J1210" s="5" t="s">
        <v>5330</v>
      </c>
      <c r="K1210" s="5"/>
      <c r="L1210" s="5" t="s">
        <v>5331</v>
      </c>
      <c r="M1210" s="23" t="s">
        <v>5332</v>
      </c>
      <c r="N1210" s="23" t="s">
        <v>4979</v>
      </c>
      <c r="O1210" s="44" t="s">
        <v>5333</v>
      </c>
      <c r="P1210" s="25" t="s">
        <v>78</v>
      </c>
      <c r="Q1210" s="45" t="s">
        <v>26</v>
      </c>
      <c r="R1210" s="45" t="s">
        <v>26</v>
      </c>
      <c r="S1210" s="23"/>
      <c r="T1210" s="23"/>
      <c r="U1210" s="116"/>
    </row>
    <row r="1211" spans="1:21" x14ac:dyDescent="0.25">
      <c r="A1211" s="23" t="s">
        <v>5334</v>
      </c>
      <c r="B1211" s="23" t="s">
        <v>4</v>
      </c>
      <c r="C1211" s="23" t="s">
        <v>23</v>
      </c>
      <c r="D1211" s="23" t="s">
        <v>76</v>
      </c>
      <c r="E1211" s="23" t="s">
        <v>4961</v>
      </c>
      <c r="F1211" s="23" t="s">
        <v>4962</v>
      </c>
      <c r="G1211" s="23"/>
      <c r="H1211" s="23" t="s">
        <v>78</v>
      </c>
      <c r="I1211" s="114" t="s">
        <v>5335</v>
      </c>
      <c r="J1211" s="5" t="s">
        <v>5336</v>
      </c>
      <c r="K1211" s="5"/>
      <c r="L1211" s="5" t="s">
        <v>5337</v>
      </c>
      <c r="M1211" s="23" t="s">
        <v>1050</v>
      </c>
      <c r="N1211" s="23" t="s">
        <v>5017</v>
      </c>
      <c r="O1211" s="44" t="s">
        <v>5338</v>
      </c>
      <c r="P1211" s="25" t="s">
        <v>78</v>
      </c>
      <c r="Q1211" s="45" t="s">
        <v>26</v>
      </c>
      <c r="R1211" s="45" t="s">
        <v>26</v>
      </c>
      <c r="S1211" s="23"/>
      <c r="T1211" s="23"/>
      <c r="U1211" s="116" t="s">
        <v>5339</v>
      </c>
    </row>
    <row r="1212" spans="1:21" x14ac:dyDescent="0.25">
      <c r="A1212" s="23" t="s">
        <v>5343</v>
      </c>
      <c r="B1212" s="23" t="s">
        <v>4</v>
      </c>
      <c r="C1212" s="23" t="s">
        <v>23</v>
      </c>
      <c r="D1212" s="23" t="s">
        <v>76</v>
      </c>
      <c r="E1212" s="23" t="s">
        <v>4961</v>
      </c>
      <c r="F1212" s="23" t="s">
        <v>5342</v>
      </c>
      <c r="G1212" s="23"/>
      <c r="H1212" s="23" t="s">
        <v>78</v>
      </c>
      <c r="I1212" s="114" t="s">
        <v>5344</v>
      </c>
      <c r="J1212" s="5" t="s">
        <v>5345</v>
      </c>
      <c r="K1212" s="5"/>
      <c r="L1212" s="5" t="s">
        <v>5346</v>
      </c>
      <c r="M1212" s="23" t="s">
        <v>5347</v>
      </c>
      <c r="N1212" s="23" t="s">
        <v>1526</v>
      </c>
      <c r="O1212" s="44" t="s">
        <v>5348</v>
      </c>
      <c r="P1212" s="25" t="s">
        <v>78</v>
      </c>
      <c r="Q1212" s="45" t="s">
        <v>26</v>
      </c>
      <c r="R1212" s="45" t="s">
        <v>26</v>
      </c>
      <c r="S1212" s="23"/>
      <c r="T1212" s="23"/>
      <c r="U1212" s="116" t="s">
        <v>5349</v>
      </c>
    </row>
    <row r="1213" spans="1:21" x14ac:dyDescent="0.25">
      <c r="A1213" s="23" t="s">
        <v>5353</v>
      </c>
      <c r="B1213" s="23" t="s">
        <v>4</v>
      </c>
      <c r="C1213" s="23" t="s">
        <v>23</v>
      </c>
      <c r="D1213" s="23" t="s">
        <v>76</v>
      </c>
      <c r="E1213" s="23" t="s">
        <v>4961</v>
      </c>
      <c r="F1213" s="23" t="s">
        <v>5342</v>
      </c>
      <c r="G1213" s="23"/>
      <c r="H1213" s="23" t="s">
        <v>78</v>
      </c>
      <c r="I1213" s="114" t="s">
        <v>5354</v>
      </c>
      <c r="J1213" s="5" t="s">
        <v>5355</v>
      </c>
      <c r="K1213" s="5"/>
      <c r="L1213" s="5" t="s">
        <v>5356</v>
      </c>
      <c r="M1213" s="23" t="s">
        <v>5357</v>
      </c>
      <c r="N1213" s="23" t="s">
        <v>1526</v>
      </c>
      <c r="O1213" s="44" t="s">
        <v>5358</v>
      </c>
      <c r="P1213" s="25" t="s">
        <v>78</v>
      </c>
      <c r="Q1213" s="45" t="s">
        <v>26</v>
      </c>
      <c r="R1213" s="45" t="s">
        <v>26</v>
      </c>
      <c r="S1213" s="23"/>
      <c r="T1213" s="23"/>
      <c r="U1213" s="116"/>
    </row>
    <row r="1214" spans="1:21" x14ac:dyDescent="0.25">
      <c r="A1214" s="23" t="s">
        <v>11229</v>
      </c>
      <c r="B1214" s="23" t="s">
        <v>4</v>
      </c>
      <c r="C1214" s="23" t="s">
        <v>23</v>
      </c>
      <c r="D1214" s="23" t="s">
        <v>76</v>
      </c>
      <c r="E1214" s="23" t="s">
        <v>4961</v>
      </c>
      <c r="F1214" s="23" t="s">
        <v>4962</v>
      </c>
      <c r="G1214" s="23"/>
      <c r="H1214" s="23" t="s">
        <v>78</v>
      </c>
      <c r="I1214" s="114" t="s">
        <v>11230</v>
      </c>
      <c r="J1214" s="5" t="s">
        <v>5361</v>
      </c>
      <c r="K1214" s="5"/>
      <c r="L1214" s="5" t="s">
        <v>5362</v>
      </c>
      <c r="M1214" s="23" t="s">
        <v>5363</v>
      </c>
      <c r="N1214" s="23" t="s">
        <v>5017</v>
      </c>
      <c r="O1214" s="44" t="s">
        <v>5364</v>
      </c>
      <c r="P1214" s="25" t="s">
        <v>78</v>
      </c>
      <c r="Q1214" s="45" t="s">
        <v>26</v>
      </c>
      <c r="R1214" s="45" t="s">
        <v>26</v>
      </c>
      <c r="S1214" s="23"/>
      <c r="T1214" s="23"/>
      <c r="U1214" s="116" t="s">
        <v>11258</v>
      </c>
    </row>
    <row r="1215" spans="1:21" x14ac:dyDescent="0.25">
      <c r="A1215" s="46" t="s">
        <v>5359</v>
      </c>
      <c r="B1215" s="46" t="s">
        <v>4</v>
      </c>
      <c r="C1215" s="46" t="s">
        <v>23</v>
      </c>
      <c r="D1215" s="46" t="s">
        <v>116</v>
      </c>
      <c r="E1215" s="46" t="s">
        <v>4961</v>
      </c>
      <c r="F1215" s="46" t="s">
        <v>4962</v>
      </c>
      <c r="G1215" s="46"/>
      <c r="H1215" s="46" t="s">
        <v>78</v>
      </c>
      <c r="I1215" s="50" t="s">
        <v>5360</v>
      </c>
      <c r="J1215" s="47" t="s">
        <v>5361</v>
      </c>
      <c r="K1215" s="47"/>
      <c r="L1215" s="47" t="s">
        <v>5362</v>
      </c>
      <c r="M1215" s="46" t="s">
        <v>5363</v>
      </c>
      <c r="N1215" s="46" t="s">
        <v>5017</v>
      </c>
      <c r="O1215" s="48" t="s">
        <v>5364</v>
      </c>
      <c r="P1215" s="118" t="s">
        <v>1055</v>
      </c>
      <c r="Q1215" s="49" t="s">
        <v>26</v>
      </c>
      <c r="R1215" s="49" t="s">
        <v>13494</v>
      </c>
      <c r="S1215" s="46"/>
      <c r="T1215" s="46"/>
      <c r="U1215" s="123"/>
    </row>
    <row r="1216" spans="1:21" x14ac:dyDescent="0.25">
      <c r="A1216" s="23" t="s">
        <v>5365</v>
      </c>
      <c r="B1216" s="23" t="s">
        <v>4</v>
      </c>
      <c r="C1216" s="23" t="s">
        <v>23</v>
      </c>
      <c r="D1216" s="23" t="s">
        <v>76</v>
      </c>
      <c r="E1216" s="23" t="s">
        <v>4961</v>
      </c>
      <c r="F1216" s="23" t="s">
        <v>4962</v>
      </c>
      <c r="G1216" s="23"/>
      <c r="H1216" s="23" t="s">
        <v>78</v>
      </c>
      <c r="I1216" s="114" t="s">
        <v>5366</v>
      </c>
      <c r="J1216" s="5" t="s">
        <v>5367</v>
      </c>
      <c r="K1216" s="5"/>
      <c r="L1216" s="5" t="s">
        <v>5368</v>
      </c>
      <c r="M1216" s="23" t="s">
        <v>5213</v>
      </c>
      <c r="N1216" s="23" t="s">
        <v>5214</v>
      </c>
      <c r="O1216" s="44" t="s">
        <v>5369</v>
      </c>
      <c r="P1216" s="25" t="s">
        <v>78</v>
      </c>
      <c r="Q1216" s="45" t="s">
        <v>26</v>
      </c>
      <c r="R1216" s="45" t="s">
        <v>26</v>
      </c>
      <c r="S1216" s="23"/>
      <c r="T1216" s="23"/>
      <c r="U1216" s="116" t="s">
        <v>5370</v>
      </c>
    </row>
    <row r="1217" spans="1:21" x14ac:dyDescent="0.25">
      <c r="A1217" s="23" t="s">
        <v>5375</v>
      </c>
      <c r="B1217" s="23" t="s">
        <v>4</v>
      </c>
      <c r="C1217" s="23" t="s">
        <v>23</v>
      </c>
      <c r="D1217" s="23" t="s">
        <v>76</v>
      </c>
      <c r="E1217" s="23" t="s">
        <v>4961</v>
      </c>
      <c r="F1217" s="23" t="s">
        <v>4973</v>
      </c>
      <c r="G1217" s="23" t="s">
        <v>5374</v>
      </c>
      <c r="H1217" s="23" t="s">
        <v>78</v>
      </c>
      <c r="I1217" s="114" t="s">
        <v>5376</v>
      </c>
      <c r="J1217" s="5" t="s">
        <v>10806</v>
      </c>
      <c r="K1217" s="5"/>
      <c r="L1217" s="5" t="s">
        <v>5377</v>
      </c>
      <c r="M1217" s="23" t="s">
        <v>5378</v>
      </c>
      <c r="N1217" s="23" t="s">
        <v>4979</v>
      </c>
      <c r="O1217" s="44" t="s">
        <v>5379</v>
      </c>
      <c r="P1217" s="25" t="s">
        <v>78</v>
      </c>
      <c r="Q1217" s="45" t="s">
        <v>26</v>
      </c>
      <c r="R1217" s="45" t="s">
        <v>26</v>
      </c>
      <c r="S1217" s="23"/>
      <c r="T1217" s="23"/>
      <c r="U1217" s="116"/>
    </row>
    <row r="1218" spans="1:21" x14ac:dyDescent="0.25">
      <c r="A1218" s="23" t="s">
        <v>5380</v>
      </c>
      <c r="B1218" s="23" t="s">
        <v>4</v>
      </c>
      <c r="C1218" s="23" t="s">
        <v>23</v>
      </c>
      <c r="D1218" s="23" t="s">
        <v>76</v>
      </c>
      <c r="E1218" s="23" t="s">
        <v>4961</v>
      </c>
      <c r="F1218" s="23" t="s">
        <v>4962</v>
      </c>
      <c r="G1218" s="23"/>
      <c r="H1218" s="23" t="s">
        <v>78</v>
      </c>
      <c r="I1218" s="114" t="s">
        <v>5381</v>
      </c>
      <c r="J1218" s="5" t="s">
        <v>5382</v>
      </c>
      <c r="K1218" s="5"/>
      <c r="L1218" s="5" t="s">
        <v>5383</v>
      </c>
      <c r="M1218" s="23" t="s">
        <v>5048</v>
      </c>
      <c r="N1218" s="23" t="s">
        <v>5017</v>
      </c>
      <c r="O1218" s="44" t="s">
        <v>5384</v>
      </c>
      <c r="P1218" s="25" t="s">
        <v>78</v>
      </c>
      <c r="Q1218" s="45" t="s">
        <v>26</v>
      </c>
      <c r="R1218" s="45" t="s">
        <v>26</v>
      </c>
      <c r="S1218" s="23"/>
      <c r="T1218" s="23"/>
      <c r="U1218" s="116" t="s">
        <v>5385</v>
      </c>
    </row>
    <row r="1219" spans="1:21" x14ac:dyDescent="0.25">
      <c r="A1219" s="23" t="s">
        <v>5391</v>
      </c>
      <c r="B1219" s="23" t="s">
        <v>4</v>
      </c>
      <c r="C1219" s="23" t="s">
        <v>23</v>
      </c>
      <c r="D1219" s="23" t="s">
        <v>76</v>
      </c>
      <c r="E1219" s="23" t="s">
        <v>4961</v>
      </c>
      <c r="F1219" s="23" t="s">
        <v>4973</v>
      </c>
      <c r="G1219" s="23"/>
      <c r="H1219" s="23" t="s">
        <v>78</v>
      </c>
      <c r="I1219" s="114" t="s">
        <v>5392</v>
      </c>
      <c r="J1219" s="5" t="s">
        <v>5393</v>
      </c>
      <c r="K1219" s="5"/>
      <c r="L1219" s="5" t="s">
        <v>5394</v>
      </c>
      <c r="M1219" s="23" t="s">
        <v>5174</v>
      </c>
      <c r="N1219" s="23" t="s">
        <v>4979</v>
      </c>
      <c r="O1219" s="44" t="s">
        <v>5395</v>
      </c>
      <c r="P1219" s="25" t="s">
        <v>78</v>
      </c>
      <c r="Q1219" s="45" t="s">
        <v>26</v>
      </c>
      <c r="R1219" s="45" t="s">
        <v>26</v>
      </c>
      <c r="S1219" s="23"/>
      <c r="T1219" s="23"/>
      <c r="U1219" s="116"/>
    </row>
    <row r="1220" spans="1:21" x14ac:dyDescent="0.25">
      <c r="A1220" s="23" t="s">
        <v>5396</v>
      </c>
      <c r="B1220" s="23" t="s">
        <v>4</v>
      </c>
      <c r="C1220" s="23" t="s">
        <v>23</v>
      </c>
      <c r="D1220" s="23" t="s">
        <v>76</v>
      </c>
      <c r="E1220" s="23" t="s">
        <v>4961</v>
      </c>
      <c r="F1220" s="23" t="s">
        <v>4962</v>
      </c>
      <c r="G1220" s="23"/>
      <c r="H1220" s="23" t="s">
        <v>78</v>
      </c>
      <c r="I1220" s="114" t="s">
        <v>5397</v>
      </c>
      <c r="J1220" s="5" t="s">
        <v>5398</v>
      </c>
      <c r="K1220" s="5"/>
      <c r="L1220" s="5" t="s">
        <v>5399</v>
      </c>
      <c r="M1220" s="23" t="s">
        <v>5400</v>
      </c>
      <c r="N1220" s="23" t="s">
        <v>5024</v>
      </c>
      <c r="O1220" s="44" t="s">
        <v>5401</v>
      </c>
      <c r="P1220" s="25" t="s">
        <v>78</v>
      </c>
      <c r="Q1220" s="45" t="s">
        <v>26</v>
      </c>
      <c r="R1220" s="45" t="s">
        <v>26</v>
      </c>
      <c r="S1220" s="23"/>
      <c r="T1220" s="23"/>
      <c r="U1220" s="116" t="s">
        <v>5402</v>
      </c>
    </row>
    <row r="1221" spans="1:21" x14ac:dyDescent="0.25">
      <c r="A1221" s="23" t="s">
        <v>11961</v>
      </c>
      <c r="B1221" s="23" t="s">
        <v>4</v>
      </c>
      <c r="C1221" s="23" t="s">
        <v>23</v>
      </c>
      <c r="D1221" s="23" t="s">
        <v>76</v>
      </c>
      <c r="E1221" s="23" t="s">
        <v>4961</v>
      </c>
      <c r="F1221" s="23" t="s">
        <v>4962</v>
      </c>
      <c r="G1221" s="23" t="s">
        <v>5274</v>
      </c>
      <c r="H1221" s="23" t="s">
        <v>78</v>
      </c>
      <c r="I1221" s="114" t="s">
        <v>12093</v>
      </c>
      <c r="J1221" s="5" t="s">
        <v>12270</v>
      </c>
      <c r="K1221" s="5"/>
      <c r="L1221" s="5" t="s">
        <v>12271</v>
      </c>
      <c r="M1221" s="23" t="s">
        <v>2819</v>
      </c>
      <c r="N1221" s="23" t="s">
        <v>5214</v>
      </c>
      <c r="O1221" s="44" t="s">
        <v>12272</v>
      </c>
      <c r="P1221" s="25" t="s">
        <v>78</v>
      </c>
      <c r="Q1221" s="45">
        <v>44732</v>
      </c>
      <c r="R1221" s="45" t="s">
        <v>26</v>
      </c>
      <c r="S1221" s="23"/>
      <c r="T1221" s="23"/>
      <c r="U1221" s="116"/>
    </row>
    <row r="1222" spans="1:21" x14ac:dyDescent="0.25">
      <c r="A1222" s="23" t="s">
        <v>5406</v>
      </c>
      <c r="B1222" s="23" t="s">
        <v>4</v>
      </c>
      <c r="C1222" s="23" t="s">
        <v>23</v>
      </c>
      <c r="D1222" s="23" t="s">
        <v>76</v>
      </c>
      <c r="E1222" s="23" t="s">
        <v>4961</v>
      </c>
      <c r="F1222" s="23" t="s">
        <v>4973</v>
      </c>
      <c r="G1222" s="23"/>
      <c r="H1222" s="23" t="s">
        <v>78</v>
      </c>
      <c r="I1222" s="114" t="s">
        <v>5407</v>
      </c>
      <c r="J1222" s="5" t="s">
        <v>5408</v>
      </c>
      <c r="K1222" s="5"/>
      <c r="L1222" s="5" t="s">
        <v>5409</v>
      </c>
      <c r="M1222" s="23" t="s">
        <v>5410</v>
      </c>
      <c r="N1222" s="23" t="s">
        <v>4979</v>
      </c>
      <c r="O1222" s="44" t="s">
        <v>5411</v>
      </c>
      <c r="P1222" s="25" t="s">
        <v>78</v>
      </c>
      <c r="Q1222" s="45" t="s">
        <v>26</v>
      </c>
      <c r="R1222" s="45" t="s">
        <v>26</v>
      </c>
      <c r="S1222" s="23"/>
      <c r="T1222" s="23"/>
      <c r="U1222" s="116"/>
    </row>
    <row r="1223" spans="1:21" x14ac:dyDescent="0.25">
      <c r="A1223" s="23" t="s">
        <v>5412</v>
      </c>
      <c r="B1223" s="23" t="s">
        <v>4</v>
      </c>
      <c r="C1223" s="23" t="s">
        <v>23</v>
      </c>
      <c r="D1223" s="23" t="s">
        <v>76</v>
      </c>
      <c r="E1223" s="23" t="s">
        <v>4961</v>
      </c>
      <c r="F1223" s="23" t="s">
        <v>4962</v>
      </c>
      <c r="G1223" s="23"/>
      <c r="H1223" s="23" t="s">
        <v>78</v>
      </c>
      <c r="I1223" s="114">
        <v>1140150070</v>
      </c>
      <c r="J1223" s="5" t="s">
        <v>5413</v>
      </c>
      <c r="K1223" s="5"/>
      <c r="L1223" s="5" t="s">
        <v>5414</v>
      </c>
      <c r="M1223" s="23" t="s">
        <v>5415</v>
      </c>
      <c r="N1223" s="23" t="s">
        <v>4967</v>
      </c>
      <c r="O1223" s="44" t="s">
        <v>5416</v>
      </c>
      <c r="P1223" s="25" t="s">
        <v>78</v>
      </c>
      <c r="Q1223" s="45" t="s">
        <v>26</v>
      </c>
      <c r="R1223" s="45" t="s">
        <v>26</v>
      </c>
      <c r="S1223" s="23"/>
      <c r="T1223" s="23"/>
      <c r="U1223" s="116" t="s">
        <v>5417</v>
      </c>
    </row>
    <row r="1224" spans="1:21" x14ac:dyDescent="0.25">
      <c r="A1224" s="23" t="s">
        <v>5420</v>
      </c>
      <c r="B1224" s="23" t="s">
        <v>4</v>
      </c>
      <c r="C1224" s="23" t="s">
        <v>23</v>
      </c>
      <c r="D1224" s="23" t="s">
        <v>76</v>
      </c>
      <c r="E1224" s="23" t="s">
        <v>4961</v>
      </c>
      <c r="F1224" s="23" t="s">
        <v>4962</v>
      </c>
      <c r="G1224" s="23"/>
      <c r="H1224" s="23" t="s">
        <v>78</v>
      </c>
      <c r="I1224" s="114">
        <v>1140300500</v>
      </c>
      <c r="J1224" s="5" t="s">
        <v>5421</v>
      </c>
      <c r="K1224" s="5"/>
      <c r="L1224" s="5" t="s">
        <v>5422</v>
      </c>
      <c r="M1224" s="23" t="s">
        <v>5423</v>
      </c>
      <c r="N1224" s="23" t="s">
        <v>5024</v>
      </c>
      <c r="O1224" s="44" t="s">
        <v>5424</v>
      </c>
      <c r="P1224" s="25" t="s">
        <v>78</v>
      </c>
      <c r="Q1224" s="45" t="s">
        <v>26</v>
      </c>
      <c r="R1224" s="45" t="s">
        <v>26</v>
      </c>
      <c r="S1224" s="23"/>
      <c r="T1224" s="23"/>
      <c r="U1224" s="116" t="s">
        <v>5425</v>
      </c>
    </row>
    <row r="1225" spans="1:21" x14ac:dyDescent="0.25">
      <c r="A1225" s="23" t="s">
        <v>5428</v>
      </c>
      <c r="B1225" s="23" t="s">
        <v>4</v>
      </c>
      <c r="C1225" s="23" t="s">
        <v>23</v>
      </c>
      <c r="D1225" s="23" t="s">
        <v>76</v>
      </c>
      <c r="E1225" s="23" t="s">
        <v>4961</v>
      </c>
      <c r="F1225" s="23" t="s">
        <v>4962</v>
      </c>
      <c r="G1225" s="23"/>
      <c r="H1225" s="23" t="s">
        <v>78</v>
      </c>
      <c r="I1225" s="114" t="s">
        <v>5429</v>
      </c>
      <c r="J1225" s="5" t="s">
        <v>5430</v>
      </c>
      <c r="K1225" s="5"/>
      <c r="L1225" s="5" t="s">
        <v>5431</v>
      </c>
      <c r="M1225" s="23" t="s">
        <v>5066</v>
      </c>
      <c r="N1225" s="23" t="s">
        <v>4967</v>
      </c>
      <c r="O1225" s="44" t="s">
        <v>5432</v>
      </c>
      <c r="P1225" s="25" t="s">
        <v>78</v>
      </c>
      <c r="Q1225" s="45" t="s">
        <v>26</v>
      </c>
      <c r="R1225" s="45" t="s">
        <v>26</v>
      </c>
      <c r="S1225" s="23"/>
      <c r="T1225" s="23"/>
      <c r="U1225" s="116" t="s">
        <v>5433</v>
      </c>
    </row>
    <row r="1226" spans="1:21" x14ac:dyDescent="0.25">
      <c r="A1226" s="23" t="s">
        <v>5437</v>
      </c>
      <c r="B1226" s="23" t="s">
        <v>4</v>
      </c>
      <c r="C1226" s="23" t="s">
        <v>23</v>
      </c>
      <c r="D1226" s="23" t="s">
        <v>76</v>
      </c>
      <c r="E1226" s="23" t="s">
        <v>4961</v>
      </c>
      <c r="F1226" s="23" t="s">
        <v>4973</v>
      </c>
      <c r="G1226" s="23"/>
      <c r="H1226" s="23" t="s">
        <v>78</v>
      </c>
      <c r="I1226" s="114" t="s">
        <v>5438</v>
      </c>
      <c r="J1226" s="5" t="s">
        <v>5439</v>
      </c>
      <c r="K1226" s="5"/>
      <c r="L1226" s="5" t="s">
        <v>5440</v>
      </c>
      <c r="M1226" s="23" t="s">
        <v>5035</v>
      </c>
      <c r="N1226" s="23" t="s">
        <v>4979</v>
      </c>
      <c r="O1226" s="44" t="s">
        <v>5441</v>
      </c>
      <c r="P1226" s="25" t="s">
        <v>78</v>
      </c>
      <c r="Q1226" s="45" t="s">
        <v>26</v>
      </c>
      <c r="R1226" s="45" t="s">
        <v>26</v>
      </c>
      <c r="S1226" s="23"/>
      <c r="T1226" s="23"/>
      <c r="U1226" s="116"/>
    </row>
    <row r="1227" spans="1:21" x14ac:dyDescent="0.25">
      <c r="A1227" s="23" t="s">
        <v>5442</v>
      </c>
      <c r="B1227" s="23" t="s">
        <v>4</v>
      </c>
      <c r="C1227" s="23" t="s">
        <v>23</v>
      </c>
      <c r="D1227" s="23" t="s">
        <v>76</v>
      </c>
      <c r="E1227" s="23" t="s">
        <v>4961</v>
      </c>
      <c r="F1227" s="23" t="s">
        <v>4973</v>
      </c>
      <c r="G1227" s="23"/>
      <c r="H1227" s="23" t="s">
        <v>78</v>
      </c>
      <c r="I1227" s="114" t="s">
        <v>5443</v>
      </c>
      <c r="J1227" s="5" t="s">
        <v>5444</v>
      </c>
      <c r="K1227" s="5"/>
      <c r="L1227" s="5" t="s">
        <v>5445</v>
      </c>
      <c r="M1227" s="23" t="s">
        <v>5446</v>
      </c>
      <c r="N1227" s="23" t="s">
        <v>4979</v>
      </c>
      <c r="O1227" s="44" t="s">
        <v>5447</v>
      </c>
      <c r="P1227" s="25" t="s">
        <v>78</v>
      </c>
      <c r="Q1227" s="45" t="s">
        <v>26</v>
      </c>
      <c r="R1227" s="45" t="s">
        <v>26</v>
      </c>
      <c r="S1227" s="23"/>
      <c r="T1227" s="23"/>
      <c r="U1227" s="116"/>
    </row>
    <row r="1228" spans="1:21" x14ac:dyDescent="0.25">
      <c r="A1228" s="23" t="s">
        <v>11962</v>
      </c>
      <c r="B1228" s="23" t="s">
        <v>4</v>
      </c>
      <c r="C1228" s="23" t="s">
        <v>23</v>
      </c>
      <c r="D1228" s="23" t="s">
        <v>76</v>
      </c>
      <c r="E1228" s="23" t="s">
        <v>4961</v>
      </c>
      <c r="F1228" s="23" t="s">
        <v>4973</v>
      </c>
      <c r="G1228" s="23"/>
      <c r="H1228" s="23" t="s">
        <v>78</v>
      </c>
      <c r="I1228" s="114" t="s">
        <v>12094</v>
      </c>
      <c r="J1228" s="5" t="s">
        <v>12273</v>
      </c>
      <c r="K1228" s="5"/>
      <c r="L1228" s="5" t="s">
        <v>12274</v>
      </c>
      <c r="M1228" s="23" t="s">
        <v>12275</v>
      </c>
      <c r="N1228" s="23" t="s">
        <v>4979</v>
      </c>
      <c r="O1228" s="44" t="s">
        <v>12276</v>
      </c>
      <c r="P1228" s="25" t="s">
        <v>78</v>
      </c>
      <c r="Q1228" s="45">
        <v>44754</v>
      </c>
      <c r="R1228" s="45" t="s">
        <v>26</v>
      </c>
      <c r="S1228" s="23"/>
      <c r="T1228" s="23"/>
      <c r="U1228" s="116"/>
    </row>
    <row r="1229" spans="1:21" x14ac:dyDescent="0.25">
      <c r="A1229" s="23" t="s">
        <v>5448</v>
      </c>
      <c r="B1229" s="23" t="s">
        <v>4</v>
      </c>
      <c r="C1229" s="23" t="s">
        <v>23</v>
      </c>
      <c r="D1229" s="23" t="s">
        <v>76</v>
      </c>
      <c r="E1229" s="23" t="s">
        <v>4961</v>
      </c>
      <c r="F1229" s="23" t="s">
        <v>4973</v>
      </c>
      <c r="G1229" s="23"/>
      <c r="H1229" s="23" t="s">
        <v>78</v>
      </c>
      <c r="I1229" s="114" t="s">
        <v>5449</v>
      </c>
      <c r="J1229" s="5" t="s">
        <v>5450</v>
      </c>
      <c r="K1229" s="5"/>
      <c r="L1229" s="5" t="s">
        <v>5451</v>
      </c>
      <c r="M1229" s="23" t="s">
        <v>5452</v>
      </c>
      <c r="N1229" s="23" t="s">
        <v>4979</v>
      </c>
      <c r="O1229" s="44" t="s">
        <v>5453</v>
      </c>
      <c r="P1229" s="25" t="s">
        <v>78</v>
      </c>
      <c r="Q1229" s="45" t="s">
        <v>26</v>
      </c>
      <c r="R1229" s="45" t="s">
        <v>26</v>
      </c>
      <c r="S1229" s="23"/>
      <c r="T1229" s="23"/>
      <c r="U1229" s="116"/>
    </row>
    <row r="1230" spans="1:21" x14ac:dyDescent="0.25">
      <c r="A1230" s="23" t="s">
        <v>5454</v>
      </c>
      <c r="B1230" s="23" t="s">
        <v>4</v>
      </c>
      <c r="C1230" s="23" t="s">
        <v>23</v>
      </c>
      <c r="D1230" s="23" t="s">
        <v>76</v>
      </c>
      <c r="E1230" s="23" t="s">
        <v>4961</v>
      </c>
      <c r="F1230" s="23" t="s">
        <v>4973</v>
      </c>
      <c r="G1230" s="23"/>
      <c r="H1230" s="23" t="s">
        <v>78</v>
      </c>
      <c r="I1230" s="114" t="s">
        <v>5455</v>
      </c>
      <c r="J1230" s="5" t="s">
        <v>5456</v>
      </c>
      <c r="K1230" s="5"/>
      <c r="L1230" s="5" t="s">
        <v>5457</v>
      </c>
      <c r="M1230" s="23" t="s">
        <v>4985</v>
      </c>
      <c r="N1230" s="23" t="s">
        <v>4979</v>
      </c>
      <c r="O1230" s="44" t="s">
        <v>5458</v>
      </c>
      <c r="P1230" s="25" t="s">
        <v>78</v>
      </c>
      <c r="Q1230" s="45" t="s">
        <v>26</v>
      </c>
      <c r="R1230" s="45" t="s">
        <v>26</v>
      </c>
      <c r="S1230" s="23"/>
      <c r="T1230" s="23"/>
      <c r="U1230" s="116"/>
    </row>
    <row r="1231" spans="1:21" x14ac:dyDescent="0.25">
      <c r="A1231" s="23" t="s">
        <v>5459</v>
      </c>
      <c r="B1231" s="23" t="s">
        <v>4</v>
      </c>
      <c r="C1231" s="23" t="s">
        <v>23</v>
      </c>
      <c r="D1231" s="23" t="s">
        <v>76</v>
      </c>
      <c r="E1231" s="23" t="s">
        <v>4961</v>
      </c>
      <c r="F1231" s="23" t="s">
        <v>4962</v>
      </c>
      <c r="G1231" s="23"/>
      <c r="H1231" s="23" t="s">
        <v>78</v>
      </c>
      <c r="I1231" s="114" t="s">
        <v>5460</v>
      </c>
      <c r="J1231" s="5" t="s">
        <v>5461</v>
      </c>
      <c r="K1231" s="5"/>
      <c r="L1231" s="5" t="s">
        <v>5462</v>
      </c>
      <c r="M1231" s="23" t="s">
        <v>5066</v>
      </c>
      <c r="N1231" s="23" t="s">
        <v>4967</v>
      </c>
      <c r="O1231" s="44" t="s">
        <v>5463</v>
      </c>
      <c r="P1231" s="25" t="s">
        <v>78</v>
      </c>
      <c r="Q1231" s="45" t="s">
        <v>26</v>
      </c>
      <c r="R1231" s="45" t="s">
        <v>26</v>
      </c>
      <c r="S1231" s="23"/>
      <c r="T1231" s="23"/>
      <c r="U1231" s="116"/>
    </row>
    <row r="1232" spans="1:21" x14ac:dyDescent="0.25">
      <c r="A1232" s="23" t="s">
        <v>5464</v>
      </c>
      <c r="B1232" s="23" t="s">
        <v>4</v>
      </c>
      <c r="C1232" s="23" t="s">
        <v>23</v>
      </c>
      <c r="D1232" s="23" t="s">
        <v>76</v>
      </c>
      <c r="E1232" s="23" t="s">
        <v>4961</v>
      </c>
      <c r="F1232" s="23" t="s">
        <v>4973</v>
      </c>
      <c r="G1232" s="23"/>
      <c r="H1232" s="23" t="s">
        <v>78</v>
      </c>
      <c r="I1232" s="114" t="s">
        <v>5465</v>
      </c>
      <c r="J1232" s="5" t="s">
        <v>5466</v>
      </c>
      <c r="K1232" s="5"/>
      <c r="L1232" s="5" t="s">
        <v>5467</v>
      </c>
      <c r="M1232" s="23" t="s">
        <v>5468</v>
      </c>
      <c r="N1232" s="23" t="s">
        <v>4979</v>
      </c>
      <c r="O1232" s="44" t="s">
        <v>5469</v>
      </c>
      <c r="P1232" s="25" t="s">
        <v>78</v>
      </c>
      <c r="Q1232" s="45" t="s">
        <v>26</v>
      </c>
      <c r="R1232" s="45" t="s">
        <v>26</v>
      </c>
      <c r="S1232" s="23"/>
      <c r="T1232" s="23"/>
      <c r="U1232" s="116"/>
    </row>
    <row r="1233" spans="1:21" x14ac:dyDescent="0.25">
      <c r="A1233" s="23" t="s">
        <v>5470</v>
      </c>
      <c r="B1233" s="23" t="s">
        <v>4</v>
      </c>
      <c r="C1233" s="23" t="s">
        <v>23</v>
      </c>
      <c r="D1233" s="23" t="s">
        <v>76</v>
      </c>
      <c r="E1233" s="23" t="s">
        <v>4961</v>
      </c>
      <c r="F1233" s="23" t="s">
        <v>4973</v>
      </c>
      <c r="G1233" s="23"/>
      <c r="H1233" s="23" t="s">
        <v>78</v>
      </c>
      <c r="I1233" s="114" t="s">
        <v>5471</v>
      </c>
      <c r="J1233" s="5" t="s">
        <v>5472</v>
      </c>
      <c r="K1233" s="5"/>
      <c r="L1233" s="5" t="s">
        <v>5473</v>
      </c>
      <c r="M1233" s="23" t="s">
        <v>5474</v>
      </c>
      <c r="N1233" s="23" t="s">
        <v>4979</v>
      </c>
      <c r="O1233" s="44" t="s">
        <v>5475</v>
      </c>
      <c r="P1233" s="25" t="s">
        <v>78</v>
      </c>
      <c r="Q1233" s="45" t="s">
        <v>26</v>
      </c>
      <c r="R1233" s="45" t="s">
        <v>26</v>
      </c>
      <c r="S1233" s="23" t="s">
        <v>78</v>
      </c>
      <c r="T1233" s="23" t="s">
        <v>13023</v>
      </c>
      <c r="U1233" s="116" t="s">
        <v>13556</v>
      </c>
    </row>
    <row r="1234" spans="1:21" x14ac:dyDescent="0.25">
      <c r="A1234" s="23" t="s">
        <v>13114</v>
      </c>
      <c r="B1234" s="23" t="s">
        <v>4</v>
      </c>
      <c r="C1234" s="23" t="s">
        <v>23</v>
      </c>
      <c r="D1234" s="23" t="s">
        <v>76</v>
      </c>
      <c r="E1234" s="23" t="s">
        <v>4961</v>
      </c>
      <c r="F1234" s="23" t="s">
        <v>4973</v>
      </c>
      <c r="G1234" s="23" t="s">
        <v>5374</v>
      </c>
      <c r="H1234" s="23"/>
      <c r="I1234" s="114" t="s">
        <v>13241</v>
      </c>
      <c r="J1234" s="5" t="s">
        <v>13446</v>
      </c>
      <c r="K1234" s="5"/>
      <c r="L1234" s="5" t="s">
        <v>13447</v>
      </c>
      <c r="M1234" s="23" t="s">
        <v>13448</v>
      </c>
      <c r="N1234" s="23" t="s">
        <v>4979</v>
      </c>
      <c r="O1234" s="44" t="s">
        <v>13449</v>
      </c>
      <c r="P1234" s="25" t="s">
        <v>78</v>
      </c>
      <c r="Q1234" s="45">
        <v>44798</v>
      </c>
      <c r="R1234" s="45" t="s">
        <v>26</v>
      </c>
      <c r="S1234" s="23"/>
      <c r="T1234" s="23"/>
      <c r="U1234" s="116"/>
    </row>
    <row r="1235" spans="1:21" x14ac:dyDescent="0.25">
      <c r="A1235" s="23" t="s">
        <v>13115</v>
      </c>
      <c r="B1235" s="23" t="s">
        <v>4</v>
      </c>
      <c r="C1235" s="23" t="s">
        <v>23</v>
      </c>
      <c r="D1235" s="23" t="s">
        <v>76</v>
      </c>
      <c r="E1235" s="23" t="s">
        <v>4961</v>
      </c>
      <c r="F1235" s="23"/>
      <c r="G1235" s="23"/>
      <c r="H1235" s="23" t="s">
        <v>78</v>
      </c>
      <c r="I1235" s="114" t="s">
        <v>13242</v>
      </c>
      <c r="J1235" s="5" t="s">
        <v>5478</v>
      </c>
      <c r="K1235" s="5" t="s">
        <v>5479</v>
      </c>
      <c r="L1235" s="5" t="s">
        <v>13450</v>
      </c>
      <c r="M1235" s="23" t="s">
        <v>5481</v>
      </c>
      <c r="N1235" s="23" t="s">
        <v>1526</v>
      </c>
      <c r="O1235" s="44" t="s">
        <v>5482</v>
      </c>
      <c r="P1235" s="25" t="s">
        <v>78</v>
      </c>
      <c r="Q1235" s="45" t="s">
        <v>26</v>
      </c>
      <c r="R1235" s="45" t="s">
        <v>26</v>
      </c>
      <c r="S1235" s="23"/>
      <c r="T1235" s="23"/>
      <c r="U1235" s="116" t="s">
        <v>13492</v>
      </c>
    </row>
    <row r="1236" spans="1:21" x14ac:dyDescent="0.25">
      <c r="A1236" s="46" t="s">
        <v>5476</v>
      </c>
      <c r="B1236" s="46" t="s">
        <v>4</v>
      </c>
      <c r="C1236" s="46" t="s">
        <v>23</v>
      </c>
      <c r="D1236" s="46" t="s">
        <v>116</v>
      </c>
      <c r="E1236" s="46" t="s">
        <v>4961</v>
      </c>
      <c r="F1236" s="46"/>
      <c r="G1236" s="46"/>
      <c r="H1236" s="46" t="s">
        <v>1052</v>
      </c>
      <c r="I1236" s="50" t="s">
        <v>5477</v>
      </c>
      <c r="J1236" s="47" t="s">
        <v>5478</v>
      </c>
      <c r="K1236" s="47" t="s">
        <v>5479</v>
      </c>
      <c r="L1236" s="47" t="s">
        <v>13450</v>
      </c>
      <c r="M1236" s="46" t="s">
        <v>5481</v>
      </c>
      <c r="N1236" s="46" t="s">
        <v>1526</v>
      </c>
      <c r="O1236" s="48" t="s">
        <v>5482</v>
      </c>
      <c r="P1236" s="118" t="s">
        <v>1055</v>
      </c>
      <c r="Q1236" s="49" t="s">
        <v>26</v>
      </c>
      <c r="R1236" s="49" t="s">
        <v>13494</v>
      </c>
      <c r="S1236" s="46"/>
      <c r="T1236" s="46"/>
      <c r="U1236" s="123"/>
    </row>
    <row r="1237" spans="1:21" x14ac:dyDescent="0.25">
      <c r="A1237" s="23" t="s">
        <v>5484</v>
      </c>
      <c r="B1237" s="23" t="s">
        <v>4</v>
      </c>
      <c r="C1237" s="23" t="s">
        <v>23</v>
      </c>
      <c r="D1237" s="23" t="s">
        <v>76</v>
      </c>
      <c r="E1237" s="23" t="s">
        <v>4961</v>
      </c>
      <c r="F1237" s="23" t="s">
        <v>4962</v>
      </c>
      <c r="G1237" s="23"/>
      <c r="H1237" s="23" t="s">
        <v>78</v>
      </c>
      <c r="I1237" s="114" t="s">
        <v>5485</v>
      </c>
      <c r="J1237" s="5" t="s">
        <v>5486</v>
      </c>
      <c r="K1237" s="5"/>
      <c r="L1237" s="5" t="s">
        <v>5487</v>
      </c>
      <c r="M1237" s="23" t="s">
        <v>1255</v>
      </c>
      <c r="N1237" s="23" t="s">
        <v>5017</v>
      </c>
      <c r="O1237" s="44" t="s">
        <v>5488</v>
      </c>
      <c r="P1237" s="25" t="s">
        <v>78</v>
      </c>
      <c r="Q1237" s="45" t="s">
        <v>26</v>
      </c>
      <c r="R1237" s="45" t="s">
        <v>26</v>
      </c>
      <c r="S1237" s="23"/>
      <c r="T1237" s="23"/>
      <c r="U1237" s="116" t="s">
        <v>5489</v>
      </c>
    </row>
    <row r="1238" spans="1:21" x14ac:dyDescent="0.25">
      <c r="A1238" s="23" t="s">
        <v>5493</v>
      </c>
      <c r="B1238" s="23" t="s">
        <v>4</v>
      </c>
      <c r="C1238" s="23" t="s">
        <v>23</v>
      </c>
      <c r="D1238" s="23" t="s">
        <v>76</v>
      </c>
      <c r="E1238" s="23" t="s">
        <v>4961</v>
      </c>
      <c r="F1238" s="23"/>
      <c r="G1238" s="23"/>
      <c r="H1238" s="23" t="s">
        <v>78</v>
      </c>
      <c r="I1238" s="114" t="s">
        <v>5494</v>
      </c>
      <c r="J1238" s="5" t="s">
        <v>10807</v>
      </c>
      <c r="K1238" s="5"/>
      <c r="L1238" s="5" t="s">
        <v>5495</v>
      </c>
      <c r="M1238" s="23" t="s">
        <v>5496</v>
      </c>
      <c r="N1238" s="23" t="s">
        <v>1526</v>
      </c>
      <c r="O1238" s="44" t="s">
        <v>5497</v>
      </c>
      <c r="P1238" s="25" t="s">
        <v>78</v>
      </c>
      <c r="Q1238" s="45" t="s">
        <v>26</v>
      </c>
      <c r="R1238" s="45" t="s">
        <v>26</v>
      </c>
      <c r="S1238" s="23"/>
      <c r="T1238" s="23"/>
      <c r="U1238" s="116" t="s">
        <v>5498</v>
      </c>
    </row>
    <row r="1239" spans="1:21" x14ac:dyDescent="0.25">
      <c r="A1239" s="23" t="s">
        <v>5503</v>
      </c>
      <c r="B1239" s="23" t="s">
        <v>4</v>
      </c>
      <c r="C1239" s="23" t="s">
        <v>23</v>
      </c>
      <c r="D1239" s="23" t="s">
        <v>76</v>
      </c>
      <c r="E1239" s="23" t="s">
        <v>4961</v>
      </c>
      <c r="F1239" s="23" t="s">
        <v>4962</v>
      </c>
      <c r="G1239" s="23"/>
      <c r="H1239" s="23" t="s">
        <v>78</v>
      </c>
      <c r="I1239" s="114" t="s">
        <v>5504</v>
      </c>
      <c r="J1239" s="5" t="s">
        <v>5505</v>
      </c>
      <c r="K1239" s="5"/>
      <c r="L1239" s="5" t="s">
        <v>5506</v>
      </c>
      <c r="M1239" s="23" t="s">
        <v>5507</v>
      </c>
      <c r="N1239" s="23" t="s">
        <v>4967</v>
      </c>
      <c r="O1239" s="44" t="s">
        <v>5508</v>
      </c>
      <c r="P1239" s="25" t="s">
        <v>78</v>
      </c>
      <c r="Q1239" s="45" t="s">
        <v>26</v>
      </c>
      <c r="R1239" s="45" t="s">
        <v>26</v>
      </c>
      <c r="S1239" s="23"/>
      <c r="T1239" s="23"/>
      <c r="U1239" s="116" t="s">
        <v>5509</v>
      </c>
    </row>
    <row r="1240" spans="1:21" x14ac:dyDescent="0.25">
      <c r="A1240" s="23" t="s">
        <v>5513</v>
      </c>
      <c r="B1240" s="23" t="s">
        <v>4</v>
      </c>
      <c r="C1240" s="23" t="s">
        <v>23</v>
      </c>
      <c r="D1240" s="23" t="s">
        <v>76</v>
      </c>
      <c r="E1240" s="23" t="s">
        <v>4961</v>
      </c>
      <c r="F1240" s="23" t="s">
        <v>4962</v>
      </c>
      <c r="G1240" s="23"/>
      <c r="H1240" s="23" t="s">
        <v>78</v>
      </c>
      <c r="I1240" s="114">
        <v>1140150026</v>
      </c>
      <c r="J1240" s="5" t="s">
        <v>5514</v>
      </c>
      <c r="K1240" s="5"/>
      <c r="L1240" s="5" t="s">
        <v>5515</v>
      </c>
      <c r="M1240" s="23" t="s">
        <v>5516</v>
      </c>
      <c r="N1240" s="23" t="s">
        <v>4967</v>
      </c>
      <c r="O1240" s="44" t="s">
        <v>5517</v>
      </c>
      <c r="P1240" s="25" t="s">
        <v>78</v>
      </c>
      <c r="Q1240" s="45" t="s">
        <v>26</v>
      </c>
      <c r="R1240" s="45" t="s">
        <v>26</v>
      </c>
      <c r="S1240" s="23"/>
      <c r="T1240" s="23"/>
      <c r="U1240" s="116" t="s">
        <v>5518</v>
      </c>
    </row>
    <row r="1241" spans="1:21" x14ac:dyDescent="0.25">
      <c r="A1241" s="23" t="s">
        <v>5522</v>
      </c>
      <c r="B1241" s="23" t="s">
        <v>4</v>
      </c>
      <c r="C1241" s="23" t="s">
        <v>23</v>
      </c>
      <c r="D1241" s="23" t="s">
        <v>76</v>
      </c>
      <c r="E1241" s="23" t="s">
        <v>4961</v>
      </c>
      <c r="F1241" s="23" t="s">
        <v>4973</v>
      </c>
      <c r="G1241" s="23"/>
      <c r="H1241" s="23" t="s">
        <v>78</v>
      </c>
      <c r="I1241" s="114" t="s">
        <v>5523</v>
      </c>
      <c r="J1241" s="5" t="s">
        <v>5524</v>
      </c>
      <c r="K1241" s="5"/>
      <c r="L1241" s="5" t="s">
        <v>5525</v>
      </c>
      <c r="M1241" s="23" t="s">
        <v>5526</v>
      </c>
      <c r="N1241" s="23" t="s">
        <v>4979</v>
      </c>
      <c r="O1241" s="44" t="s">
        <v>5527</v>
      </c>
      <c r="P1241" s="25" t="s">
        <v>78</v>
      </c>
      <c r="Q1241" s="45" t="s">
        <v>26</v>
      </c>
      <c r="R1241" s="45" t="s">
        <v>26</v>
      </c>
      <c r="S1241" s="23"/>
      <c r="T1241" s="23"/>
      <c r="U1241" s="116"/>
    </row>
    <row r="1242" spans="1:21" x14ac:dyDescent="0.25">
      <c r="A1242" s="23" t="s">
        <v>11369</v>
      </c>
      <c r="B1242" s="23" t="s">
        <v>4</v>
      </c>
      <c r="C1242" s="23" t="s">
        <v>23</v>
      </c>
      <c r="D1242" s="23" t="s">
        <v>76</v>
      </c>
      <c r="E1242" s="23" t="s">
        <v>4961</v>
      </c>
      <c r="F1242" s="23" t="s">
        <v>4973</v>
      </c>
      <c r="G1242" s="23"/>
      <c r="H1242" s="23" t="s">
        <v>78</v>
      </c>
      <c r="I1242" s="114" t="s">
        <v>11546</v>
      </c>
      <c r="J1242" s="5" t="s">
        <v>11783</v>
      </c>
      <c r="K1242" s="5"/>
      <c r="L1242" s="5" t="s">
        <v>11784</v>
      </c>
      <c r="M1242" s="23" t="s">
        <v>11785</v>
      </c>
      <c r="N1242" s="23" t="s">
        <v>4979</v>
      </c>
      <c r="O1242" s="44" t="s">
        <v>11786</v>
      </c>
      <c r="P1242" s="25" t="s">
        <v>78</v>
      </c>
      <c r="Q1242" s="45">
        <v>44711</v>
      </c>
      <c r="R1242" s="45" t="s">
        <v>26</v>
      </c>
      <c r="S1242" s="23"/>
      <c r="T1242" s="23"/>
      <c r="U1242" s="116"/>
    </row>
    <row r="1243" spans="1:21" x14ac:dyDescent="0.25">
      <c r="A1243" s="23" t="s">
        <v>5528</v>
      </c>
      <c r="B1243" s="23" t="s">
        <v>4</v>
      </c>
      <c r="C1243" s="23" t="s">
        <v>23</v>
      </c>
      <c r="D1243" s="23" t="s">
        <v>76</v>
      </c>
      <c r="E1243" s="23" t="s">
        <v>4961</v>
      </c>
      <c r="F1243" s="23"/>
      <c r="G1243" s="23"/>
      <c r="H1243" s="23" t="s">
        <v>78</v>
      </c>
      <c r="I1243" s="114">
        <v>1140870778</v>
      </c>
      <c r="J1243" s="5" t="s">
        <v>5529</v>
      </c>
      <c r="K1243" s="5"/>
      <c r="L1243" s="5" t="s">
        <v>5530</v>
      </c>
      <c r="M1243" s="23" t="s">
        <v>5531</v>
      </c>
      <c r="N1243" s="23" t="s">
        <v>4967</v>
      </c>
      <c r="O1243" s="44" t="s">
        <v>5532</v>
      </c>
      <c r="P1243" s="25" t="s">
        <v>78</v>
      </c>
      <c r="Q1243" s="45" t="s">
        <v>26</v>
      </c>
      <c r="R1243" s="45" t="s">
        <v>26</v>
      </c>
      <c r="S1243" s="23"/>
      <c r="T1243" s="23"/>
      <c r="U1243" s="116" t="s">
        <v>5533</v>
      </c>
    </row>
    <row r="1244" spans="1:21" x14ac:dyDescent="0.25">
      <c r="A1244" s="23" t="s">
        <v>5537</v>
      </c>
      <c r="B1244" s="23" t="s">
        <v>4</v>
      </c>
      <c r="C1244" s="23" t="s">
        <v>23</v>
      </c>
      <c r="D1244" s="23" t="s">
        <v>76</v>
      </c>
      <c r="E1244" s="23" t="s">
        <v>4961</v>
      </c>
      <c r="F1244" s="23" t="s">
        <v>4962</v>
      </c>
      <c r="G1244" s="23"/>
      <c r="H1244" s="23" t="s">
        <v>78</v>
      </c>
      <c r="I1244" s="114" t="s">
        <v>5538</v>
      </c>
      <c r="J1244" s="5" t="s">
        <v>5539</v>
      </c>
      <c r="K1244" s="5"/>
      <c r="L1244" s="5" t="s">
        <v>5540</v>
      </c>
      <c r="M1244" s="23" t="s">
        <v>5541</v>
      </c>
      <c r="N1244" s="23" t="s">
        <v>5017</v>
      </c>
      <c r="O1244" s="44" t="s">
        <v>5542</v>
      </c>
      <c r="P1244" s="25" t="s">
        <v>78</v>
      </c>
      <c r="Q1244" s="45" t="s">
        <v>26</v>
      </c>
      <c r="R1244" s="45" t="s">
        <v>26</v>
      </c>
      <c r="S1244" s="23"/>
      <c r="T1244" s="23"/>
      <c r="U1244" s="116" t="s">
        <v>5543</v>
      </c>
    </row>
    <row r="1245" spans="1:21" x14ac:dyDescent="0.25">
      <c r="A1245" s="23" t="s">
        <v>5547</v>
      </c>
      <c r="B1245" s="23" t="s">
        <v>4</v>
      </c>
      <c r="C1245" s="23" t="s">
        <v>23</v>
      </c>
      <c r="D1245" s="23" t="s">
        <v>76</v>
      </c>
      <c r="E1245" s="23" t="s">
        <v>4961</v>
      </c>
      <c r="F1245" s="23" t="s">
        <v>4973</v>
      </c>
      <c r="G1245" s="23"/>
      <c r="H1245" s="23" t="s">
        <v>78</v>
      </c>
      <c r="I1245" s="114" t="s">
        <v>5548</v>
      </c>
      <c r="J1245" s="5" t="s">
        <v>5549</v>
      </c>
      <c r="K1245" s="5"/>
      <c r="L1245" s="5" t="s">
        <v>5550</v>
      </c>
      <c r="M1245" s="23" t="s">
        <v>5551</v>
      </c>
      <c r="N1245" s="23" t="s">
        <v>4979</v>
      </c>
      <c r="O1245" s="44" t="s">
        <v>5552</v>
      </c>
      <c r="P1245" s="25" t="s">
        <v>78</v>
      </c>
      <c r="Q1245" s="45" t="s">
        <v>26</v>
      </c>
      <c r="R1245" s="45" t="s">
        <v>26</v>
      </c>
      <c r="S1245" s="23"/>
      <c r="T1245" s="23"/>
      <c r="U1245" s="116"/>
    </row>
    <row r="1246" spans="1:21" x14ac:dyDescent="0.25">
      <c r="A1246" s="23" t="s">
        <v>5553</v>
      </c>
      <c r="B1246" s="23" t="s">
        <v>4</v>
      </c>
      <c r="C1246" s="23" t="s">
        <v>23</v>
      </c>
      <c r="D1246" s="23" t="s">
        <v>76</v>
      </c>
      <c r="E1246" s="23" t="s">
        <v>4961</v>
      </c>
      <c r="F1246" s="23" t="s">
        <v>4973</v>
      </c>
      <c r="G1246" s="23"/>
      <c r="H1246" s="23" t="s">
        <v>78</v>
      </c>
      <c r="I1246" s="114" t="s">
        <v>5554</v>
      </c>
      <c r="J1246" s="5" t="s">
        <v>5555</v>
      </c>
      <c r="K1246" s="5"/>
      <c r="L1246" s="5" t="s">
        <v>5556</v>
      </c>
      <c r="M1246" s="23" t="s">
        <v>5557</v>
      </c>
      <c r="N1246" s="23" t="s">
        <v>4979</v>
      </c>
      <c r="O1246" s="44" t="s">
        <v>5558</v>
      </c>
      <c r="P1246" s="25" t="s">
        <v>78</v>
      </c>
      <c r="Q1246" s="45" t="s">
        <v>26</v>
      </c>
      <c r="R1246" s="45" t="s">
        <v>26</v>
      </c>
      <c r="S1246" s="23"/>
      <c r="T1246" s="23"/>
      <c r="U1246" s="116"/>
    </row>
    <row r="1247" spans="1:21" x14ac:dyDescent="0.25">
      <c r="A1247" s="23" t="s">
        <v>5559</v>
      </c>
      <c r="B1247" s="23" t="s">
        <v>4</v>
      </c>
      <c r="C1247" s="23" t="s">
        <v>23</v>
      </c>
      <c r="D1247" s="23" t="s">
        <v>76</v>
      </c>
      <c r="E1247" s="23" t="s">
        <v>4961</v>
      </c>
      <c r="F1247" s="23" t="s">
        <v>4973</v>
      </c>
      <c r="G1247" s="23"/>
      <c r="H1247" s="23" t="s">
        <v>78</v>
      </c>
      <c r="I1247" s="114" t="s">
        <v>5560</v>
      </c>
      <c r="J1247" s="5" t="s">
        <v>5561</v>
      </c>
      <c r="K1247" s="5"/>
      <c r="L1247" s="5" t="s">
        <v>5562</v>
      </c>
      <c r="M1247" s="23" t="s">
        <v>5541</v>
      </c>
      <c r="N1247" s="23" t="s">
        <v>4979</v>
      </c>
      <c r="O1247" s="44" t="s">
        <v>5563</v>
      </c>
      <c r="P1247" s="25" t="s">
        <v>78</v>
      </c>
      <c r="Q1247" s="45" t="s">
        <v>26</v>
      </c>
      <c r="R1247" s="45" t="s">
        <v>26</v>
      </c>
      <c r="S1247" s="23"/>
      <c r="T1247" s="23"/>
      <c r="U1247" s="116"/>
    </row>
    <row r="1248" spans="1:21" x14ac:dyDescent="0.25">
      <c r="A1248" s="23" t="s">
        <v>5564</v>
      </c>
      <c r="B1248" s="23" t="s">
        <v>4</v>
      </c>
      <c r="C1248" s="23" t="s">
        <v>23</v>
      </c>
      <c r="D1248" s="23" t="s">
        <v>76</v>
      </c>
      <c r="E1248" s="23" t="s">
        <v>4961</v>
      </c>
      <c r="F1248" s="23" t="s">
        <v>4973</v>
      </c>
      <c r="G1248" s="23"/>
      <c r="H1248" s="23" t="s">
        <v>78</v>
      </c>
      <c r="I1248" s="114" t="s">
        <v>5565</v>
      </c>
      <c r="J1248" s="5" t="s">
        <v>5566</v>
      </c>
      <c r="K1248" s="5"/>
      <c r="L1248" s="5" t="s">
        <v>5567</v>
      </c>
      <c r="M1248" s="23" t="s">
        <v>5568</v>
      </c>
      <c r="N1248" s="23" t="s">
        <v>4979</v>
      </c>
      <c r="O1248" s="44" t="s">
        <v>5569</v>
      </c>
      <c r="P1248" s="25" t="s">
        <v>78</v>
      </c>
      <c r="Q1248" s="45" t="s">
        <v>26</v>
      </c>
      <c r="R1248" s="45" t="s">
        <v>26</v>
      </c>
      <c r="S1248" s="23"/>
      <c r="T1248" s="23"/>
      <c r="U1248" s="116"/>
    </row>
    <row r="1249" spans="1:21" x14ac:dyDescent="0.25">
      <c r="A1249" s="23" t="s">
        <v>5570</v>
      </c>
      <c r="B1249" s="23" t="s">
        <v>4</v>
      </c>
      <c r="C1249" s="23" t="s">
        <v>23</v>
      </c>
      <c r="D1249" s="23" t="s">
        <v>76</v>
      </c>
      <c r="E1249" s="23" t="s">
        <v>4961</v>
      </c>
      <c r="F1249" s="23" t="s">
        <v>4962</v>
      </c>
      <c r="G1249" s="23"/>
      <c r="H1249" s="23" t="s">
        <v>78</v>
      </c>
      <c r="I1249" s="114" t="s">
        <v>5571</v>
      </c>
      <c r="J1249" s="5" t="s">
        <v>5572</v>
      </c>
      <c r="K1249" s="5"/>
      <c r="L1249" s="5" t="s">
        <v>5573</v>
      </c>
      <c r="M1249" s="23" t="s">
        <v>5574</v>
      </c>
      <c r="N1249" s="23" t="s">
        <v>5017</v>
      </c>
      <c r="O1249" s="44" t="s">
        <v>5575</v>
      </c>
      <c r="P1249" s="25" t="s">
        <v>78</v>
      </c>
      <c r="Q1249" s="45" t="s">
        <v>26</v>
      </c>
      <c r="R1249" s="45" t="s">
        <v>26</v>
      </c>
      <c r="S1249" s="23"/>
      <c r="T1249" s="23"/>
      <c r="U1249" s="116" t="s">
        <v>5576</v>
      </c>
    </row>
    <row r="1250" spans="1:21" x14ac:dyDescent="0.25">
      <c r="A1250" s="23" t="s">
        <v>5581</v>
      </c>
      <c r="B1250" s="23" t="s">
        <v>4</v>
      </c>
      <c r="C1250" s="23" t="s">
        <v>23</v>
      </c>
      <c r="D1250" s="23" t="s">
        <v>76</v>
      </c>
      <c r="E1250" s="23" t="s">
        <v>4961</v>
      </c>
      <c r="F1250" s="23" t="s">
        <v>4973</v>
      </c>
      <c r="G1250" s="23"/>
      <c r="H1250" s="23" t="s">
        <v>78</v>
      </c>
      <c r="I1250" s="114" t="s">
        <v>5582</v>
      </c>
      <c r="J1250" s="5" t="s">
        <v>5583</v>
      </c>
      <c r="K1250" s="5"/>
      <c r="L1250" s="5" t="s">
        <v>5584</v>
      </c>
      <c r="M1250" s="23" t="s">
        <v>5585</v>
      </c>
      <c r="N1250" s="23" t="s">
        <v>4979</v>
      </c>
      <c r="O1250" s="44" t="s">
        <v>5586</v>
      </c>
      <c r="P1250" s="25" t="s">
        <v>78</v>
      </c>
      <c r="Q1250" s="45" t="s">
        <v>26</v>
      </c>
      <c r="R1250" s="45" t="s">
        <v>26</v>
      </c>
      <c r="S1250" s="23"/>
      <c r="T1250" s="23"/>
      <c r="U1250" s="116"/>
    </row>
    <row r="1251" spans="1:21" x14ac:dyDescent="0.25">
      <c r="A1251" s="23" t="s">
        <v>5587</v>
      </c>
      <c r="B1251" s="23" t="s">
        <v>4</v>
      </c>
      <c r="C1251" s="23" t="s">
        <v>23</v>
      </c>
      <c r="D1251" s="23" t="s">
        <v>76</v>
      </c>
      <c r="E1251" s="23" t="s">
        <v>4961</v>
      </c>
      <c r="F1251" s="23" t="s">
        <v>4973</v>
      </c>
      <c r="G1251" s="23"/>
      <c r="H1251" s="23" t="s">
        <v>78</v>
      </c>
      <c r="I1251" s="114" t="s">
        <v>5588</v>
      </c>
      <c r="J1251" s="5" t="s">
        <v>5589</v>
      </c>
      <c r="K1251" s="5"/>
      <c r="L1251" s="5" t="s">
        <v>5590</v>
      </c>
      <c r="M1251" s="23" t="s">
        <v>5591</v>
      </c>
      <c r="N1251" s="23" t="s">
        <v>4979</v>
      </c>
      <c r="O1251" s="44" t="s">
        <v>5592</v>
      </c>
      <c r="P1251" s="25" t="s">
        <v>78</v>
      </c>
      <c r="Q1251" s="45" t="s">
        <v>26</v>
      </c>
      <c r="R1251" s="45" t="s">
        <v>26</v>
      </c>
      <c r="S1251" s="23"/>
      <c r="T1251" s="23"/>
      <c r="U1251" s="116"/>
    </row>
    <row r="1252" spans="1:21" x14ac:dyDescent="0.25">
      <c r="A1252" s="23" t="s">
        <v>5593</v>
      </c>
      <c r="B1252" s="23" t="s">
        <v>4</v>
      </c>
      <c r="C1252" s="23" t="s">
        <v>23</v>
      </c>
      <c r="D1252" s="23" t="s">
        <v>76</v>
      </c>
      <c r="E1252" s="23" t="s">
        <v>4961</v>
      </c>
      <c r="F1252" s="23" t="s">
        <v>4973</v>
      </c>
      <c r="G1252" s="23"/>
      <c r="H1252" s="23" t="s">
        <v>78</v>
      </c>
      <c r="I1252" s="114" t="s">
        <v>5594</v>
      </c>
      <c r="J1252" s="5" t="s">
        <v>5595</v>
      </c>
      <c r="K1252" s="5"/>
      <c r="L1252" s="5" t="s">
        <v>5596</v>
      </c>
      <c r="M1252" s="23" t="s">
        <v>5597</v>
      </c>
      <c r="N1252" s="23" t="s">
        <v>4979</v>
      </c>
      <c r="O1252" s="44" t="s">
        <v>5598</v>
      </c>
      <c r="P1252" s="25" t="s">
        <v>78</v>
      </c>
      <c r="Q1252" s="45" t="s">
        <v>26</v>
      </c>
      <c r="R1252" s="45" t="s">
        <v>26</v>
      </c>
      <c r="S1252" s="23"/>
      <c r="T1252" s="23"/>
      <c r="U1252" s="116"/>
    </row>
    <row r="1253" spans="1:21" x14ac:dyDescent="0.25">
      <c r="A1253" s="23" t="s">
        <v>5599</v>
      </c>
      <c r="B1253" s="23" t="s">
        <v>4</v>
      </c>
      <c r="C1253" s="23" t="s">
        <v>23</v>
      </c>
      <c r="D1253" s="23" t="s">
        <v>76</v>
      </c>
      <c r="E1253" s="23" t="s">
        <v>4961</v>
      </c>
      <c r="F1253" s="23" t="s">
        <v>4973</v>
      </c>
      <c r="G1253" s="23"/>
      <c r="H1253" s="23" t="s">
        <v>78</v>
      </c>
      <c r="I1253" s="114" t="s">
        <v>5600</v>
      </c>
      <c r="J1253" s="5" t="s">
        <v>5601</v>
      </c>
      <c r="K1253" s="5"/>
      <c r="L1253" s="5" t="s">
        <v>5602</v>
      </c>
      <c r="M1253" s="23" t="s">
        <v>5603</v>
      </c>
      <c r="N1253" s="23" t="s">
        <v>4979</v>
      </c>
      <c r="O1253" s="44" t="s">
        <v>5604</v>
      </c>
      <c r="P1253" s="25" t="s">
        <v>78</v>
      </c>
      <c r="Q1253" s="45" t="s">
        <v>26</v>
      </c>
      <c r="R1253" s="45" t="s">
        <v>26</v>
      </c>
      <c r="S1253" s="23"/>
      <c r="T1253" s="23"/>
      <c r="U1253" s="116"/>
    </row>
    <row r="1254" spans="1:21" x14ac:dyDescent="0.25">
      <c r="A1254" s="23" t="s">
        <v>5605</v>
      </c>
      <c r="B1254" s="23" t="s">
        <v>4</v>
      </c>
      <c r="C1254" s="23" t="s">
        <v>23</v>
      </c>
      <c r="D1254" s="23" t="s">
        <v>76</v>
      </c>
      <c r="E1254" s="23" t="s">
        <v>4961</v>
      </c>
      <c r="F1254" s="23" t="s">
        <v>4973</v>
      </c>
      <c r="G1254" s="23"/>
      <c r="H1254" s="23" t="s">
        <v>78</v>
      </c>
      <c r="I1254" s="114" t="s">
        <v>5606</v>
      </c>
      <c r="J1254" s="5" t="s">
        <v>5607</v>
      </c>
      <c r="K1254" s="5"/>
      <c r="L1254" s="5" t="s">
        <v>5608</v>
      </c>
      <c r="M1254" s="23" t="s">
        <v>5609</v>
      </c>
      <c r="N1254" s="23" t="s">
        <v>4979</v>
      </c>
      <c r="O1254" s="44" t="s">
        <v>5610</v>
      </c>
      <c r="P1254" s="25" t="s">
        <v>78</v>
      </c>
      <c r="Q1254" s="45" t="s">
        <v>26</v>
      </c>
      <c r="R1254" s="45" t="s">
        <v>26</v>
      </c>
      <c r="S1254" s="23"/>
      <c r="T1254" s="23"/>
      <c r="U1254" s="116"/>
    </row>
    <row r="1255" spans="1:21" x14ac:dyDescent="0.25">
      <c r="A1255" s="23" t="s">
        <v>5611</v>
      </c>
      <c r="B1255" s="23" t="s">
        <v>4</v>
      </c>
      <c r="C1255" s="23" t="s">
        <v>23</v>
      </c>
      <c r="D1255" s="23" t="s">
        <v>76</v>
      </c>
      <c r="E1255" s="23" t="s">
        <v>4961</v>
      </c>
      <c r="F1255" s="23" t="s">
        <v>4962</v>
      </c>
      <c r="G1255" s="23"/>
      <c r="H1255" s="23" t="s">
        <v>78</v>
      </c>
      <c r="I1255" s="114">
        <v>1140150021</v>
      </c>
      <c r="J1255" s="5" t="s">
        <v>5612</v>
      </c>
      <c r="K1255" s="5"/>
      <c r="L1255" s="5" t="s">
        <v>5613</v>
      </c>
      <c r="M1255" s="23" t="s">
        <v>5614</v>
      </c>
      <c r="N1255" s="23" t="s">
        <v>4967</v>
      </c>
      <c r="O1255" s="44" t="s">
        <v>5615</v>
      </c>
      <c r="P1255" s="25" t="s">
        <v>78</v>
      </c>
      <c r="Q1255" s="45" t="s">
        <v>26</v>
      </c>
      <c r="R1255" s="45" t="s">
        <v>26</v>
      </c>
      <c r="S1255" s="23"/>
      <c r="T1255" s="23"/>
      <c r="U1255" s="116" t="s">
        <v>5616</v>
      </c>
    </row>
    <row r="1256" spans="1:21" x14ac:dyDescent="0.25">
      <c r="A1256" s="23" t="s">
        <v>12317</v>
      </c>
      <c r="B1256" s="23" t="s">
        <v>4</v>
      </c>
      <c r="C1256" s="23" t="s">
        <v>23</v>
      </c>
      <c r="D1256" s="23" t="s">
        <v>76</v>
      </c>
      <c r="E1256" s="23" t="s">
        <v>4961</v>
      </c>
      <c r="F1256" s="23" t="s">
        <v>4973</v>
      </c>
      <c r="G1256" s="23"/>
      <c r="H1256" s="23" t="s">
        <v>78</v>
      </c>
      <c r="I1256" s="114" t="s">
        <v>12537</v>
      </c>
      <c r="J1256" s="5" t="s">
        <v>12774</v>
      </c>
      <c r="K1256" s="5"/>
      <c r="L1256" s="5" t="s">
        <v>12775</v>
      </c>
      <c r="M1256" s="23" t="s">
        <v>12776</v>
      </c>
      <c r="N1256" s="23" t="s">
        <v>4979</v>
      </c>
      <c r="O1256" s="44" t="s">
        <v>12777</v>
      </c>
      <c r="P1256" s="25" t="s">
        <v>78</v>
      </c>
      <c r="Q1256" s="45">
        <v>44761</v>
      </c>
      <c r="R1256" s="45" t="s">
        <v>26</v>
      </c>
      <c r="S1256" s="23"/>
      <c r="T1256" s="23"/>
      <c r="U1256" s="116"/>
    </row>
    <row r="1257" spans="1:21" x14ac:dyDescent="0.25">
      <c r="A1257" s="23" t="s">
        <v>5623</v>
      </c>
      <c r="B1257" s="23" t="s">
        <v>4</v>
      </c>
      <c r="C1257" s="23" t="s">
        <v>23</v>
      </c>
      <c r="D1257" s="23" t="s">
        <v>76</v>
      </c>
      <c r="E1257" s="23" t="s">
        <v>4961</v>
      </c>
      <c r="F1257" s="23" t="s">
        <v>4973</v>
      </c>
      <c r="G1257" s="23"/>
      <c r="H1257" s="23" t="s">
        <v>78</v>
      </c>
      <c r="I1257" s="114" t="s">
        <v>5624</v>
      </c>
      <c r="J1257" s="5" t="s">
        <v>5625</v>
      </c>
      <c r="K1257" s="5"/>
      <c r="L1257" s="5" t="s">
        <v>5626</v>
      </c>
      <c r="M1257" s="23" t="s">
        <v>5627</v>
      </c>
      <c r="N1257" s="23" t="s">
        <v>4979</v>
      </c>
      <c r="O1257" s="44" t="s">
        <v>5628</v>
      </c>
      <c r="P1257" s="25" t="s">
        <v>78</v>
      </c>
      <c r="Q1257" s="45" t="s">
        <v>26</v>
      </c>
      <c r="R1257" s="45" t="s">
        <v>26</v>
      </c>
      <c r="S1257" s="23"/>
      <c r="T1257" s="23"/>
      <c r="U1257" s="116"/>
    </row>
    <row r="1258" spans="1:21" x14ac:dyDescent="0.25">
      <c r="A1258" s="23" t="s">
        <v>5629</v>
      </c>
      <c r="B1258" s="23" t="s">
        <v>4</v>
      </c>
      <c r="C1258" s="23" t="s">
        <v>23</v>
      </c>
      <c r="D1258" s="23" t="s">
        <v>76</v>
      </c>
      <c r="E1258" s="23" t="s">
        <v>4961</v>
      </c>
      <c r="F1258" s="23" t="s">
        <v>4973</v>
      </c>
      <c r="G1258" s="23"/>
      <c r="H1258" s="23" t="s">
        <v>78</v>
      </c>
      <c r="I1258" s="114" t="s">
        <v>5630</v>
      </c>
      <c r="J1258" s="5" t="s">
        <v>5631</v>
      </c>
      <c r="K1258" s="5"/>
      <c r="L1258" s="5" t="s">
        <v>5632</v>
      </c>
      <c r="M1258" s="23" t="s">
        <v>5378</v>
      </c>
      <c r="N1258" s="23" t="s">
        <v>4979</v>
      </c>
      <c r="O1258" s="44" t="s">
        <v>5633</v>
      </c>
      <c r="P1258" s="25" t="s">
        <v>78</v>
      </c>
      <c r="Q1258" s="45" t="s">
        <v>26</v>
      </c>
      <c r="R1258" s="45" t="s">
        <v>26</v>
      </c>
      <c r="S1258" s="23"/>
      <c r="T1258" s="23"/>
      <c r="U1258" s="116"/>
    </row>
    <row r="1259" spans="1:21" x14ac:dyDescent="0.25">
      <c r="A1259" s="23" t="s">
        <v>5634</v>
      </c>
      <c r="B1259" s="23" t="s">
        <v>4</v>
      </c>
      <c r="C1259" s="23" t="s">
        <v>23</v>
      </c>
      <c r="D1259" s="23" t="s">
        <v>76</v>
      </c>
      <c r="E1259" s="23" t="s">
        <v>4961</v>
      </c>
      <c r="F1259" s="23" t="s">
        <v>4973</v>
      </c>
      <c r="G1259" s="23"/>
      <c r="H1259" s="23" t="s">
        <v>78</v>
      </c>
      <c r="I1259" s="114" t="s">
        <v>5635</v>
      </c>
      <c r="J1259" s="5" t="s">
        <v>5636</v>
      </c>
      <c r="K1259" s="5"/>
      <c r="L1259" s="5" t="s">
        <v>5637</v>
      </c>
      <c r="M1259" s="23" t="s">
        <v>5638</v>
      </c>
      <c r="N1259" s="23" t="s">
        <v>4979</v>
      </c>
      <c r="O1259" s="44" t="s">
        <v>5639</v>
      </c>
      <c r="P1259" s="25" t="s">
        <v>78</v>
      </c>
      <c r="Q1259" s="45" t="s">
        <v>26</v>
      </c>
      <c r="R1259" s="45" t="s">
        <v>26</v>
      </c>
      <c r="S1259" s="23"/>
      <c r="T1259" s="23"/>
      <c r="U1259" s="116"/>
    </row>
    <row r="1260" spans="1:21" x14ac:dyDescent="0.25">
      <c r="A1260" s="23" t="s">
        <v>5640</v>
      </c>
      <c r="B1260" s="23" t="s">
        <v>4</v>
      </c>
      <c r="C1260" s="23" t="s">
        <v>23</v>
      </c>
      <c r="D1260" s="23" t="s">
        <v>76</v>
      </c>
      <c r="E1260" s="23" t="s">
        <v>4961</v>
      </c>
      <c r="F1260" s="23" t="s">
        <v>4973</v>
      </c>
      <c r="G1260" s="23"/>
      <c r="H1260" s="23" t="s">
        <v>78</v>
      </c>
      <c r="I1260" s="114">
        <v>70557</v>
      </c>
      <c r="J1260" s="5" t="s">
        <v>5641</v>
      </c>
      <c r="K1260" s="5"/>
      <c r="L1260" s="5" t="s">
        <v>5642</v>
      </c>
      <c r="M1260" s="23" t="s">
        <v>5643</v>
      </c>
      <c r="N1260" s="23" t="s">
        <v>4979</v>
      </c>
      <c r="O1260" s="44" t="s">
        <v>5644</v>
      </c>
      <c r="P1260" s="25" t="s">
        <v>78</v>
      </c>
      <c r="Q1260" s="45" t="s">
        <v>26</v>
      </c>
      <c r="R1260" s="45" t="s">
        <v>26</v>
      </c>
      <c r="S1260" s="23"/>
      <c r="T1260" s="23"/>
      <c r="U1260" s="116"/>
    </row>
    <row r="1261" spans="1:21" x14ac:dyDescent="0.25">
      <c r="A1261" s="23" t="s">
        <v>5645</v>
      </c>
      <c r="B1261" s="23" t="s">
        <v>4</v>
      </c>
      <c r="C1261" s="23" t="s">
        <v>23</v>
      </c>
      <c r="D1261" s="23" t="s">
        <v>76</v>
      </c>
      <c r="E1261" s="23" t="s">
        <v>4961</v>
      </c>
      <c r="F1261" s="23" t="s">
        <v>4962</v>
      </c>
      <c r="G1261" s="23"/>
      <c r="H1261" s="23" t="s">
        <v>78</v>
      </c>
      <c r="I1261" s="114" t="s">
        <v>5646</v>
      </c>
      <c r="J1261" s="5" t="s">
        <v>5647</v>
      </c>
      <c r="K1261" s="5"/>
      <c r="L1261" s="5" t="s">
        <v>5648</v>
      </c>
      <c r="M1261" s="23" t="s">
        <v>5649</v>
      </c>
      <c r="N1261" s="23" t="s">
        <v>5017</v>
      </c>
      <c r="O1261" s="44" t="s">
        <v>5650</v>
      </c>
      <c r="P1261" s="25" t="s">
        <v>78</v>
      </c>
      <c r="Q1261" s="45" t="s">
        <v>26</v>
      </c>
      <c r="R1261" s="45" t="s">
        <v>26</v>
      </c>
      <c r="S1261" s="23"/>
      <c r="T1261" s="23"/>
      <c r="U1261" s="116" t="s">
        <v>5651</v>
      </c>
    </row>
    <row r="1262" spans="1:21" x14ac:dyDescent="0.25">
      <c r="A1262" s="23" t="s">
        <v>5655</v>
      </c>
      <c r="B1262" s="23" t="s">
        <v>4</v>
      </c>
      <c r="C1262" s="23" t="s">
        <v>23</v>
      </c>
      <c r="D1262" s="23" t="s">
        <v>76</v>
      </c>
      <c r="E1262" s="23" t="s">
        <v>4961</v>
      </c>
      <c r="F1262" s="23" t="s">
        <v>4962</v>
      </c>
      <c r="G1262" s="23"/>
      <c r="H1262" s="23" t="s">
        <v>78</v>
      </c>
      <c r="I1262" s="114">
        <v>1140330082</v>
      </c>
      <c r="J1262" s="5" t="s">
        <v>5656</v>
      </c>
      <c r="K1262" s="5"/>
      <c r="L1262" s="5" t="s">
        <v>5657</v>
      </c>
      <c r="M1262" s="23" t="s">
        <v>5658</v>
      </c>
      <c r="N1262" s="23" t="s">
        <v>5017</v>
      </c>
      <c r="O1262" s="44" t="s">
        <v>5659</v>
      </c>
      <c r="P1262" s="25" t="s">
        <v>78</v>
      </c>
      <c r="Q1262" s="45" t="s">
        <v>26</v>
      </c>
      <c r="R1262" s="45" t="s">
        <v>26</v>
      </c>
      <c r="S1262" s="23"/>
      <c r="T1262" s="23"/>
      <c r="U1262" s="116" t="s">
        <v>5660</v>
      </c>
    </row>
    <row r="1263" spans="1:21" x14ac:dyDescent="0.25">
      <c r="A1263" s="23" t="s">
        <v>5669</v>
      </c>
      <c r="B1263" s="23" t="s">
        <v>4</v>
      </c>
      <c r="C1263" s="23" t="s">
        <v>23</v>
      </c>
      <c r="D1263" s="23" t="s">
        <v>76</v>
      </c>
      <c r="E1263" s="23" t="s">
        <v>4961</v>
      </c>
      <c r="F1263" s="23" t="s">
        <v>4973</v>
      </c>
      <c r="G1263" s="23"/>
      <c r="H1263" s="23" t="s">
        <v>78</v>
      </c>
      <c r="I1263" s="114">
        <v>23939</v>
      </c>
      <c r="J1263" s="5" t="s">
        <v>5670</v>
      </c>
      <c r="K1263" s="5"/>
      <c r="L1263" s="5" t="s">
        <v>5671</v>
      </c>
      <c r="M1263" s="23" t="s">
        <v>5174</v>
      </c>
      <c r="N1263" s="23" t="s">
        <v>4979</v>
      </c>
      <c r="O1263" s="44" t="s">
        <v>5672</v>
      </c>
      <c r="P1263" s="25" t="s">
        <v>78</v>
      </c>
      <c r="Q1263" s="45" t="s">
        <v>26</v>
      </c>
      <c r="R1263" s="45" t="s">
        <v>26</v>
      </c>
      <c r="S1263" s="23"/>
      <c r="T1263" s="23"/>
      <c r="U1263" s="116"/>
    </row>
    <row r="1264" spans="1:21" x14ac:dyDescent="0.25">
      <c r="A1264" s="23" t="s">
        <v>5673</v>
      </c>
      <c r="B1264" s="23" t="s">
        <v>4</v>
      </c>
      <c r="C1264" s="23" t="s">
        <v>23</v>
      </c>
      <c r="D1264" s="23" t="s">
        <v>76</v>
      </c>
      <c r="E1264" s="23" t="s">
        <v>4961</v>
      </c>
      <c r="F1264" s="23" t="s">
        <v>4973</v>
      </c>
      <c r="G1264" s="23"/>
      <c r="H1264" s="23" t="s">
        <v>78</v>
      </c>
      <c r="I1264" s="114" t="s">
        <v>5674</v>
      </c>
      <c r="J1264" s="5" t="s">
        <v>5675</v>
      </c>
      <c r="K1264" s="5"/>
      <c r="L1264" s="5" t="s">
        <v>5676</v>
      </c>
      <c r="M1264" s="23" t="s">
        <v>5677</v>
      </c>
      <c r="N1264" s="23" t="s">
        <v>4979</v>
      </c>
      <c r="O1264" s="44" t="s">
        <v>5644</v>
      </c>
      <c r="P1264" s="25" t="s">
        <v>78</v>
      </c>
      <c r="Q1264" s="45" t="s">
        <v>26</v>
      </c>
      <c r="R1264" s="45" t="s">
        <v>26</v>
      </c>
      <c r="S1264" s="23"/>
      <c r="T1264" s="23"/>
      <c r="U1264" s="116"/>
    </row>
    <row r="1265" spans="1:21" x14ac:dyDescent="0.25">
      <c r="A1265" s="23" t="s">
        <v>5678</v>
      </c>
      <c r="B1265" s="23" t="s">
        <v>4</v>
      </c>
      <c r="C1265" s="23" t="s">
        <v>23</v>
      </c>
      <c r="D1265" s="23" t="s">
        <v>76</v>
      </c>
      <c r="E1265" s="23" t="s">
        <v>4961</v>
      </c>
      <c r="F1265" s="23" t="s">
        <v>4962</v>
      </c>
      <c r="G1265" s="23"/>
      <c r="H1265" s="23" t="s">
        <v>78</v>
      </c>
      <c r="I1265" s="114" t="s">
        <v>5679</v>
      </c>
      <c r="J1265" s="5" t="s">
        <v>5680</v>
      </c>
      <c r="K1265" s="5"/>
      <c r="L1265" s="5" t="s">
        <v>5681</v>
      </c>
      <c r="M1265" s="23" t="s">
        <v>5066</v>
      </c>
      <c r="N1265" s="23" t="s">
        <v>4967</v>
      </c>
      <c r="O1265" s="44" t="s">
        <v>5682</v>
      </c>
      <c r="P1265" s="25" t="s">
        <v>78</v>
      </c>
      <c r="Q1265" s="45" t="s">
        <v>26</v>
      </c>
      <c r="R1265" s="45" t="s">
        <v>26</v>
      </c>
      <c r="S1265" s="23"/>
      <c r="T1265" s="23"/>
      <c r="U1265" s="116" t="s">
        <v>5683</v>
      </c>
    </row>
    <row r="1266" spans="1:21" x14ac:dyDescent="0.25">
      <c r="A1266" s="23" t="s">
        <v>5687</v>
      </c>
      <c r="B1266" s="23" t="s">
        <v>4</v>
      </c>
      <c r="C1266" s="23" t="s">
        <v>23</v>
      </c>
      <c r="D1266" s="23" t="s">
        <v>76</v>
      </c>
      <c r="E1266" s="23" t="s">
        <v>4961</v>
      </c>
      <c r="F1266" s="23" t="s">
        <v>4973</v>
      </c>
      <c r="G1266" s="23"/>
      <c r="H1266" s="23" t="s">
        <v>78</v>
      </c>
      <c r="I1266" s="114" t="s">
        <v>5688</v>
      </c>
      <c r="J1266" s="5" t="s">
        <v>5689</v>
      </c>
      <c r="K1266" s="5"/>
      <c r="L1266" s="5" t="s">
        <v>5690</v>
      </c>
      <c r="M1266" s="23" t="s">
        <v>5691</v>
      </c>
      <c r="N1266" s="23" t="s">
        <v>4979</v>
      </c>
      <c r="O1266" s="44" t="s">
        <v>5692</v>
      </c>
      <c r="P1266" s="25" t="s">
        <v>78</v>
      </c>
      <c r="Q1266" s="45" t="s">
        <v>26</v>
      </c>
      <c r="R1266" s="45" t="s">
        <v>26</v>
      </c>
      <c r="S1266" s="23"/>
      <c r="T1266" s="23"/>
      <c r="U1266" s="116"/>
    </row>
    <row r="1267" spans="1:21" x14ac:dyDescent="0.25">
      <c r="A1267" s="23" t="s">
        <v>5693</v>
      </c>
      <c r="B1267" s="23" t="s">
        <v>4</v>
      </c>
      <c r="C1267" s="23" t="s">
        <v>23</v>
      </c>
      <c r="D1267" s="23" t="s">
        <v>76</v>
      </c>
      <c r="E1267" s="23" t="s">
        <v>4961</v>
      </c>
      <c r="F1267" s="23" t="s">
        <v>4962</v>
      </c>
      <c r="G1267" s="23"/>
      <c r="H1267" s="23" t="s">
        <v>78</v>
      </c>
      <c r="I1267" s="114" t="s">
        <v>5694</v>
      </c>
      <c r="J1267" s="5" t="s">
        <v>5695</v>
      </c>
      <c r="K1267" s="5"/>
      <c r="L1267" s="5" t="s">
        <v>5696</v>
      </c>
      <c r="M1267" s="23" t="s">
        <v>5697</v>
      </c>
      <c r="N1267" s="23" t="s">
        <v>5017</v>
      </c>
      <c r="O1267" s="44" t="s">
        <v>5698</v>
      </c>
      <c r="P1267" s="25" t="s">
        <v>78</v>
      </c>
      <c r="Q1267" s="45" t="s">
        <v>26</v>
      </c>
      <c r="R1267" s="45" t="s">
        <v>26</v>
      </c>
      <c r="S1267" s="23"/>
      <c r="T1267" s="23"/>
      <c r="U1267" s="116" t="s">
        <v>5699</v>
      </c>
    </row>
    <row r="1268" spans="1:21" x14ac:dyDescent="0.25">
      <c r="A1268" s="23" t="s">
        <v>5703</v>
      </c>
      <c r="B1268" s="23" t="s">
        <v>4</v>
      </c>
      <c r="C1268" s="23" t="s">
        <v>23</v>
      </c>
      <c r="D1268" s="23" t="s">
        <v>76</v>
      </c>
      <c r="E1268" s="23" t="s">
        <v>4961</v>
      </c>
      <c r="F1268" s="23" t="s">
        <v>4973</v>
      </c>
      <c r="G1268" s="23"/>
      <c r="H1268" s="23" t="s">
        <v>78</v>
      </c>
      <c r="I1268" s="114" t="s">
        <v>5704</v>
      </c>
      <c r="J1268" s="5" t="s">
        <v>5705</v>
      </c>
      <c r="K1268" s="5" t="s">
        <v>5706</v>
      </c>
      <c r="L1268" s="5" t="s">
        <v>5707</v>
      </c>
      <c r="M1268" s="23" t="s">
        <v>5708</v>
      </c>
      <c r="N1268" s="23" t="s">
        <v>4979</v>
      </c>
      <c r="O1268" s="44" t="s">
        <v>5709</v>
      </c>
      <c r="P1268" s="25" t="s">
        <v>78</v>
      </c>
      <c r="Q1268" s="45" t="s">
        <v>26</v>
      </c>
      <c r="R1268" s="45" t="s">
        <v>26</v>
      </c>
      <c r="S1268" s="23"/>
      <c r="T1268" s="23"/>
      <c r="U1268" s="116"/>
    </row>
    <row r="1269" spans="1:21" x14ac:dyDescent="0.25">
      <c r="A1269" s="23" t="s">
        <v>11370</v>
      </c>
      <c r="B1269" s="23" t="s">
        <v>4</v>
      </c>
      <c r="C1269" s="23" t="s">
        <v>23</v>
      </c>
      <c r="D1269" s="23" t="s">
        <v>76</v>
      </c>
      <c r="E1269" s="23" t="s">
        <v>4961</v>
      </c>
      <c r="F1269" s="23" t="s">
        <v>4973</v>
      </c>
      <c r="G1269" s="23"/>
      <c r="H1269" s="23" t="s">
        <v>78</v>
      </c>
      <c r="I1269" s="114" t="s">
        <v>11547</v>
      </c>
      <c r="J1269" s="5" t="s">
        <v>11787</v>
      </c>
      <c r="K1269" s="5"/>
      <c r="L1269" s="5" t="s">
        <v>11788</v>
      </c>
      <c r="M1269" s="23" t="s">
        <v>11789</v>
      </c>
      <c r="N1269" s="23" t="s">
        <v>4979</v>
      </c>
      <c r="O1269" s="44" t="s">
        <v>11790</v>
      </c>
      <c r="P1269" s="25" t="s">
        <v>78</v>
      </c>
      <c r="Q1269" s="45">
        <v>44693</v>
      </c>
      <c r="R1269" s="45" t="s">
        <v>26</v>
      </c>
      <c r="S1269" s="23"/>
      <c r="T1269" s="23"/>
      <c r="U1269" s="116"/>
    </row>
    <row r="1270" spans="1:21" x14ac:dyDescent="0.25">
      <c r="A1270" s="23" t="s">
        <v>5710</v>
      </c>
      <c r="B1270" s="23" t="s">
        <v>4</v>
      </c>
      <c r="C1270" s="23" t="s">
        <v>23</v>
      </c>
      <c r="D1270" s="23" t="s">
        <v>76</v>
      </c>
      <c r="E1270" s="23" t="s">
        <v>4961</v>
      </c>
      <c r="F1270" s="23" t="s">
        <v>4973</v>
      </c>
      <c r="G1270" s="23"/>
      <c r="H1270" s="23" t="s">
        <v>78</v>
      </c>
      <c r="I1270" s="114" t="s">
        <v>5711</v>
      </c>
      <c r="J1270" s="5" t="s">
        <v>5712</v>
      </c>
      <c r="K1270" s="5"/>
      <c r="L1270" s="5" t="s">
        <v>5713</v>
      </c>
      <c r="M1270" s="23" t="s">
        <v>5714</v>
      </c>
      <c r="N1270" s="23" t="s">
        <v>4979</v>
      </c>
      <c r="O1270" s="44" t="s">
        <v>5715</v>
      </c>
      <c r="P1270" s="25" t="s">
        <v>78</v>
      </c>
      <c r="Q1270" s="45" t="s">
        <v>26</v>
      </c>
      <c r="R1270" s="45" t="s">
        <v>26</v>
      </c>
      <c r="S1270" s="23" t="s">
        <v>78</v>
      </c>
      <c r="T1270" s="23" t="s">
        <v>13023</v>
      </c>
      <c r="U1270" s="116" t="s">
        <v>13532</v>
      </c>
    </row>
    <row r="1271" spans="1:21" x14ac:dyDescent="0.25">
      <c r="A1271" s="23" t="s">
        <v>5716</v>
      </c>
      <c r="B1271" s="23" t="s">
        <v>4</v>
      </c>
      <c r="C1271" s="23" t="s">
        <v>23</v>
      </c>
      <c r="D1271" s="23" t="s">
        <v>76</v>
      </c>
      <c r="E1271" s="23" t="s">
        <v>4961</v>
      </c>
      <c r="F1271" s="23" t="s">
        <v>4973</v>
      </c>
      <c r="G1271" s="23"/>
      <c r="H1271" s="23"/>
      <c r="I1271" s="114" t="s">
        <v>5717</v>
      </c>
      <c r="J1271" s="5" t="s">
        <v>5718</v>
      </c>
      <c r="K1271" s="5"/>
      <c r="L1271" s="5" t="s">
        <v>5719</v>
      </c>
      <c r="M1271" s="23" t="s">
        <v>5720</v>
      </c>
      <c r="N1271" s="23" t="s">
        <v>4979</v>
      </c>
      <c r="O1271" s="44" t="s">
        <v>5721</v>
      </c>
      <c r="P1271" s="25" t="s">
        <v>78</v>
      </c>
      <c r="Q1271" s="45" t="s">
        <v>26</v>
      </c>
      <c r="R1271" s="45" t="s">
        <v>26</v>
      </c>
      <c r="S1271" s="23"/>
      <c r="T1271" s="23"/>
      <c r="U1271" s="116"/>
    </row>
    <row r="1272" spans="1:21" x14ac:dyDescent="0.25">
      <c r="A1272" s="23" t="s">
        <v>5722</v>
      </c>
      <c r="B1272" s="23" t="s">
        <v>4</v>
      </c>
      <c r="C1272" s="23" t="s">
        <v>23</v>
      </c>
      <c r="D1272" s="23" t="s">
        <v>76</v>
      </c>
      <c r="E1272" s="23" t="s">
        <v>4961</v>
      </c>
      <c r="F1272" s="23" t="s">
        <v>4973</v>
      </c>
      <c r="G1272" s="23"/>
      <c r="H1272" s="23" t="s">
        <v>78</v>
      </c>
      <c r="I1272" s="114" t="s">
        <v>5723</v>
      </c>
      <c r="J1272" s="5" t="s">
        <v>5724</v>
      </c>
      <c r="K1272" s="5"/>
      <c r="L1272" s="5" t="s">
        <v>5725</v>
      </c>
      <c r="M1272" s="23" t="s">
        <v>5726</v>
      </c>
      <c r="N1272" s="23" t="s">
        <v>4979</v>
      </c>
      <c r="O1272" s="44" t="s">
        <v>5727</v>
      </c>
      <c r="P1272" s="25" t="s">
        <v>78</v>
      </c>
      <c r="Q1272" s="45" t="s">
        <v>26</v>
      </c>
      <c r="R1272" s="45" t="s">
        <v>26</v>
      </c>
      <c r="S1272" s="23" t="s">
        <v>78</v>
      </c>
      <c r="T1272" s="23" t="s">
        <v>13021</v>
      </c>
      <c r="U1272" s="116" t="s">
        <v>11894</v>
      </c>
    </row>
    <row r="1273" spans="1:21" x14ac:dyDescent="0.25">
      <c r="A1273" s="23" t="s">
        <v>5729</v>
      </c>
      <c r="B1273" s="23" t="s">
        <v>4</v>
      </c>
      <c r="C1273" s="23" t="s">
        <v>23</v>
      </c>
      <c r="D1273" s="23" t="s">
        <v>76</v>
      </c>
      <c r="E1273" s="23" t="s">
        <v>4961</v>
      </c>
      <c r="F1273" s="23" t="s">
        <v>5342</v>
      </c>
      <c r="G1273" s="23"/>
      <c r="H1273" s="23" t="s">
        <v>78</v>
      </c>
      <c r="I1273" s="114" t="s">
        <v>5730</v>
      </c>
      <c r="J1273" s="5" t="s">
        <v>5731</v>
      </c>
      <c r="K1273" s="5"/>
      <c r="L1273" s="5" t="s">
        <v>5732</v>
      </c>
      <c r="M1273" s="23" t="s">
        <v>5733</v>
      </c>
      <c r="N1273" s="23" t="s">
        <v>1526</v>
      </c>
      <c r="O1273" s="44" t="s">
        <v>5734</v>
      </c>
      <c r="P1273" s="25" t="s">
        <v>78</v>
      </c>
      <c r="Q1273" s="45" t="s">
        <v>26</v>
      </c>
      <c r="R1273" s="45" t="s">
        <v>26</v>
      </c>
      <c r="S1273" s="23"/>
      <c r="T1273" s="23"/>
      <c r="U1273" s="116"/>
    </row>
    <row r="1274" spans="1:21" x14ac:dyDescent="0.25">
      <c r="A1274" s="23" t="s">
        <v>11289</v>
      </c>
      <c r="B1274" s="23" t="s">
        <v>4</v>
      </c>
      <c r="C1274" s="23" t="s">
        <v>23</v>
      </c>
      <c r="D1274" s="23" t="s">
        <v>76</v>
      </c>
      <c r="E1274" s="23" t="s">
        <v>4961</v>
      </c>
      <c r="F1274" s="23" t="s">
        <v>4962</v>
      </c>
      <c r="G1274" s="23" t="s">
        <v>5274</v>
      </c>
      <c r="H1274" s="23" t="s">
        <v>78</v>
      </c>
      <c r="I1274" s="114" t="s">
        <v>11548</v>
      </c>
      <c r="J1274" s="5" t="s">
        <v>11285</v>
      </c>
      <c r="K1274" s="5"/>
      <c r="L1274" s="5" t="s">
        <v>11286</v>
      </c>
      <c r="M1274" s="23" t="s">
        <v>11287</v>
      </c>
      <c r="N1274" s="23" t="s">
        <v>4967</v>
      </c>
      <c r="O1274" s="44" t="s">
        <v>11288</v>
      </c>
      <c r="P1274" s="25" t="s">
        <v>78</v>
      </c>
      <c r="Q1274" s="45">
        <v>44691</v>
      </c>
      <c r="R1274" s="45" t="s">
        <v>26</v>
      </c>
      <c r="S1274" s="23"/>
      <c r="T1274" s="23"/>
      <c r="U1274" s="116"/>
    </row>
    <row r="1275" spans="1:21" x14ac:dyDescent="0.25">
      <c r="A1275" s="23" t="s">
        <v>5735</v>
      </c>
      <c r="B1275" s="23" t="s">
        <v>4</v>
      </c>
      <c r="C1275" s="23" t="s">
        <v>23</v>
      </c>
      <c r="D1275" s="23" t="s">
        <v>76</v>
      </c>
      <c r="E1275" s="23" t="s">
        <v>4961</v>
      </c>
      <c r="F1275" s="23" t="s">
        <v>4973</v>
      </c>
      <c r="G1275" s="23"/>
      <c r="H1275" s="23" t="s">
        <v>78</v>
      </c>
      <c r="I1275" s="114" t="s">
        <v>5736</v>
      </c>
      <c r="J1275" s="5" t="s">
        <v>5737</v>
      </c>
      <c r="K1275" s="5"/>
      <c r="L1275" s="5" t="s">
        <v>5738</v>
      </c>
      <c r="M1275" s="23" t="s">
        <v>5739</v>
      </c>
      <c r="N1275" s="23" t="s">
        <v>4979</v>
      </c>
      <c r="O1275" s="44" t="s">
        <v>5740</v>
      </c>
      <c r="P1275" s="25" t="s">
        <v>78</v>
      </c>
      <c r="Q1275" s="45" t="s">
        <v>26</v>
      </c>
      <c r="R1275" s="45" t="s">
        <v>26</v>
      </c>
      <c r="S1275" s="23"/>
      <c r="T1275" s="23"/>
      <c r="U1275" s="116"/>
    </row>
    <row r="1276" spans="1:21" x14ac:dyDescent="0.25">
      <c r="A1276" s="23" t="s">
        <v>5744</v>
      </c>
      <c r="B1276" s="23" t="s">
        <v>4</v>
      </c>
      <c r="C1276" s="23" t="s">
        <v>58</v>
      </c>
      <c r="D1276" s="23" t="s">
        <v>76</v>
      </c>
      <c r="E1276" s="23" t="s">
        <v>5741</v>
      </c>
      <c r="F1276" s="23"/>
      <c r="G1276" s="23" t="s">
        <v>5743</v>
      </c>
      <c r="H1276" s="23" t="s">
        <v>78</v>
      </c>
      <c r="I1276" s="114">
        <v>243</v>
      </c>
      <c r="J1276" s="5" t="s">
        <v>5745</v>
      </c>
      <c r="K1276" s="5" t="s">
        <v>5746</v>
      </c>
      <c r="L1276" s="5" t="s">
        <v>5747</v>
      </c>
      <c r="M1276" s="23" t="s">
        <v>5748</v>
      </c>
      <c r="N1276" s="23" t="s">
        <v>5749</v>
      </c>
      <c r="O1276" s="44">
        <v>68731</v>
      </c>
      <c r="P1276" s="25" t="s">
        <v>78</v>
      </c>
      <c r="Q1276" s="45" t="s">
        <v>26</v>
      </c>
      <c r="R1276" s="45" t="s">
        <v>26</v>
      </c>
      <c r="S1276" s="23"/>
      <c r="T1276" s="23"/>
      <c r="U1276" s="116"/>
    </row>
    <row r="1277" spans="1:21" x14ac:dyDescent="0.25">
      <c r="A1277" s="23" t="s">
        <v>5750</v>
      </c>
      <c r="B1277" s="23" t="s">
        <v>4</v>
      </c>
      <c r="C1277" s="23" t="s">
        <v>58</v>
      </c>
      <c r="D1277" s="23" t="s">
        <v>76</v>
      </c>
      <c r="E1277" s="23" t="s">
        <v>5741</v>
      </c>
      <c r="F1277" s="23"/>
      <c r="G1277" s="23" t="s">
        <v>5743</v>
      </c>
      <c r="H1277" s="23" t="s">
        <v>78</v>
      </c>
      <c r="I1277" s="114">
        <v>168</v>
      </c>
      <c r="J1277" s="5" t="s">
        <v>5751</v>
      </c>
      <c r="K1277" s="5"/>
      <c r="L1277" s="5" t="s">
        <v>5752</v>
      </c>
      <c r="M1277" s="23" t="s">
        <v>5753</v>
      </c>
      <c r="N1277" s="23" t="s">
        <v>5754</v>
      </c>
      <c r="O1277" s="44">
        <v>51105</v>
      </c>
      <c r="P1277" s="25" t="s">
        <v>78</v>
      </c>
      <c r="Q1277" s="45" t="s">
        <v>26</v>
      </c>
      <c r="R1277" s="45" t="s">
        <v>26</v>
      </c>
      <c r="S1277" s="23"/>
      <c r="T1277" s="23"/>
      <c r="U1277" s="116"/>
    </row>
    <row r="1278" spans="1:21" x14ac:dyDescent="0.25">
      <c r="A1278" s="23" t="s">
        <v>5755</v>
      </c>
      <c r="B1278" s="23" t="s">
        <v>4</v>
      </c>
      <c r="C1278" s="23" t="s">
        <v>58</v>
      </c>
      <c r="D1278" s="23" t="s">
        <v>76</v>
      </c>
      <c r="E1278" s="23" t="s">
        <v>5741</v>
      </c>
      <c r="F1278" s="23"/>
      <c r="G1278" s="23" t="s">
        <v>5743</v>
      </c>
      <c r="H1278" s="23" t="s">
        <v>78</v>
      </c>
      <c r="I1278" s="114">
        <v>409</v>
      </c>
      <c r="J1278" s="5" t="s">
        <v>5756</v>
      </c>
      <c r="K1278" s="5"/>
      <c r="L1278" s="5" t="s">
        <v>5757</v>
      </c>
      <c r="M1278" s="23" t="s">
        <v>3305</v>
      </c>
      <c r="N1278" s="23" t="s">
        <v>5754</v>
      </c>
      <c r="O1278" s="44">
        <v>51243</v>
      </c>
      <c r="P1278" s="25" t="s">
        <v>78</v>
      </c>
      <c r="Q1278" s="45" t="s">
        <v>26</v>
      </c>
      <c r="R1278" s="45" t="s">
        <v>26</v>
      </c>
      <c r="S1278" s="23"/>
      <c r="T1278" s="23"/>
      <c r="U1278" s="116"/>
    </row>
    <row r="1279" spans="1:21" x14ac:dyDescent="0.25">
      <c r="A1279" s="23" t="s">
        <v>5758</v>
      </c>
      <c r="B1279" s="23" t="s">
        <v>4</v>
      </c>
      <c r="C1279" s="23" t="s">
        <v>58</v>
      </c>
      <c r="D1279" s="23" t="s">
        <v>76</v>
      </c>
      <c r="E1279" s="23" t="s">
        <v>5741</v>
      </c>
      <c r="F1279" s="23"/>
      <c r="G1279" s="23" t="s">
        <v>5743</v>
      </c>
      <c r="H1279" s="23" t="s">
        <v>78</v>
      </c>
      <c r="I1279" s="114">
        <v>40</v>
      </c>
      <c r="J1279" s="5" t="s">
        <v>5759</v>
      </c>
      <c r="K1279" s="5"/>
      <c r="L1279" s="5" t="s">
        <v>5760</v>
      </c>
      <c r="M1279" s="23" t="s">
        <v>5761</v>
      </c>
      <c r="N1279" s="23" t="s">
        <v>5754</v>
      </c>
      <c r="O1279" s="44" t="s">
        <v>5762</v>
      </c>
      <c r="P1279" s="25" t="s">
        <v>78</v>
      </c>
      <c r="Q1279" s="45" t="s">
        <v>26</v>
      </c>
      <c r="R1279" s="45" t="s">
        <v>26</v>
      </c>
      <c r="S1279" s="23"/>
      <c r="T1279" s="23"/>
      <c r="U1279" s="116"/>
    </row>
    <row r="1280" spans="1:21" x14ac:dyDescent="0.25">
      <c r="A1280" s="23" t="s">
        <v>5763</v>
      </c>
      <c r="B1280" s="23" t="s">
        <v>4</v>
      </c>
      <c r="C1280" s="23" t="s">
        <v>58</v>
      </c>
      <c r="D1280" s="23" t="s">
        <v>76</v>
      </c>
      <c r="E1280" s="23" t="s">
        <v>5741</v>
      </c>
      <c r="F1280" s="23"/>
      <c r="G1280" s="23" t="s">
        <v>5743</v>
      </c>
      <c r="H1280" s="23" t="s">
        <v>78</v>
      </c>
      <c r="I1280" s="114">
        <v>200</v>
      </c>
      <c r="J1280" s="5" t="s">
        <v>5764</v>
      </c>
      <c r="K1280" s="5"/>
      <c r="L1280" s="5" t="s">
        <v>5765</v>
      </c>
      <c r="M1280" s="23" t="s">
        <v>5766</v>
      </c>
      <c r="N1280" s="23" t="s">
        <v>5767</v>
      </c>
      <c r="O1280" s="44" t="s">
        <v>5768</v>
      </c>
      <c r="P1280" s="25" t="s">
        <v>78</v>
      </c>
      <c r="Q1280" s="45" t="s">
        <v>26</v>
      </c>
      <c r="R1280" s="45" t="s">
        <v>26</v>
      </c>
      <c r="S1280" s="23"/>
      <c r="T1280" s="23"/>
      <c r="U1280" s="116"/>
    </row>
    <row r="1281" spans="1:21" x14ac:dyDescent="0.25">
      <c r="A1281" s="23" t="s">
        <v>5769</v>
      </c>
      <c r="B1281" s="23" t="s">
        <v>4</v>
      </c>
      <c r="C1281" s="23" t="s">
        <v>58</v>
      </c>
      <c r="D1281" s="23" t="s">
        <v>76</v>
      </c>
      <c r="E1281" s="23" t="s">
        <v>5741</v>
      </c>
      <c r="F1281" s="23"/>
      <c r="G1281" s="23" t="s">
        <v>5743</v>
      </c>
      <c r="H1281" s="23" t="s">
        <v>78</v>
      </c>
      <c r="I1281" s="114">
        <v>28</v>
      </c>
      <c r="J1281" s="5" t="s">
        <v>5770</v>
      </c>
      <c r="K1281" s="5"/>
      <c r="L1281" s="5" t="s">
        <v>5771</v>
      </c>
      <c r="M1281" s="23" t="s">
        <v>5772</v>
      </c>
      <c r="N1281" s="23" t="s">
        <v>5749</v>
      </c>
      <c r="O1281" s="44" t="s">
        <v>5773</v>
      </c>
      <c r="P1281" s="25" t="s">
        <v>78</v>
      </c>
      <c r="Q1281" s="45" t="s">
        <v>26</v>
      </c>
      <c r="R1281" s="45" t="s">
        <v>26</v>
      </c>
      <c r="S1281" s="23"/>
      <c r="T1281" s="23"/>
      <c r="U1281" s="116"/>
    </row>
    <row r="1282" spans="1:21" x14ac:dyDescent="0.25">
      <c r="A1282" s="23" t="s">
        <v>5774</v>
      </c>
      <c r="B1282" s="23" t="s">
        <v>4</v>
      </c>
      <c r="C1282" s="23" t="s">
        <v>58</v>
      </c>
      <c r="D1282" s="23" t="s">
        <v>76</v>
      </c>
      <c r="E1282" s="23" t="s">
        <v>5741</v>
      </c>
      <c r="F1282" s="23"/>
      <c r="G1282" s="23" t="s">
        <v>5743</v>
      </c>
      <c r="H1282" s="23" t="s">
        <v>78</v>
      </c>
      <c r="I1282" s="114">
        <v>57</v>
      </c>
      <c r="J1282" s="5" t="s">
        <v>5775</v>
      </c>
      <c r="K1282" s="5"/>
      <c r="L1282" s="5" t="s">
        <v>5776</v>
      </c>
      <c r="M1282" s="23" t="s">
        <v>5753</v>
      </c>
      <c r="N1282" s="23" t="s">
        <v>5754</v>
      </c>
      <c r="O1282" s="44" t="s">
        <v>5777</v>
      </c>
      <c r="P1282" s="25" t="s">
        <v>78</v>
      </c>
      <c r="Q1282" s="45" t="s">
        <v>26</v>
      </c>
      <c r="R1282" s="45" t="s">
        <v>26</v>
      </c>
      <c r="S1282" s="23"/>
      <c r="T1282" s="23"/>
      <c r="U1282" s="116"/>
    </row>
    <row r="1283" spans="1:21" x14ac:dyDescent="0.25">
      <c r="A1283" s="23" t="s">
        <v>5778</v>
      </c>
      <c r="B1283" s="23" t="s">
        <v>4</v>
      </c>
      <c r="C1283" s="23" t="s">
        <v>58</v>
      </c>
      <c r="D1283" s="23" t="s">
        <v>76</v>
      </c>
      <c r="E1283" s="23" t="s">
        <v>5741</v>
      </c>
      <c r="F1283" s="23"/>
      <c r="G1283" s="23" t="s">
        <v>5743</v>
      </c>
      <c r="H1283" s="23" t="s">
        <v>78</v>
      </c>
      <c r="I1283" s="114">
        <v>43</v>
      </c>
      <c r="J1283" s="5" t="s">
        <v>5779</v>
      </c>
      <c r="K1283" s="5"/>
      <c r="L1283" s="5" t="s">
        <v>5780</v>
      </c>
      <c r="M1283" s="23" t="s">
        <v>5781</v>
      </c>
      <c r="N1283" s="23" t="s">
        <v>5754</v>
      </c>
      <c r="O1283" s="44">
        <v>51467</v>
      </c>
      <c r="P1283" s="25" t="s">
        <v>78</v>
      </c>
      <c r="Q1283" s="45" t="s">
        <v>26</v>
      </c>
      <c r="R1283" s="45" t="s">
        <v>26</v>
      </c>
      <c r="S1283" s="23"/>
      <c r="T1283" s="23"/>
      <c r="U1283" s="116"/>
    </row>
    <row r="1284" spans="1:21" x14ac:dyDescent="0.25">
      <c r="A1284" s="23" t="s">
        <v>5782</v>
      </c>
      <c r="B1284" s="23" t="s">
        <v>4</v>
      </c>
      <c r="C1284" s="23" t="s">
        <v>58</v>
      </c>
      <c r="D1284" s="23" t="s">
        <v>76</v>
      </c>
      <c r="E1284" s="23" t="s">
        <v>5741</v>
      </c>
      <c r="F1284" s="23"/>
      <c r="G1284" s="23" t="s">
        <v>5743</v>
      </c>
      <c r="H1284" s="23" t="s">
        <v>78</v>
      </c>
      <c r="I1284" s="114" t="s">
        <v>5783</v>
      </c>
      <c r="J1284" s="5" t="s">
        <v>5784</v>
      </c>
      <c r="K1284" s="5"/>
      <c r="L1284" s="5" t="s">
        <v>5785</v>
      </c>
      <c r="M1284" s="23" t="s">
        <v>5786</v>
      </c>
      <c r="N1284" s="23" t="s">
        <v>5754</v>
      </c>
      <c r="O1284" s="44" t="s">
        <v>5787</v>
      </c>
      <c r="P1284" s="25" t="s">
        <v>78</v>
      </c>
      <c r="Q1284" s="45" t="s">
        <v>26</v>
      </c>
      <c r="R1284" s="45" t="s">
        <v>26</v>
      </c>
      <c r="S1284" s="23"/>
      <c r="T1284" s="23"/>
      <c r="U1284" s="116"/>
    </row>
    <row r="1285" spans="1:21" x14ac:dyDescent="0.25">
      <c r="A1285" s="23" t="s">
        <v>5788</v>
      </c>
      <c r="B1285" s="23" t="s">
        <v>4</v>
      </c>
      <c r="C1285" s="23" t="s">
        <v>58</v>
      </c>
      <c r="D1285" s="23" t="s">
        <v>76</v>
      </c>
      <c r="E1285" s="23" t="s">
        <v>5741</v>
      </c>
      <c r="F1285" s="23"/>
      <c r="G1285" s="23" t="s">
        <v>5743</v>
      </c>
      <c r="H1285" s="23" t="s">
        <v>78</v>
      </c>
      <c r="I1285" s="114">
        <v>127</v>
      </c>
      <c r="J1285" s="5" t="s">
        <v>5789</v>
      </c>
      <c r="K1285" s="5"/>
      <c r="L1285" s="5" t="s">
        <v>5790</v>
      </c>
      <c r="M1285" s="23" t="s">
        <v>5791</v>
      </c>
      <c r="N1285" s="23" t="s">
        <v>5754</v>
      </c>
      <c r="O1285" s="44">
        <v>51054</v>
      </c>
      <c r="P1285" s="25" t="s">
        <v>78</v>
      </c>
      <c r="Q1285" s="45" t="s">
        <v>26</v>
      </c>
      <c r="R1285" s="45" t="s">
        <v>26</v>
      </c>
      <c r="S1285" s="23"/>
      <c r="T1285" s="23"/>
      <c r="U1285" s="116"/>
    </row>
    <row r="1286" spans="1:21" x14ac:dyDescent="0.25">
      <c r="A1286" s="23" t="s">
        <v>5792</v>
      </c>
      <c r="B1286" s="23" t="s">
        <v>4</v>
      </c>
      <c r="C1286" s="23" t="s">
        <v>58</v>
      </c>
      <c r="D1286" s="23" t="s">
        <v>76</v>
      </c>
      <c r="E1286" s="23" t="s">
        <v>5741</v>
      </c>
      <c r="F1286" s="23"/>
      <c r="G1286" s="23" t="s">
        <v>5743</v>
      </c>
      <c r="H1286" s="23" t="s">
        <v>78</v>
      </c>
      <c r="I1286" s="114" t="s">
        <v>5793</v>
      </c>
      <c r="J1286" s="5" t="s">
        <v>5794</v>
      </c>
      <c r="K1286" s="5"/>
      <c r="L1286" s="5" t="s">
        <v>5795</v>
      </c>
      <c r="M1286" s="23" t="s">
        <v>5753</v>
      </c>
      <c r="N1286" s="23" t="s">
        <v>5754</v>
      </c>
      <c r="O1286" s="44" t="s">
        <v>5796</v>
      </c>
      <c r="P1286" s="25" t="s">
        <v>78</v>
      </c>
      <c r="Q1286" s="45" t="s">
        <v>26</v>
      </c>
      <c r="R1286" s="45" t="s">
        <v>26</v>
      </c>
      <c r="S1286" s="23"/>
      <c r="T1286" s="23"/>
      <c r="U1286" s="116"/>
    </row>
    <row r="1287" spans="1:21" x14ac:dyDescent="0.25">
      <c r="A1287" s="23" t="s">
        <v>5797</v>
      </c>
      <c r="B1287" s="23" t="s">
        <v>4</v>
      </c>
      <c r="C1287" s="23" t="s">
        <v>58</v>
      </c>
      <c r="D1287" s="23" t="s">
        <v>76</v>
      </c>
      <c r="E1287" s="23" t="s">
        <v>5741</v>
      </c>
      <c r="F1287" s="23"/>
      <c r="G1287" s="23" t="s">
        <v>5743</v>
      </c>
      <c r="H1287" s="23" t="s">
        <v>78</v>
      </c>
      <c r="I1287" s="114">
        <v>408</v>
      </c>
      <c r="J1287" s="5" t="s">
        <v>5798</v>
      </c>
      <c r="K1287" s="5"/>
      <c r="L1287" s="5" t="s">
        <v>5799</v>
      </c>
      <c r="M1287" s="23" t="s">
        <v>5753</v>
      </c>
      <c r="N1287" s="23" t="s">
        <v>5754</v>
      </c>
      <c r="O1287" s="44">
        <v>51103</v>
      </c>
      <c r="P1287" s="25" t="s">
        <v>78</v>
      </c>
      <c r="Q1287" s="45" t="s">
        <v>26</v>
      </c>
      <c r="R1287" s="45" t="s">
        <v>26</v>
      </c>
      <c r="S1287" s="23"/>
      <c r="T1287" s="23"/>
      <c r="U1287" s="116"/>
    </row>
    <row r="1288" spans="1:21" x14ac:dyDescent="0.25">
      <c r="A1288" s="23" t="s">
        <v>5800</v>
      </c>
      <c r="B1288" s="23" t="s">
        <v>4</v>
      </c>
      <c r="C1288" s="23" t="s">
        <v>58</v>
      </c>
      <c r="D1288" s="23" t="s">
        <v>76</v>
      </c>
      <c r="E1288" s="23" t="s">
        <v>5741</v>
      </c>
      <c r="F1288" s="23"/>
      <c r="G1288" s="23" t="s">
        <v>5743</v>
      </c>
      <c r="H1288" s="23" t="s">
        <v>78</v>
      </c>
      <c r="I1288" s="114">
        <v>42</v>
      </c>
      <c r="J1288" s="5" t="s">
        <v>5801</v>
      </c>
      <c r="K1288" s="5"/>
      <c r="L1288" s="5" t="s">
        <v>5802</v>
      </c>
      <c r="M1288" s="23" t="s">
        <v>5753</v>
      </c>
      <c r="N1288" s="23" t="s">
        <v>5754</v>
      </c>
      <c r="O1288" s="44">
        <v>51103</v>
      </c>
      <c r="P1288" s="25" t="s">
        <v>78</v>
      </c>
      <c r="Q1288" s="45" t="s">
        <v>26</v>
      </c>
      <c r="R1288" s="45" t="s">
        <v>26</v>
      </c>
      <c r="S1288" s="23"/>
      <c r="T1288" s="23"/>
      <c r="U1288" s="116"/>
    </row>
    <row r="1289" spans="1:21" x14ac:dyDescent="0.25">
      <c r="A1289" s="23" t="s">
        <v>5803</v>
      </c>
      <c r="B1289" s="23" t="s">
        <v>4</v>
      </c>
      <c r="C1289" s="23" t="s">
        <v>58</v>
      </c>
      <c r="D1289" s="23" t="s">
        <v>76</v>
      </c>
      <c r="E1289" s="23" t="s">
        <v>5741</v>
      </c>
      <c r="F1289" s="23"/>
      <c r="G1289" s="23" t="s">
        <v>5743</v>
      </c>
      <c r="H1289" s="23" t="s">
        <v>78</v>
      </c>
      <c r="I1289" s="114">
        <v>271</v>
      </c>
      <c r="J1289" s="5" t="s">
        <v>5804</v>
      </c>
      <c r="K1289" s="5"/>
      <c r="L1289" s="5" t="s">
        <v>5805</v>
      </c>
      <c r="M1289" s="23" t="s">
        <v>5753</v>
      </c>
      <c r="N1289" s="23" t="s">
        <v>5754</v>
      </c>
      <c r="O1289" s="44" t="s">
        <v>5806</v>
      </c>
      <c r="P1289" s="25" t="s">
        <v>78</v>
      </c>
      <c r="Q1289" s="45" t="s">
        <v>26</v>
      </c>
      <c r="R1289" s="45" t="s">
        <v>26</v>
      </c>
      <c r="S1289" s="23"/>
      <c r="T1289" s="23"/>
      <c r="U1289" s="116"/>
    </row>
    <row r="1290" spans="1:21" x14ac:dyDescent="0.25">
      <c r="A1290" s="23" t="s">
        <v>5809</v>
      </c>
      <c r="B1290" s="23" t="s">
        <v>4</v>
      </c>
      <c r="C1290" s="23" t="s">
        <v>21</v>
      </c>
      <c r="D1290" s="23" t="s">
        <v>76</v>
      </c>
      <c r="E1290" s="23" t="s">
        <v>5807</v>
      </c>
      <c r="F1290" s="23" t="s">
        <v>5808</v>
      </c>
      <c r="G1290" s="23"/>
      <c r="H1290" s="23" t="s">
        <v>78</v>
      </c>
      <c r="I1290" s="114" t="s">
        <v>5810</v>
      </c>
      <c r="J1290" s="5" t="s">
        <v>5811</v>
      </c>
      <c r="K1290" s="5" t="s">
        <v>13451</v>
      </c>
      <c r="L1290" s="5" t="s">
        <v>5812</v>
      </c>
      <c r="M1290" s="23" t="s">
        <v>5813</v>
      </c>
      <c r="N1290" s="23" t="s">
        <v>5814</v>
      </c>
      <c r="O1290" s="44" t="s">
        <v>5815</v>
      </c>
      <c r="P1290" s="25" t="s">
        <v>78</v>
      </c>
      <c r="Q1290" s="45" t="s">
        <v>26</v>
      </c>
      <c r="R1290" s="45" t="s">
        <v>26</v>
      </c>
      <c r="S1290" s="23"/>
      <c r="T1290" s="23"/>
      <c r="U1290" s="116"/>
    </row>
    <row r="1291" spans="1:21" x14ac:dyDescent="0.25">
      <c r="A1291" s="23" t="s">
        <v>5817</v>
      </c>
      <c r="B1291" s="23" t="s">
        <v>4</v>
      </c>
      <c r="C1291" s="23" t="s">
        <v>21</v>
      </c>
      <c r="D1291" s="23" t="s">
        <v>76</v>
      </c>
      <c r="E1291" s="23" t="s">
        <v>5807</v>
      </c>
      <c r="F1291" s="23" t="s">
        <v>5808</v>
      </c>
      <c r="G1291" s="23"/>
      <c r="H1291" s="23" t="s">
        <v>78</v>
      </c>
      <c r="I1291" s="114" t="s">
        <v>5818</v>
      </c>
      <c r="J1291" s="5" t="s">
        <v>5819</v>
      </c>
      <c r="K1291" s="5"/>
      <c r="L1291" s="5" t="s">
        <v>5820</v>
      </c>
      <c r="M1291" s="23" t="s">
        <v>5821</v>
      </c>
      <c r="N1291" s="23" t="s">
        <v>5814</v>
      </c>
      <c r="O1291" s="44" t="s">
        <v>5822</v>
      </c>
      <c r="P1291" s="25" t="s">
        <v>78</v>
      </c>
      <c r="Q1291" s="45" t="s">
        <v>26</v>
      </c>
      <c r="R1291" s="45" t="s">
        <v>26</v>
      </c>
      <c r="S1291" s="23"/>
      <c r="T1291" s="23"/>
      <c r="U1291" s="116"/>
    </row>
    <row r="1292" spans="1:21" x14ac:dyDescent="0.25">
      <c r="A1292" s="23" t="s">
        <v>5823</v>
      </c>
      <c r="B1292" s="23" t="s">
        <v>4</v>
      </c>
      <c r="C1292" s="23" t="s">
        <v>21</v>
      </c>
      <c r="D1292" s="23" t="s">
        <v>76</v>
      </c>
      <c r="E1292" s="23" t="s">
        <v>5807</v>
      </c>
      <c r="F1292" s="23" t="s">
        <v>5808</v>
      </c>
      <c r="G1292" s="23"/>
      <c r="H1292" s="23" t="s">
        <v>78</v>
      </c>
      <c r="I1292" s="114" t="s">
        <v>5824</v>
      </c>
      <c r="J1292" s="5" t="s">
        <v>5825</v>
      </c>
      <c r="K1292" s="5"/>
      <c r="L1292" s="5" t="s">
        <v>5826</v>
      </c>
      <c r="M1292" s="23" t="s">
        <v>5827</v>
      </c>
      <c r="N1292" s="23" t="s">
        <v>5814</v>
      </c>
      <c r="O1292" s="44" t="s">
        <v>5828</v>
      </c>
      <c r="P1292" s="25" t="s">
        <v>78</v>
      </c>
      <c r="Q1292" s="45" t="s">
        <v>26</v>
      </c>
      <c r="R1292" s="45" t="s">
        <v>26</v>
      </c>
      <c r="S1292" s="23"/>
      <c r="T1292" s="23"/>
      <c r="U1292" s="116"/>
    </row>
    <row r="1293" spans="1:21" x14ac:dyDescent="0.25">
      <c r="A1293" s="23" t="s">
        <v>5829</v>
      </c>
      <c r="B1293" s="23" t="s">
        <v>4</v>
      </c>
      <c r="C1293" s="23" t="s">
        <v>21</v>
      </c>
      <c r="D1293" s="23" t="s">
        <v>76</v>
      </c>
      <c r="E1293" s="23" t="s">
        <v>5807</v>
      </c>
      <c r="F1293" s="23" t="s">
        <v>5808</v>
      </c>
      <c r="G1293" s="23"/>
      <c r="H1293" s="23" t="s">
        <v>78</v>
      </c>
      <c r="I1293" s="114" t="s">
        <v>5830</v>
      </c>
      <c r="J1293" s="5" t="s">
        <v>5831</v>
      </c>
      <c r="K1293" s="5"/>
      <c r="L1293" s="5" t="s">
        <v>5832</v>
      </c>
      <c r="M1293" s="23" t="s">
        <v>5813</v>
      </c>
      <c r="N1293" s="23" t="s">
        <v>5814</v>
      </c>
      <c r="O1293" s="44" t="s">
        <v>5833</v>
      </c>
      <c r="P1293" s="25" t="s">
        <v>78</v>
      </c>
      <c r="Q1293" s="45" t="s">
        <v>26</v>
      </c>
      <c r="R1293" s="45" t="s">
        <v>26</v>
      </c>
      <c r="S1293" s="23"/>
      <c r="T1293" s="23"/>
      <c r="U1293" s="116"/>
    </row>
    <row r="1294" spans="1:21" x14ac:dyDescent="0.25">
      <c r="A1294" s="23" t="s">
        <v>5834</v>
      </c>
      <c r="B1294" s="23" t="s">
        <v>4</v>
      </c>
      <c r="C1294" s="23" t="s">
        <v>21</v>
      </c>
      <c r="D1294" s="23" t="s">
        <v>76</v>
      </c>
      <c r="E1294" s="23" t="s">
        <v>5807</v>
      </c>
      <c r="F1294" s="23" t="s">
        <v>5808</v>
      </c>
      <c r="G1294" s="23"/>
      <c r="H1294" s="23" t="s">
        <v>78</v>
      </c>
      <c r="I1294" s="114" t="s">
        <v>5835</v>
      </c>
      <c r="J1294" s="5" t="s">
        <v>5836</v>
      </c>
      <c r="K1294" s="5"/>
      <c r="L1294" s="5" t="s">
        <v>5837</v>
      </c>
      <c r="M1294" s="23" t="s">
        <v>5838</v>
      </c>
      <c r="N1294" s="23" t="s">
        <v>5814</v>
      </c>
      <c r="O1294" s="44" t="s">
        <v>5839</v>
      </c>
      <c r="P1294" s="25" t="s">
        <v>78</v>
      </c>
      <c r="Q1294" s="45" t="s">
        <v>26</v>
      </c>
      <c r="R1294" s="45" t="s">
        <v>26</v>
      </c>
      <c r="S1294" s="23"/>
      <c r="T1294" s="23"/>
      <c r="U1294" s="116"/>
    </row>
    <row r="1295" spans="1:21" x14ac:dyDescent="0.25">
      <c r="A1295" s="23" t="s">
        <v>5840</v>
      </c>
      <c r="B1295" s="23" t="s">
        <v>4</v>
      </c>
      <c r="C1295" s="23" t="s">
        <v>21</v>
      </c>
      <c r="D1295" s="23" t="s">
        <v>76</v>
      </c>
      <c r="E1295" s="23" t="s">
        <v>5807</v>
      </c>
      <c r="F1295" s="23" t="s">
        <v>5808</v>
      </c>
      <c r="G1295" s="23"/>
      <c r="H1295" s="23" t="s">
        <v>78</v>
      </c>
      <c r="I1295" s="114" t="s">
        <v>5841</v>
      </c>
      <c r="J1295" s="5" t="s">
        <v>5842</v>
      </c>
      <c r="K1295" s="5"/>
      <c r="L1295" s="5" t="s">
        <v>5843</v>
      </c>
      <c r="M1295" s="23" t="s">
        <v>5813</v>
      </c>
      <c r="N1295" s="23" t="s">
        <v>5814</v>
      </c>
      <c r="O1295" s="44" t="s">
        <v>5833</v>
      </c>
      <c r="P1295" s="25" t="s">
        <v>78</v>
      </c>
      <c r="Q1295" s="45" t="s">
        <v>26</v>
      </c>
      <c r="R1295" s="45" t="s">
        <v>26</v>
      </c>
      <c r="S1295" s="23"/>
      <c r="T1295" s="23"/>
      <c r="U1295" s="116"/>
    </row>
    <row r="1296" spans="1:21" x14ac:dyDescent="0.25">
      <c r="A1296" s="23" t="s">
        <v>5844</v>
      </c>
      <c r="B1296" s="23" t="s">
        <v>4</v>
      </c>
      <c r="C1296" s="23" t="s">
        <v>21</v>
      </c>
      <c r="D1296" s="23" t="s">
        <v>76</v>
      </c>
      <c r="E1296" s="23" t="s">
        <v>5807</v>
      </c>
      <c r="F1296" s="23" t="s">
        <v>5808</v>
      </c>
      <c r="G1296" s="23" t="s">
        <v>12026</v>
      </c>
      <c r="H1296" s="23" t="s">
        <v>78</v>
      </c>
      <c r="I1296" s="114" t="s">
        <v>5845</v>
      </c>
      <c r="J1296" s="5" t="s">
        <v>5846</v>
      </c>
      <c r="K1296" s="5"/>
      <c r="L1296" s="5" t="s">
        <v>5847</v>
      </c>
      <c r="M1296" s="23" t="s">
        <v>5848</v>
      </c>
      <c r="N1296" s="23" t="s">
        <v>5814</v>
      </c>
      <c r="O1296" s="44" t="s">
        <v>5849</v>
      </c>
      <c r="P1296" s="25" t="s">
        <v>78</v>
      </c>
      <c r="Q1296" s="45" t="s">
        <v>26</v>
      </c>
      <c r="R1296" s="45" t="s">
        <v>26</v>
      </c>
      <c r="S1296" s="23"/>
      <c r="T1296" s="23"/>
      <c r="U1296" s="116"/>
    </row>
    <row r="1297" spans="1:21" x14ac:dyDescent="0.25">
      <c r="A1297" s="23" t="s">
        <v>5850</v>
      </c>
      <c r="B1297" s="23" t="s">
        <v>4</v>
      </c>
      <c r="C1297" s="23" t="s">
        <v>21</v>
      </c>
      <c r="D1297" s="23" t="s">
        <v>76</v>
      </c>
      <c r="E1297" s="23" t="s">
        <v>5807</v>
      </c>
      <c r="F1297" s="23" t="s">
        <v>5808</v>
      </c>
      <c r="G1297" s="23"/>
      <c r="H1297" s="23" t="s">
        <v>78</v>
      </c>
      <c r="I1297" s="114" t="s">
        <v>5851</v>
      </c>
      <c r="J1297" s="5" t="s">
        <v>5852</v>
      </c>
      <c r="K1297" s="5"/>
      <c r="L1297" s="5" t="s">
        <v>5853</v>
      </c>
      <c r="M1297" s="23" t="s">
        <v>5813</v>
      </c>
      <c r="N1297" s="23" t="s">
        <v>5814</v>
      </c>
      <c r="O1297" s="44" t="s">
        <v>5854</v>
      </c>
      <c r="P1297" s="25" t="s">
        <v>78</v>
      </c>
      <c r="Q1297" s="45" t="s">
        <v>26</v>
      </c>
      <c r="R1297" s="45" t="s">
        <v>26</v>
      </c>
      <c r="S1297" s="23"/>
      <c r="T1297" s="23"/>
      <c r="U1297" s="116"/>
    </row>
    <row r="1298" spans="1:21" x14ac:dyDescent="0.25">
      <c r="A1298" s="23" t="s">
        <v>5855</v>
      </c>
      <c r="B1298" s="23" t="s">
        <v>4</v>
      </c>
      <c r="C1298" s="23" t="s">
        <v>21</v>
      </c>
      <c r="D1298" s="23" t="s">
        <v>76</v>
      </c>
      <c r="E1298" s="23" t="s">
        <v>5807</v>
      </c>
      <c r="F1298" s="23" t="s">
        <v>5808</v>
      </c>
      <c r="G1298" s="23"/>
      <c r="H1298" s="23" t="s">
        <v>78</v>
      </c>
      <c r="I1298" s="114" t="s">
        <v>5856</v>
      </c>
      <c r="J1298" s="5" t="s">
        <v>5857</v>
      </c>
      <c r="K1298" s="5"/>
      <c r="L1298" s="5" t="s">
        <v>5858</v>
      </c>
      <c r="M1298" s="23" t="s">
        <v>5859</v>
      </c>
      <c r="N1298" s="23" t="s">
        <v>5814</v>
      </c>
      <c r="O1298" s="44" t="s">
        <v>5860</v>
      </c>
      <c r="P1298" s="25" t="s">
        <v>78</v>
      </c>
      <c r="Q1298" s="45" t="s">
        <v>26</v>
      </c>
      <c r="R1298" s="45" t="s">
        <v>26</v>
      </c>
      <c r="S1298" s="23"/>
      <c r="T1298" s="23"/>
      <c r="U1298" s="116"/>
    </row>
    <row r="1299" spans="1:21" x14ac:dyDescent="0.25">
      <c r="A1299" s="23" t="s">
        <v>11963</v>
      </c>
      <c r="B1299" s="23" t="s">
        <v>4</v>
      </c>
      <c r="C1299" s="23" t="s">
        <v>21</v>
      </c>
      <c r="D1299" s="23" t="s">
        <v>76</v>
      </c>
      <c r="E1299" s="23" t="s">
        <v>5861</v>
      </c>
      <c r="F1299" s="23" t="s">
        <v>5808</v>
      </c>
      <c r="G1299" s="23" t="s">
        <v>12027</v>
      </c>
      <c r="H1299" s="23" t="s">
        <v>78</v>
      </c>
      <c r="I1299" s="114" t="s">
        <v>12095</v>
      </c>
      <c r="J1299" s="5" t="s">
        <v>12277</v>
      </c>
      <c r="K1299" s="5"/>
      <c r="L1299" s="5" t="s">
        <v>12278</v>
      </c>
      <c r="M1299" s="23" t="s">
        <v>5919</v>
      </c>
      <c r="N1299" s="23" t="s">
        <v>5814</v>
      </c>
      <c r="O1299" s="44" t="s">
        <v>12279</v>
      </c>
      <c r="P1299" s="25" t="s">
        <v>78</v>
      </c>
      <c r="Q1299" s="45">
        <v>44742</v>
      </c>
      <c r="R1299" s="45" t="s">
        <v>26</v>
      </c>
      <c r="S1299" s="23"/>
      <c r="T1299" s="23"/>
      <c r="U1299" s="116"/>
    </row>
    <row r="1300" spans="1:21" x14ac:dyDescent="0.25">
      <c r="A1300" s="23" t="s">
        <v>5862</v>
      </c>
      <c r="B1300" s="23" t="s">
        <v>4</v>
      </c>
      <c r="C1300" s="23" t="s">
        <v>21</v>
      </c>
      <c r="D1300" s="23" t="s">
        <v>76</v>
      </c>
      <c r="E1300" s="23" t="s">
        <v>5861</v>
      </c>
      <c r="F1300" s="23" t="s">
        <v>5808</v>
      </c>
      <c r="G1300" s="23"/>
      <c r="H1300" s="23" t="s">
        <v>78</v>
      </c>
      <c r="I1300" s="114" t="s">
        <v>5863</v>
      </c>
      <c r="J1300" s="5" t="s">
        <v>5864</v>
      </c>
      <c r="K1300" s="5"/>
      <c r="L1300" s="5" t="s">
        <v>5865</v>
      </c>
      <c r="M1300" s="23" t="s">
        <v>5866</v>
      </c>
      <c r="N1300" s="23" t="s">
        <v>5814</v>
      </c>
      <c r="O1300" s="44" t="s">
        <v>5867</v>
      </c>
      <c r="P1300" s="25" t="s">
        <v>78</v>
      </c>
      <c r="Q1300" s="45" t="s">
        <v>26</v>
      </c>
      <c r="R1300" s="45" t="s">
        <v>26</v>
      </c>
      <c r="S1300" s="23"/>
      <c r="T1300" s="23"/>
      <c r="U1300" s="116"/>
    </row>
    <row r="1301" spans="1:21" x14ac:dyDescent="0.25">
      <c r="A1301" s="23" t="s">
        <v>5869</v>
      </c>
      <c r="B1301" s="23" t="s">
        <v>4</v>
      </c>
      <c r="C1301" s="23" t="s">
        <v>21</v>
      </c>
      <c r="D1301" s="23" t="s">
        <v>76</v>
      </c>
      <c r="E1301" s="23" t="s">
        <v>5861</v>
      </c>
      <c r="F1301" s="23" t="s">
        <v>5808</v>
      </c>
      <c r="G1301" s="23"/>
      <c r="H1301" s="23" t="s">
        <v>78</v>
      </c>
      <c r="I1301" s="114" t="s">
        <v>5870</v>
      </c>
      <c r="J1301" s="5" t="s">
        <v>5871</v>
      </c>
      <c r="K1301" s="5" t="s">
        <v>5872</v>
      </c>
      <c r="L1301" s="5" t="s">
        <v>5873</v>
      </c>
      <c r="M1301" s="23" t="s">
        <v>5874</v>
      </c>
      <c r="N1301" s="23" t="s">
        <v>5814</v>
      </c>
      <c r="O1301" s="44" t="s">
        <v>5875</v>
      </c>
      <c r="P1301" s="25" t="s">
        <v>78</v>
      </c>
      <c r="Q1301" s="45" t="s">
        <v>26</v>
      </c>
      <c r="R1301" s="45" t="s">
        <v>26</v>
      </c>
      <c r="S1301" s="23"/>
      <c r="T1301" s="23"/>
      <c r="U1301" s="116"/>
    </row>
    <row r="1302" spans="1:21" x14ac:dyDescent="0.25">
      <c r="A1302" s="23" t="s">
        <v>5877</v>
      </c>
      <c r="B1302" s="23" t="s">
        <v>4</v>
      </c>
      <c r="C1302" s="23" t="s">
        <v>21</v>
      </c>
      <c r="D1302" s="23" t="s">
        <v>76</v>
      </c>
      <c r="E1302" s="23" t="s">
        <v>5861</v>
      </c>
      <c r="F1302" s="23" t="s">
        <v>5808</v>
      </c>
      <c r="G1302" s="23"/>
      <c r="H1302" s="23" t="s">
        <v>78</v>
      </c>
      <c r="I1302" s="114" t="s">
        <v>5878</v>
      </c>
      <c r="J1302" s="5" t="s">
        <v>5879</v>
      </c>
      <c r="K1302" s="5"/>
      <c r="L1302" s="5" t="s">
        <v>5880</v>
      </c>
      <c r="M1302" s="23" t="s">
        <v>5881</v>
      </c>
      <c r="N1302" s="23" t="s">
        <v>5814</v>
      </c>
      <c r="O1302" s="44">
        <v>28513</v>
      </c>
      <c r="P1302" s="25" t="s">
        <v>78</v>
      </c>
      <c r="Q1302" s="45" t="s">
        <v>26</v>
      </c>
      <c r="R1302" s="45" t="s">
        <v>26</v>
      </c>
      <c r="S1302" s="23"/>
      <c r="T1302" s="23"/>
      <c r="U1302" s="116"/>
    </row>
    <row r="1303" spans="1:21" x14ac:dyDescent="0.25">
      <c r="A1303" s="23" t="s">
        <v>5883</v>
      </c>
      <c r="B1303" s="23" t="s">
        <v>4</v>
      </c>
      <c r="C1303" s="23" t="s">
        <v>21</v>
      </c>
      <c r="D1303" s="23" t="s">
        <v>76</v>
      </c>
      <c r="E1303" s="23" t="s">
        <v>5861</v>
      </c>
      <c r="F1303" s="23" t="s">
        <v>5808</v>
      </c>
      <c r="G1303" s="23"/>
      <c r="H1303" s="23" t="s">
        <v>78</v>
      </c>
      <c r="I1303" s="114" t="s">
        <v>5884</v>
      </c>
      <c r="J1303" s="5" t="s">
        <v>5885</v>
      </c>
      <c r="K1303" s="5"/>
      <c r="L1303" s="5" t="s">
        <v>5886</v>
      </c>
      <c r="M1303" s="23" t="s">
        <v>5887</v>
      </c>
      <c r="N1303" s="23" t="s">
        <v>5814</v>
      </c>
      <c r="O1303" s="44" t="s">
        <v>5888</v>
      </c>
      <c r="P1303" s="25" t="s">
        <v>78</v>
      </c>
      <c r="Q1303" s="45" t="s">
        <v>26</v>
      </c>
      <c r="R1303" s="45" t="s">
        <v>26</v>
      </c>
      <c r="S1303" s="23"/>
      <c r="T1303" s="23"/>
      <c r="U1303" s="116"/>
    </row>
    <row r="1304" spans="1:21" x14ac:dyDescent="0.25">
      <c r="A1304" s="23" t="s">
        <v>5889</v>
      </c>
      <c r="B1304" s="23" t="s">
        <v>4</v>
      </c>
      <c r="C1304" s="23" t="s">
        <v>21</v>
      </c>
      <c r="D1304" s="23" t="s">
        <v>76</v>
      </c>
      <c r="E1304" s="23" t="s">
        <v>5861</v>
      </c>
      <c r="F1304" s="23" t="s">
        <v>5808</v>
      </c>
      <c r="G1304" s="23"/>
      <c r="H1304" s="23" t="s">
        <v>78</v>
      </c>
      <c r="I1304" s="114" t="s">
        <v>5890</v>
      </c>
      <c r="J1304" s="5" t="s">
        <v>5891</v>
      </c>
      <c r="K1304" s="5"/>
      <c r="L1304" s="5" t="s">
        <v>5892</v>
      </c>
      <c r="M1304" s="23" t="s">
        <v>5893</v>
      </c>
      <c r="N1304" s="23" t="s">
        <v>5814</v>
      </c>
      <c r="O1304" s="44" t="s">
        <v>5894</v>
      </c>
      <c r="P1304" s="25" t="s">
        <v>78</v>
      </c>
      <c r="Q1304" s="45" t="s">
        <v>26</v>
      </c>
      <c r="R1304" s="45" t="s">
        <v>26</v>
      </c>
      <c r="S1304" s="23"/>
      <c r="T1304" s="23"/>
      <c r="U1304" s="116"/>
    </row>
    <row r="1305" spans="1:21" x14ac:dyDescent="0.25">
      <c r="A1305" s="23" t="s">
        <v>5896</v>
      </c>
      <c r="B1305" s="23" t="s">
        <v>4</v>
      </c>
      <c r="C1305" s="23" t="s">
        <v>21</v>
      </c>
      <c r="D1305" s="23" t="s">
        <v>76</v>
      </c>
      <c r="E1305" s="23" t="s">
        <v>5861</v>
      </c>
      <c r="F1305" s="23" t="s">
        <v>5808</v>
      </c>
      <c r="G1305" s="23"/>
      <c r="H1305" s="23" t="s">
        <v>78</v>
      </c>
      <c r="I1305" s="114" t="s">
        <v>5897</v>
      </c>
      <c r="J1305" s="5" t="s">
        <v>5898</v>
      </c>
      <c r="K1305" s="5"/>
      <c r="L1305" s="5" t="s">
        <v>5899</v>
      </c>
      <c r="M1305" s="23" t="s">
        <v>5900</v>
      </c>
      <c r="N1305" s="23" t="s">
        <v>5814</v>
      </c>
      <c r="O1305" s="44">
        <v>28590</v>
      </c>
      <c r="P1305" s="25" t="s">
        <v>78</v>
      </c>
      <c r="Q1305" s="45" t="s">
        <v>26</v>
      </c>
      <c r="R1305" s="45" t="s">
        <v>26</v>
      </c>
      <c r="S1305" s="23"/>
      <c r="T1305" s="23"/>
      <c r="U1305" s="116"/>
    </row>
    <row r="1306" spans="1:21" x14ac:dyDescent="0.25">
      <c r="A1306" s="23" t="s">
        <v>5901</v>
      </c>
      <c r="B1306" s="23" t="s">
        <v>4</v>
      </c>
      <c r="C1306" s="23" t="s">
        <v>21</v>
      </c>
      <c r="D1306" s="23" t="s">
        <v>76</v>
      </c>
      <c r="E1306" s="23" t="s">
        <v>5861</v>
      </c>
      <c r="F1306" s="23" t="s">
        <v>5808</v>
      </c>
      <c r="G1306" s="23"/>
      <c r="H1306" s="23" t="s">
        <v>78</v>
      </c>
      <c r="I1306" s="114" t="s">
        <v>5902</v>
      </c>
      <c r="J1306" s="5" t="s">
        <v>5903</v>
      </c>
      <c r="K1306" s="5" t="s">
        <v>5904</v>
      </c>
      <c r="L1306" s="5" t="s">
        <v>5905</v>
      </c>
      <c r="M1306" s="23" t="s">
        <v>1873</v>
      </c>
      <c r="N1306" s="23" t="s">
        <v>5814</v>
      </c>
      <c r="O1306" s="44" t="s">
        <v>5906</v>
      </c>
      <c r="P1306" s="25" t="s">
        <v>78</v>
      </c>
      <c r="Q1306" s="45" t="s">
        <v>26</v>
      </c>
      <c r="R1306" s="45" t="s">
        <v>26</v>
      </c>
      <c r="S1306" s="23"/>
      <c r="T1306" s="23"/>
      <c r="U1306" s="116"/>
    </row>
    <row r="1307" spans="1:21" x14ac:dyDescent="0.25">
      <c r="A1307" s="23" t="s">
        <v>5908</v>
      </c>
      <c r="B1307" s="23" t="s">
        <v>4</v>
      </c>
      <c r="C1307" s="23" t="s">
        <v>21</v>
      </c>
      <c r="D1307" s="23" t="s">
        <v>76</v>
      </c>
      <c r="E1307" s="23" t="s">
        <v>5861</v>
      </c>
      <c r="F1307" s="23" t="s">
        <v>5808</v>
      </c>
      <c r="G1307" s="23"/>
      <c r="H1307" s="23" t="s">
        <v>78</v>
      </c>
      <c r="I1307" s="114" t="s">
        <v>5909</v>
      </c>
      <c r="J1307" s="5" t="s">
        <v>5910</v>
      </c>
      <c r="K1307" s="5"/>
      <c r="L1307" s="5" t="s">
        <v>5911</v>
      </c>
      <c r="M1307" s="23" t="s">
        <v>5912</v>
      </c>
      <c r="N1307" s="23" t="s">
        <v>5814</v>
      </c>
      <c r="O1307" s="44" t="s">
        <v>5913</v>
      </c>
      <c r="P1307" s="25" t="s">
        <v>78</v>
      </c>
      <c r="Q1307" s="45" t="s">
        <v>26</v>
      </c>
      <c r="R1307" s="45" t="s">
        <v>26</v>
      </c>
      <c r="S1307" s="23"/>
      <c r="T1307" s="23"/>
      <c r="U1307" s="116"/>
    </row>
    <row r="1308" spans="1:21" x14ac:dyDescent="0.25">
      <c r="A1308" s="23" t="s">
        <v>5915</v>
      </c>
      <c r="B1308" s="23" t="s">
        <v>4</v>
      </c>
      <c r="C1308" s="23" t="s">
        <v>21</v>
      </c>
      <c r="D1308" s="23" t="s">
        <v>76</v>
      </c>
      <c r="E1308" s="23" t="s">
        <v>5861</v>
      </c>
      <c r="F1308" s="23" t="s">
        <v>5808</v>
      </c>
      <c r="G1308" s="23"/>
      <c r="H1308" s="23" t="s">
        <v>78</v>
      </c>
      <c r="I1308" s="114" t="s">
        <v>5916</v>
      </c>
      <c r="J1308" s="5" t="s">
        <v>5917</v>
      </c>
      <c r="K1308" s="5"/>
      <c r="L1308" s="5" t="s">
        <v>5918</v>
      </c>
      <c r="M1308" s="23" t="s">
        <v>5919</v>
      </c>
      <c r="N1308" s="23" t="s">
        <v>5814</v>
      </c>
      <c r="O1308" s="44">
        <v>27834</v>
      </c>
      <c r="P1308" s="25" t="s">
        <v>78</v>
      </c>
      <c r="Q1308" s="45" t="s">
        <v>26</v>
      </c>
      <c r="R1308" s="45" t="s">
        <v>26</v>
      </c>
      <c r="S1308" s="23"/>
      <c r="T1308" s="23"/>
      <c r="U1308" s="116"/>
    </row>
    <row r="1309" spans="1:21" x14ac:dyDescent="0.25">
      <c r="A1309" s="23" t="s">
        <v>5921</v>
      </c>
      <c r="B1309" s="23" t="s">
        <v>4</v>
      </c>
      <c r="C1309" s="23" t="s">
        <v>21</v>
      </c>
      <c r="D1309" s="23" t="s">
        <v>76</v>
      </c>
      <c r="E1309" s="23" t="s">
        <v>5861</v>
      </c>
      <c r="F1309" s="23" t="s">
        <v>5808</v>
      </c>
      <c r="G1309" s="23"/>
      <c r="H1309" s="23" t="s">
        <v>78</v>
      </c>
      <c r="I1309" s="114" t="s">
        <v>5922</v>
      </c>
      <c r="J1309" s="5" t="s">
        <v>5923</v>
      </c>
      <c r="K1309" s="5"/>
      <c r="L1309" s="5" t="s">
        <v>5924</v>
      </c>
      <c r="M1309" s="23" t="s">
        <v>5925</v>
      </c>
      <c r="N1309" s="23" t="s">
        <v>5814</v>
      </c>
      <c r="O1309" s="44" t="s">
        <v>5926</v>
      </c>
      <c r="P1309" s="25" t="s">
        <v>78</v>
      </c>
      <c r="Q1309" s="45" t="s">
        <v>26</v>
      </c>
      <c r="R1309" s="45" t="s">
        <v>26</v>
      </c>
      <c r="S1309" s="23"/>
      <c r="T1309" s="23"/>
      <c r="U1309" s="116"/>
    </row>
    <row r="1310" spans="1:21" x14ac:dyDescent="0.25">
      <c r="A1310" s="23" t="s">
        <v>5928</v>
      </c>
      <c r="B1310" s="23" t="s">
        <v>4</v>
      </c>
      <c r="C1310" s="23" t="s">
        <v>58</v>
      </c>
      <c r="D1310" s="23" t="s">
        <v>76</v>
      </c>
      <c r="E1310" s="23" t="s">
        <v>5927</v>
      </c>
      <c r="F1310" s="23"/>
      <c r="G1310" s="23"/>
      <c r="H1310" s="23" t="s">
        <v>78</v>
      </c>
      <c r="I1310" s="114" t="s">
        <v>5929</v>
      </c>
      <c r="J1310" s="5" t="s">
        <v>5930</v>
      </c>
      <c r="K1310" s="5" t="s">
        <v>5931</v>
      </c>
      <c r="L1310" s="5" t="s">
        <v>5932</v>
      </c>
      <c r="M1310" s="23" t="s">
        <v>5933</v>
      </c>
      <c r="N1310" s="23" t="s">
        <v>5749</v>
      </c>
      <c r="O1310" s="44" t="s">
        <v>5934</v>
      </c>
      <c r="P1310" s="25" t="s">
        <v>78</v>
      </c>
      <c r="Q1310" s="45" t="s">
        <v>26</v>
      </c>
      <c r="R1310" s="45" t="s">
        <v>26</v>
      </c>
      <c r="S1310" s="23"/>
      <c r="T1310" s="23"/>
      <c r="U1310" s="116"/>
    </row>
    <row r="1311" spans="1:21" x14ac:dyDescent="0.25">
      <c r="A1311" s="23" t="s">
        <v>5935</v>
      </c>
      <c r="B1311" s="23" t="s">
        <v>4</v>
      </c>
      <c r="C1311" s="23" t="s">
        <v>58</v>
      </c>
      <c r="D1311" s="23" t="s">
        <v>76</v>
      </c>
      <c r="E1311" s="23" t="s">
        <v>5927</v>
      </c>
      <c r="F1311" s="23"/>
      <c r="G1311" s="23"/>
      <c r="H1311" s="23" t="s">
        <v>78</v>
      </c>
      <c r="I1311" s="114" t="s">
        <v>5936</v>
      </c>
      <c r="J1311" s="5" t="s">
        <v>5937</v>
      </c>
      <c r="K1311" s="5" t="s">
        <v>5938</v>
      </c>
      <c r="L1311" s="5" t="s">
        <v>5939</v>
      </c>
      <c r="M1311" s="23" t="s">
        <v>5940</v>
      </c>
      <c r="N1311" s="23" t="s">
        <v>5754</v>
      </c>
      <c r="O1311" s="44" t="s">
        <v>5941</v>
      </c>
      <c r="P1311" s="25" t="s">
        <v>78</v>
      </c>
      <c r="Q1311" s="45" t="s">
        <v>26</v>
      </c>
      <c r="R1311" s="45" t="s">
        <v>26</v>
      </c>
      <c r="S1311" s="23"/>
      <c r="T1311" s="23"/>
      <c r="U1311" s="116"/>
    </row>
    <row r="1312" spans="1:21" x14ac:dyDescent="0.25">
      <c r="A1312" s="23" t="s">
        <v>5942</v>
      </c>
      <c r="B1312" s="23" t="s">
        <v>4</v>
      </c>
      <c r="C1312" s="23" t="s">
        <v>58</v>
      </c>
      <c r="D1312" s="23" t="s">
        <v>76</v>
      </c>
      <c r="E1312" s="23" t="s">
        <v>5927</v>
      </c>
      <c r="F1312" s="23"/>
      <c r="G1312" s="23"/>
      <c r="H1312" s="23" t="s">
        <v>78</v>
      </c>
      <c r="I1312" s="114" t="s">
        <v>5943</v>
      </c>
      <c r="J1312" s="5" t="s">
        <v>5944</v>
      </c>
      <c r="K1312" s="5"/>
      <c r="L1312" s="5" t="s">
        <v>5945</v>
      </c>
      <c r="M1312" s="23" t="s">
        <v>5946</v>
      </c>
      <c r="N1312" s="23" t="s">
        <v>5749</v>
      </c>
      <c r="O1312" s="44" t="s">
        <v>5947</v>
      </c>
      <c r="P1312" s="25" t="s">
        <v>78</v>
      </c>
      <c r="Q1312" s="45" t="s">
        <v>26</v>
      </c>
      <c r="R1312" s="45" t="s">
        <v>26</v>
      </c>
      <c r="S1312" s="23"/>
      <c r="T1312" s="23"/>
      <c r="U1312" s="116"/>
    </row>
    <row r="1313" spans="1:21" x14ac:dyDescent="0.25">
      <c r="A1313" s="23" t="s">
        <v>5948</v>
      </c>
      <c r="B1313" s="23" t="s">
        <v>4</v>
      </c>
      <c r="C1313" s="23" t="s">
        <v>58</v>
      </c>
      <c r="D1313" s="23" t="s">
        <v>76</v>
      </c>
      <c r="E1313" s="23" t="s">
        <v>5927</v>
      </c>
      <c r="F1313" s="23"/>
      <c r="G1313" s="23"/>
      <c r="H1313" s="23" t="s">
        <v>78</v>
      </c>
      <c r="I1313" s="114" t="s">
        <v>5949</v>
      </c>
      <c r="J1313" s="5" t="s">
        <v>5950</v>
      </c>
      <c r="K1313" s="5" t="s">
        <v>5951</v>
      </c>
      <c r="L1313" s="5" t="s">
        <v>5952</v>
      </c>
      <c r="M1313" s="23" t="s">
        <v>5953</v>
      </c>
      <c r="N1313" s="23" t="s">
        <v>5754</v>
      </c>
      <c r="O1313" s="44" t="s">
        <v>5954</v>
      </c>
      <c r="P1313" s="25" t="s">
        <v>78</v>
      </c>
      <c r="Q1313" s="45" t="s">
        <v>26</v>
      </c>
      <c r="R1313" s="45" t="s">
        <v>26</v>
      </c>
      <c r="S1313" s="23"/>
      <c r="T1313" s="23"/>
      <c r="U1313" s="116"/>
    </row>
    <row r="1314" spans="1:21" x14ac:dyDescent="0.25">
      <c r="A1314" s="23" t="s">
        <v>5955</v>
      </c>
      <c r="B1314" s="23" t="s">
        <v>4</v>
      </c>
      <c r="C1314" s="23" t="s">
        <v>58</v>
      </c>
      <c r="D1314" s="23" t="s">
        <v>76</v>
      </c>
      <c r="E1314" s="23" t="s">
        <v>5927</v>
      </c>
      <c r="F1314" s="23"/>
      <c r="G1314" s="23"/>
      <c r="H1314" s="23" t="s">
        <v>78</v>
      </c>
      <c r="I1314" s="114" t="s">
        <v>5956</v>
      </c>
      <c r="J1314" s="5" t="s">
        <v>5957</v>
      </c>
      <c r="K1314" s="5"/>
      <c r="L1314" s="5" t="s">
        <v>5958</v>
      </c>
      <c r="M1314" s="23" t="s">
        <v>5959</v>
      </c>
      <c r="N1314" s="23" t="s">
        <v>5754</v>
      </c>
      <c r="O1314" s="44" t="s">
        <v>5960</v>
      </c>
      <c r="P1314" s="25" t="s">
        <v>78</v>
      </c>
      <c r="Q1314" s="45" t="s">
        <v>26</v>
      </c>
      <c r="R1314" s="45" t="s">
        <v>26</v>
      </c>
      <c r="S1314" s="23"/>
      <c r="T1314" s="23"/>
      <c r="U1314" s="116"/>
    </row>
    <row r="1315" spans="1:21" x14ac:dyDescent="0.25">
      <c r="A1315" s="23" t="s">
        <v>5961</v>
      </c>
      <c r="B1315" s="23" t="s">
        <v>4</v>
      </c>
      <c r="C1315" s="23" t="s">
        <v>58</v>
      </c>
      <c r="D1315" s="23" t="s">
        <v>76</v>
      </c>
      <c r="E1315" s="23" t="s">
        <v>5927</v>
      </c>
      <c r="F1315" s="23"/>
      <c r="G1315" s="23"/>
      <c r="H1315" s="23" t="s">
        <v>78</v>
      </c>
      <c r="I1315" s="114" t="s">
        <v>5962</v>
      </c>
      <c r="J1315" s="5" t="s">
        <v>5963</v>
      </c>
      <c r="K1315" s="5"/>
      <c r="L1315" s="5" t="s">
        <v>5964</v>
      </c>
      <c r="M1315" s="23" t="s">
        <v>5965</v>
      </c>
      <c r="N1315" s="23" t="s">
        <v>5754</v>
      </c>
      <c r="O1315" s="44" t="s">
        <v>5966</v>
      </c>
      <c r="P1315" s="25" t="s">
        <v>78</v>
      </c>
      <c r="Q1315" s="45" t="s">
        <v>26</v>
      </c>
      <c r="R1315" s="45" t="s">
        <v>26</v>
      </c>
      <c r="S1315" s="23"/>
      <c r="T1315" s="23"/>
      <c r="U1315" s="116"/>
    </row>
    <row r="1316" spans="1:21" x14ac:dyDescent="0.25">
      <c r="A1316" s="23" t="s">
        <v>5967</v>
      </c>
      <c r="B1316" s="23" t="s">
        <v>4</v>
      </c>
      <c r="C1316" s="23" t="s">
        <v>58</v>
      </c>
      <c r="D1316" s="23" t="s">
        <v>76</v>
      </c>
      <c r="E1316" s="23" t="s">
        <v>5927</v>
      </c>
      <c r="F1316" s="23"/>
      <c r="G1316" s="23"/>
      <c r="H1316" s="23" t="s">
        <v>78</v>
      </c>
      <c r="I1316" s="114">
        <v>1255</v>
      </c>
      <c r="J1316" s="5" t="s">
        <v>5968</v>
      </c>
      <c r="K1316" s="5"/>
      <c r="L1316" s="5" t="s">
        <v>5969</v>
      </c>
      <c r="M1316" s="23" t="s">
        <v>936</v>
      </c>
      <c r="N1316" s="23" t="s">
        <v>5749</v>
      </c>
      <c r="O1316" s="44" t="s">
        <v>5970</v>
      </c>
      <c r="P1316" s="25" t="s">
        <v>78</v>
      </c>
      <c r="Q1316" s="45" t="s">
        <v>26</v>
      </c>
      <c r="R1316" s="45" t="s">
        <v>26</v>
      </c>
      <c r="S1316" s="23"/>
      <c r="T1316" s="23"/>
      <c r="U1316" s="116"/>
    </row>
    <row r="1317" spans="1:21" x14ac:dyDescent="0.25">
      <c r="A1317" s="23" t="s">
        <v>5971</v>
      </c>
      <c r="B1317" s="23" t="s">
        <v>4</v>
      </c>
      <c r="C1317" s="23" t="s">
        <v>58</v>
      </c>
      <c r="D1317" s="23" t="s">
        <v>76</v>
      </c>
      <c r="E1317" s="23" t="s">
        <v>5927</v>
      </c>
      <c r="F1317" s="23"/>
      <c r="G1317" s="23"/>
      <c r="H1317" s="23" t="s">
        <v>78</v>
      </c>
      <c r="I1317" s="114" t="s">
        <v>5972</v>
      </c>
      <c r="J1317" s="5" t="s">
        <v>5973</v>
      </c>
      <c r="K1317" s="5"/>
      <c r="L1317" s="5" t="s">
        <v>5974</v>
      </c>
      <c r="M1317" s="23" t="s">
        <v>5975</v>
      </c>
      <c r="N1317" s="23" t="s">
        <v>5749</v>
      </c>
      <c r="O1317" s="44" t="s">
        <v>5976</v>
      </c>
      <c r="P1317" s="25" t="s">
        <v>78</v>
      </c>
      <c r="Q1317" s="45" t="s">
        <v>26</v>
      </c>
      <c r="R1317" s="45" t="s">
        <v>26</v>
      </c>
      <c r="S1317" s="23"/>
      <c r="T1317" s="23"/>
      <c r="U1317" s="116"/>
    </row>
    <row r="1318" spans="1:21" x14ac:dyDescent="0.25">
      <c r="A1318" s="23" t="s">
        <v>5984</v>
      </c>
      <c r="B1318" s="23" t="s">
        <v>4</v>
      </c>
      <c r="C1318" s="23" t="s">
        <v>58</v>
      </c>
      <c r="D1318" s="23" t="s">
        <v>76</v>
      </c>
      <c r="E1318" s="23" t="s">
        <v>5927</v>
      </c>
      <c r="F1318" s="23"/>
      <c r="G1318" s="23"/>
      <c r="H1318" s="23" t="s">
        <v>78</v>
      </c>
      <c r="I1318" s="114" t="s">
        <v>5985</v>
      </c>
      <c r="J1318" s="5" t="s">
        <v>5986</v>
      </c>
      <c r="K1318" s="5"/>
      <c r="L1318" s="5" t="s">
        <v>5987</v>
      </c>
      <c r="M1318" s="23" t="s">
        <v>5988</v>
      </c>
      <c r="N1318" s="23" t="s">
        <v>5749</v>
      </c>
      <c r="O1318" s="44" t="s">
        <v>5989</v>
      </c>
      <c r="P1318" s="25" t="s">
        <v>78</v>
      </c>
      <c r="Q1318" s="45" t="s">
        <v>26</v>
      </c>
      <c r="R1318" s="45" t="s">
        <v>26</v>
      </c>
      <c r="S1318" s="23"/>
      <c r="T1318" s="23"/>
      <c r="U1318" s="116"/>
    </row>
    <row r="1319" spans="1:21" x14ac:dyDescent="0.25">
      <c r="A1319" s="23" t="s">
        <v>5990</v>
      </c>
      <c r="B1319" s="23" t="s">
        <v>4</v>
      </c>
      <c r="C1319" s="23" t="s">
        <v>58</v>
      </c>
      <c r="D1319" s="23" t="s">
        <v>76</v>
      </c>
      <c r="E1319" s="23" t="s">
        <v>5927</v>
      </c>
      <c r="F1319" s="23"/>
      <c r="G1319" s="23"/>
      <c r="H1319" s="23" t="s">
        <v>78</v>
      </c>
      <c r="I1319" s="114" t="s">
        <v>5991</v>
      </c>
      <c r="J1319" s="5" t="s">
        <v>5992</v>
      </c>
      <c r="K1319" s="5"/>
      <c r="L1319" s="5" t="s">
        <v>5993</v>
      </c>
      <c r="M1319" s="23" t="s">
        <v>5994</v>
      </c>
      <c r="N1319" s="23" t="s">
        <v>5749</v>
      </c>
      <c r="O1319" s="44" t="s">
        <v>5995</v>
      </c>
      <c r="P1319" s="25" t="s">
        <v>78</v>
      </c>
      <c r="Q1319" s="45" t="s">
        <v>26</v>
      </c>
      <c r="R1319" s="45" t="s">
        <v>26</v>
      </c>
      <c r="S1319" s="23"/>
      <c r="T1319" s="23"/>
      <c r="U1319" s="116"/>
    </row>
    <row r="1320" spans="1:21" x14ac:dyDescent="0.25">
      <c r="A1320" s="23" t="s">
        <v>5996</v>
      </c>
      <c r="B1320" s="23" t="s">
        <v>4</v>
      </c>
      <c r="C1320" s="23" t="s">
        <v>58</v>
      </c>
      <c r="D1320" s="23" t="s">
        <v>76</v>
      </c>
      <c r="E1320" s="23" t="s">
        <v>5927</v>
      </c>
      <c r="F1320" s="23"/>
      <c r="G1320" s="23"/>
      <c r="H1320" s="23" t="s">
        <v>78</v>
      </c>
      <c r="I1320" s="114" t="s">
        <v>5997</v>
      </c>
      <c r="J1320" s="5" t="s">
        <v>5998</v>
      </c>
      <c r="K1320" s="5"/>
      <c r="L1320" s="5" t="s">
        <v>5999</v>
      </c>
      <c r="M1320" s="23" t="s">
        <v>6000</v>
      </c>
      <c r="N1320" s="23" t="s">
        <v>5749</v>
      </c>
      <c r="O1320" s="44" t="s">
        <v>6001</v>
      </c>
      <c r="P1320" s="25" t="s">
        <v>78</v>
      </c>
      <c r="Q1320" s="45" t="s">
        <v>26</v>
      </c>
      <c r="R1320" s="45" t="s">
        <v>26</v>
      </c>
      <c r="S1320" s="23"/>
      <c r="T1320" s="23"/>
      <c r="U1320" s="116"/>
    </row>
    <row r="1321" spans="1:21" x14ac:dyDescent="0.25">
      <c r="A1321" s="23" t="s">
        <v>6002</v>
      </c>
      <c r="B1321" s="23" t="s">
        <v>4</v>
      </c>
      <c r="C1321" s="23" t="s">
        <v>58</v>
      </c>
      <c r="D1321" s="23" t="s">
        <v>76</v>
      </c>
      <c r="E1321" s="23" t="s">
        <v>5927</v>
      </c>
      <c r="F1321" s="23"/>
      <c r="G1321" s="23"/>
      <c r="H1321" s="23" t="s">
        <v>78</v>
      </c>
      <c r="I1321" s="114" t="s">
        <v>6003</v>
      </c>
      <c r="J1321" s="5" t="s">
        <v>6004</v>
      </c>
      <c r="K1321" s="5"/>
      <c r="L1321" s="5" t="s">
        <v>6005</v>
      </c>
      <c r="M1321" s="23" t="s">
        <v>6006</v>
      </c>
      <c r="N1321" s="23" t="s">
        <v>5754</v>
      </c>
      <c r="O1321" s="44" t="s">
        <v>6007</v>
      </c>
      <c r="P1321" s="25" t="s">
        <v>78</v>
      </c>
      <c r="Q1321" s="45" t="s">
        <v>26</v>
      </c>
      <c r="R1321" s="45" t="s">
        <v>26</v>
      </c>
      <c r="S1321" s="23"/>
      <c r="T1321" s="23"/>
      <c r="U1321" s="116"/>
    </row>
    <row r="1322" spans="1:21" x14ac:dyDescent="0.25">
      <c r="A1322" s="23" t="s">
        <v>6008</v>
      </c>
      <c r="B1322" s="23" t="s">
        <v>4</v>
      </c>
      <c r="C1322" s="23" t="s">
        <v>58</v>
      </c>
      <c r="D1322" s="23" t="s">
        <v>76</v>
      </c>
      <c r="E1322" s="23" t="s">
        <v>5927</v>
      </c>
      <c r="F1322" s="23"/>
      <c r="G1322" s="23"/>
      <c r="H1322" s="23" t="s">
        <v>78</v>
      </c>
      <c r="I1322" s="114">
        <v>1890</v>
      </c>
      <c r="J1322" s="5" t="s">
        <v>6009</v>
      </c>
      <c r="K1322" s="5"/>
      <c r="L1322" s="5" t="s">
        <v>6010</v>
      </c>
      <c r="M1322" s="23" t="s">
        <v>6011</v>
      </c>
      <c r="N1322" s="23" t="s">
        <v>5749</v>
      </c>
      <c r="O1322" s="44">
        <v>69162</v>
      </c>
      <c r="P1322" s="25" t="s">
        <v>78</v>
      </c>
      <c r="Q1322" s="45" t="s">
        <v>26</v>
      </c>
      <c r="R1322" s="45" t="s">
        <v>26</v>
      </c>
      <c r="S1322" s="23"/>
      <c r="T1322" s="23"/>
      <c r="U1322" s="116"/>
    </row>
    <row r="1323" spans="1:21" x14ac:dyDescent="0.25">
      <c r="A1323" s="23" t="s">
        <v>6012</v>
      </c>
      <c r="B1323" s="23" t="s">
        <v>4</v>
      </c>
      <c r="C1323" s="23" t="s">
        <v>58</v>
      </c>
      <c r="D1323" s="23" t="s">
        <v>76</v>
      </c>
      <c r="E1323" s="23" t="s">
        <v>5927</v>
      </c>
      <c r="F1323" s="23"/>
      <c r="G1323" s="23"/>
      <c r="H1323" s="23" t="s">
        <v>78</v>
      </c>
      <c r="I1323" s="114" t="s">
        <v>6013</v>
      </c>
      <c r="J1323" s="5" t="s">
        <v>6014</v>
      </c>
      <c r="K1323" s="5"/>
      <c r="L1323" s="5" t="s">
        <v>6015</v>
      </c>
      <c r="M1323" s="23" t="s">
        <v>5988</v>
      </c>
      <c r="N1323" s="23" t="s">
        <v>5749</v>
      </c>
      <c r="O1323" s="44" t="s">
        <v>6016</v>
      </c>
      <c r="P1323" s="25" t="s">
        <v>78</v>
      </c>
      <c r="Q1323" s="45" t="s">
        <v>26</v>
      </c>
      <c r="R1323" s="45" t="s">
        <v>26</v>
      </c>
      <c r="S1323" s="23"/>
      <c r="T1323" s="23"/>
      <c r="U1323" s="116"/>
    </row>
    <row r="1324" spans="1:21" x14ac:dyDescent="0.25">
      <c r="A1324" s="23" t="s">
        <v>6017</v>
      </c>
      <c r="B1324" s="23" t="s">
        <v>4</v>
      </c>
      <c r="C1324" s="23" t="s">
        <v>58</v>
      </c>
      <c r="D1324" s="23" t="s">
        <v>76</v>
      </c>
      <c r="E1324" s="23" t="s">
        <v>5927</v>
      </c>
      <c r="F1324" s="23"/>
      <c r="G1324" s="23"/>
      <c r="H1324" s="23" t="s">
        <v>78</v>
      </c>
      <c r="I1324" s="114">
        <v>2095</v>
      </c>
      <c r="J1324" s="5" t="s">
        <v>6018</v>
      </c>
      <c r="K1324" s="5"/>
      <c r="L1324" s="5" t="s">
        <v>6019</v>
      </c>
      <c r="M1324" s="23" t="s">
        <v>6020</v>
      </c>
      <c r="N1324" s="23" t="s">
        <v>5749</v>
      </c>
      <c r="O1324" s="44">
        <v>68410</v>
      </c>
      <c r="P1324" s="25" t="s">
        <v>78</v>
      </c>
      <c r="Q1324" s="45" t="s">
        <v>26</v>
      </c>
      <c r="R1324" s="45" t="s">
        <v>26</v>
      </c>
      <c r="S1324" s="23"/>
      <c r="T1324" s="23"/>
      <c r="U1324" s="116"/>
    </row>
    <row r="1325" spans="1:21" x14ac:dyDescent="0.25">
      <c r="A1325" s="23" t="s">
        <v>6021</v>
      </c>
      <c r="B1325" s="23" t="s">
        <v>4</v>
      </c>
      <c r="C1325" s="23" t="s">
        <v>58</v>
      </c>
      <c r="D1325" s="23" t="s">
        <v>76</v>
      </c>
      <c r="E1325" s="23" t="s">
        <v>5927</v>
      </c>
      <c r="F1325" s="23"/>
      <c r="G1325" s="23"/>
      <c r="H1325" s="23" t="s">
        <v>78</v>
      </c>
      <c r="I1325" s="114" t="s">
        <v>6022</v>
      </c>
      <c r="J1325" s="5" t="s">
        <v>6023</v>
      </c>
      <c r="K1325" s="5"/>
      <c r="L1325" s="5" t="s">
        <v>6024</v>
      </c>
      <c r="M1325" s="23" t="s">
        <v>6025</v>
      </c>
      <c r="N1325" s="23" t="s">
        <v>5754</v>
      </c>
      <c r="O1325" s="44" t="s">
        <v>6026</v>
      </c>
      <c r="P1325" s="25" t="s">
        <v>78</v>
      </c>
      <c r="Q1325" s="45" t="s">
        <v>26</v>
      </c>
      <c r="R1325" s="45" t="s">
        <v>26</v>
      </c>
      <c r="S1325" s="23"/>
      <c r="T1325" s="23"/>
      <c r="U1325" s="116"/>
    </row>
    <row r="1326" spans="1:21" x14ac:dyDescent="0.25">
      <c r="A1326" s="23" t="s">
        <v>6033</v>
      </c>
      <c r="B1326" s="23" t="s">
        <v>4</v>
      </c>
      <c r="C1326" s="23" t="s">
        <v>58</v>
      </c>
      <c r="D1326" s="23" t="s">
        <v>76</v>
      </c>
      <c r="E1326" s="23" t="s">
        <v>5927</v>
      </c>
      <c r="F1326" s="23"/>
      <c r="G1326" s="23"/>
      <c r="H1326" s="23" t="s">
        <v>78</v>
      </c>
      <c r="I1326" s="114">
        <v>17566</v>
      </c>
      <c r="J1326" s="5" t="s">
        <v>6034</v>
      </c>
      <c r="K1326" s="5"/>
      <c r="L1326" s="5" t="s">
        <v>6035</v>
      </c>
      <c r="M1326" s="23" t="s">
        <v>6036</v>
      </c>
      <c r="N1326" s="23" t="s">
        <v>5749</v>
      </c>
      <c r="O1326" s="44">
        <v>69361</v>
      </c>
      <c r="P1326" s="25" t="s">
        <v>78</v>
      </c>
      <c r="Q1326" s="45" t="s">
        <v>26</v>
      </c>
      <c r="R1326" s="45" t="s">
        <v>26</v>
      </c>
      <c r="S1326" s="23"/>
      <c r="T1326" s="23"/>
      <c r="U1326" s="116"/>
    </row>
    <row r="1327" spans="1:21" x14ac:dyDescent="0.25">
      <c r="A1327" s="23" t="s">
        <v>13116</v>
      </c>
      <c r="B1327" s="23" t="s">
        <v>4</v>
      </c>
      <c r="C1327" s="23" t="s">
        <v>58</v>
      </c>
      <c r="D1327" s="23" t="s">
        <v>76</v>
      </c>
      <c r="E1327" s="23" t="s">
        <v>5927</v>
      </c>
      <c r="F1327" s="23"/>
      <c r="G1327" s="23" t="s">
        <v>13171</v>
      </c>
      <c r="H1327" s="23" t="s">
        <v>78</v>
      </c>
      <c r="I1327" s="114" t="s">
        <v>13243</v>
      </c>
      <c r="J1327" s="5" t="s">
        <v>13452</v>
      </c>
      <c r="K1327" s="5"/>
      <c r="L1327" s="5" t="s">
        <v>13453</v>
      </c>
      <c r="M1327" s="23" t="s">
        <v>13454</v>
      </c>
      <c r="N1327" s="23" t="s">
        <v>5749</v>
      </c>
      <c r="O1327" s="44">
        <v>68128</v>
      </c>
      <c r="P1327" s="25" t="s">
        <v>78</v>
      </c>
      <c r="Q1327" s="45">
        <v>44774</v>
      </c>
      <c r="R1327" s="45" t="s">
        <v>26</v>
      </c>
      <c r="S1327" s="23"/>
      <c r="T1327" s="23"/>
      <c r="U1327" s="116"/>
    </row>
    <row r="1328" spans="1:21" x14ac:dyDescent="0.25">
      <c r="A1328" s="23" t="s">
        <v>6037</v>
      </c>
      <c r="B1328" s="23" t="s">
        <v>4</v>
      </c>
      <c r="C1328" s="23" t="s">
        <v>58</v>
      </c>
      <c r="D1328" s="23" t="s">
        <v>76</v>
      </c>
      <c r="E1328" s="23" t="s">
        <v>5927</v>
      </c>
      <c r="F1328" s="23"/>
      <c r="G1328" s="23"/>
      <c r="H1328" s="23" t="s">
        <v>78</v>
      </c>
      <c r="I1328" s="114" t="s">
        <v>6038</v>
      </c>
      <c r="J1328" s="5" t="s">
        <v>6039</v>
      </c>
      <c r="K1328" s="5"/>
      <c r="L1328" s="5" t="s">
        <v>6040</v>
      </c>
      <c r="M1328" s="23" t="s">
        <v>5988</v>
      </c>
      <c r="N1328" s="23" t="s">
        <v>5749</v>
      </c>
      <c r="O1328" s="44" t="s">
        <v>6041</v>
      </c>
      <c r="P1328" s="25" t="s">
        <v>78</v>
      </c>
      <c r="Q1328" s="45" t="s">
        <v>26</v>
      </c>
      <c r="R1328" s="45" t="s">
        <v>26</v>
      </c>
      <c r="S1328" s="23"/>
      <c r="T1328" s="23"/>
      <c r="U1328" s="116"/>
    </row>
    <row r="1329" spans="1:21" x14ac:dyDescent="0.25">
      <c r="A1329" s="23" t="s">
        <v>6042</v>
      </c>
      <c r="B1329" s="23" t="s">
        <v>4</v>
      </c>
      <c r="C1329" s="23" t="s">
        <v>58</v>
      </c>
      <c r="D1329" s="23" t="s">
        <v>76</v>
      </c>
      <c r="E1329" s="23" t="s">
        <v>5927</v>
      </c>
      <c r="F1329" s="23"/>
      <c r="G1329" s="23"/>
      <c r="H1329" s="23" t="s">
        <v>78</v>
      </c>
      <c r="I1329" s="114" t="s">
        <v>6043</v>
      </c>
      <c r="J1329" s="5" t="s">
        <v>6044</v>
      </c>
      <c r="K1329" s="5"/>
      <c r="L1329" s="5" t="s">
        <v>6045</v>
      </c>
      <c r="M1329" s="23" t="s">
        <v>6046</v>
      </c>
      <c r="N1329" s="23" t="s">
        <v>5749</v>
      </c>
      <c r="O1329" s="44" t="s">
        <v>6047</v>
      </c>
      <c r="P1329" s="25" t="s">
        <v>78</v>
      </c>
      <c r="Q1329" s="45" t="s">
        <v>26</v>
      </c>
      <c r="R1329" s="45" t="s">
        <v>26</v>
      </c>
      <c r="S1329" s="23"/>
      <c r="T1329" s="23"/>
      <c r="U1329" s="116"/>
    </row>
    <row r="1330" spans="1:21" x14ac:dyDescent="0.25">
      <c r="A1330" s="23" t="s">
        <v>6048</v>
      </c>
      <c r="B1330" s="23" t="s">
        <v>4</v>
      </c>
      <c r="C1330" s="23" t="s">
        <v>58</v>
      </c>
      <c r="D1330" s="23" t="s">
        <v>76</v>
      </c>
      <c r="E1330" s="23" t="s">
        <v>5927</v>
      </c>
      <c r="F1330" s="23"/>
      <c r="G1330" s="23"/>
      <c r="H1330" s="23" t="s">
        <v>78</v>
      </c>
      <c r="I1330" s="114" t="s">
        <v>6049</v>
      </c>
      <c r="J1330" s="5" t="s">
        <v>6050</v>
      </c>
      <c r="K1330" s="5" t="s">
        <v>6051</v>
      </c>
      <c r="L1330" s="5" t="s">
        <v>6052</v>
      </c>
      <c r="M1330" s="23" t="s">
        <v>6053</v>
      </c>
      <c r="N1330" s="23" t="s">
        <v>5749</v>
      </c>
      <c r="O1330" s="44" t="s">
        <v>6054</v>
      </c>
      <c r="P1330" s="25" t="s">
        <v>78</v>
      </c>
      <c r="Q1330" s="45" t="s">
        <v>26</v>
      </c>
      <c r="R1330" s="45" t="s">
        <v>26</v>
      </c>
      <c r="S1330" s="23"/>
      <c r="T1330" s="23"/>
      <c r="U1330" s="116"/>
    </row>
    <row r="1331" spans="1:21" x14ac:dyDescent="0.25">
      <c r="A1331" s="23" t="s">
        <v>6055</v>
      </c>
      <c r="B1331" s="23" t="s">
        <v>4</v>
      </c>
      <c r="C1331" s="23" t="s">
        <v>58</v>
      </c>
      <c r="D1331" s="23" t="s">
        <v>76</v>
      </c>
      <c r="E1331" s="23" t="s">
        <v>5927</v>
      </c>
      <c r="F1331" s="23"/>
      <c r="G1331" s="23"/>
      <c r="H1331" s="23" t="s">
        <v>78</v>
      </c>
      <c r="I1331" s="114" t="s">
        <v>6056</v>
      </c>
      <c r="J1331" s="5" t="s">
        <v>6057</v>
      </c>
      <c r="K1331" s="5"/>
      <c r="L1331" s="5" t="s">
        <v>6058</v>
      </c>
      <c r="M1331" s="23" t="s">
        <v>6059</v>
      </c>
      <c r="N1331" s="23" t="s">
        <v>5754</v>
      </c>
      <c r="O1331" s="44" t="s">
        <v>6060</v>
      </c>
      <c r="P1331" s="25" t="s">
        <v>78</v>
      </c>
      <c r="Q1331" s="45" t="s">
        <v>26</v>
      </c>
      <c r="R1331" s="45" t="s">
        <v>26</v>
      </c>
      <c r="S1331" s="23"/>
      <c r="T1331" s="23"/>
      <c r="U1331" s="116"/>
    </row>
    <row r="1332" spans="1:21" x14ac:dyDescent="0.25">
      <c r="A1332" s="23" t="s">
        <v>6061</v>
      </c>
      <c r="B1332" s="23" t="s">
        <v>4</v>
      </c>
      <c r="C1332" s="23" t="s">
        <v>58</v>
      </c>
      <c r="D1332" s="23" t="s">
        <v>76</v>
      </c>
      <c r="E1332" s="23" t="s">
        <v>5927</v>
      </c>
      <c r="F1332" s="23"/>
      <c r="G1332" s="23"/>
      <c r="H1332" s="23" t="s">
        <v>78</v>
      </c>
      <c r="I1332" s="114" t="s">
        <v>6062</v>
      </c>
      <c r="J1332" s="5" t="s">
        <v>6063</v>
      </c>
      <c r="K1332" s="5"/>
      <c r="L1332" s="5" t="s">
        <v>6064</v>
      </c>
      <c r="M1332" s="23" t="s">
        <v>6053</v>
      </c>
      <c r="N1332" s="23" t="s">
        <v>5749</v>
      </c>
      <c r="O1332" s="44" t="s">
        <v>6065</v>
      </c>
      <c r="P1332" s="25" t="s">
        <v>78</v>
      </c>
      <c r="Q1332" s="45" t="s">
        <v>26</v>
      </c>
      <c r="R1332" s="45" t="s">
        <v>26</v>
      </c>
      <c r="S1332" s="23"/>
      <c r="T1332" s="23"/>
      <c r="U1332" s="116"/>
    </row>
    <row r="1333" spans="1:21" x14ac:dyDescent="0.25">
      <c r="A1333" s="46" t="s">
        <v>6066</v>
      </c>
      <c r="B1333" s="46" t="s">
        <v>4</v>
      </c>
      <c r="C1333" s="46" t="s">
        <v>58</v>
      </c>
      <c r="D1333" s="46" t="s">
        <v>116</v>
      </c>
      <c r="E1333" s="46" t="s">
        <v>5927</v>
      </c>
      <c r="F1333" s="46"/>
      <c r="G1333" s="46"/>
      <c r="H1333" s="46" t="s">
        <v>78</v>
      </c>
      <c r="I1333" s="50" t="s">
        <v>6067</v>
      </c>
      <c r="J1333" s="47" t="s">
        <v>6068</v>
      </c>
      <c r="K1333" s="47"/>
      <c r="L1333" s="47" t="s">
        <v>6069</v>
      </c>
      <c r="M1333" s="46" t="s">
        <v>6070</v>
      </c>
      <c r="N1333" s="46" t="s">
        <v>5754</v>
      </c>
      <c r="O1333" s="48" t="s">
        <v>6071</v>
      </c>
      <c r="P1333" s="118" t="s">
        <v>78</v>
      </c>
      <c r="Q1333" s="49" t="s">
        <v>26</v>
      </c>
      <c r="R1333" s="49">
        <v>44742</v>
      </c>
      <c r="S1333" s="46"/>
      <c r="T1333" s="46"/>
      <c r="U1333" s="123"/>
    </row>
    <row r="1334" spans="1:21" x14ac:dyDescent="0.25">
      <c r="A1334" s="23" t="s">
        <v>6072</v>
      </c>
      <c r="B1334" s="23" t="s">
        <v>4</v>
      </c>
      <c r="C1334" s="23" t="s">
        <v>58</v>
      </c>
      <c r="D1334" s="23" t="s">
        <v>76</v>
      </c>
      <c r="E1334" s="23" t="s">
        <v>5927</v>
      </c>
      <c r="F1334" s="23"/>
      <c r="G1334" s="23"/>
      <c r="H1334" s="23" t="s">
        <v>78</v>
      </c>
      <c r="I1334" s="114" t="s">
        <v>6073</v>
      </c>
      <c r="J1334" s="5" t="s">
        <v>6074</v>
      </c>
      <c r="K1334" s="5"/>
      <c r="L1334" s="5" t="s">
        <v>6075</v>
      </c>
      <c r="M1334" s="23" t="s">
        <v>936</v>
      </c>
      <c r="N1334" s="23" t="s">
        <v>5749</v>
      </c>
      <c r="O1334" s="44" t="s">
        <v>6076</v>
      </c>
      <c r="P1334" s="25" t="s">
        <v>78</v>
      </c>
      <c r="Q1334" s="45" t="s">
        <v>26</v>
      </c>
      <c r="R1334" s="45" t="s">
        <v>26</v>
      </c>
      <c r="S1334" s="23"/>
      <c r="T1334" s="23"/>
      <c r="U1334" s="116"/>
    </row>
    <row r="1335" spans="1:21" x14ac:dyDescent="0.25">
      <c r="A1335" s="23" t="s">
        <v>6077</v>
      </c>
      <c r="B1335" s="23" t="s">
        <v>4</v>
      </c>
      <c r="C1335" s="23" t="s">
        <v>58</v>
      </c>
      <c r="D1335" s="23" t="s">
        <v>76</v>
      </c>
      <c r="E1335" s="23" t="s">
        <v>5927</v>
      </c>
      <c r="F1335" s="23"/>
      <c r="G1335" s="23"/>
      <c r="H1335" s="23" t="s">
        <v>78</v>
      </c>
      <c r="I1335" s="114">
        <v>4328</v>
      </c>
      <c r="J1335" s="5" t="s">
        <v>6078</v>
      </c>
      <c r="K1335" s="5"/>
      <c r="L1335" s="5" t="s">
        <v>6079</v>
      </c>
      <c r="M1335" s="23" t="s">
        <v>2294</v>
      </c>
      <c r="N1335" s="23" t="s">
        <v>5749</v>
      </c>
      <c r="O1335" s="44">
        <v>68850</v>
      </c>
      <c r="P1335" s="25" t="s">
        <v>78</v>
      </c>
      <c r="Q1335" s="45" t="s">
        <v>26</v>
      </c>
      <c r="R1335" s="45" t="s">
        <v>26</v>
      </c>
      <c r="S1335" s="23"/>
      <c r="T1335" s="23"/>
      <c r="U1335" s="116"/>
    </row>
    <row r="1336" spans="1:21" x14ac:dyDescent="0.25">
      <c r="A1336" s="23" t="s">
        <v>6080</v>
      </c>
      <c r="B1336" s="23" t="s">
        <v>4</v>
      </c>
      <c r="C1336" s="23" t="s">
        <v>58</v>
      </c>
      <c r="D1336" s="23" t="s">
        <v>76</v>
      </c>
      <c r="E1336" s="23" t="s">
        <v>5927</v>
      </c>
      <c r="F1336" s="23"/>
      <c r="G1336" s="23"/>
      <c r="H1336" s="23" t="s">
        <v>78</v>
      </c>
      <c r="I1336" s="114" t="s">
        <v>6081</v>
      </c>
      <c r="J1336" s="5" t="s">
        <v>6082</v>
      </c>
      <c r="K1336" s="5"/>
      <c r="L1336" s="5" t="s">
        <v>6083</v>
      </c>
      <c r="M1336" s="23" t="s">
        <v>6084</v>
      </c>
      <c r="N1336" s="23" t="s">
        <v>5754</v>
      </c>
      <c r="O1336" s="44" t="s">
        <v>6085</v>
      </c>
      <c r="P1336" s="25" t="s">
        <v>78</v>
      </c>
      <c r="Q1336" s="45" t="s">
        <v>26</v>
      </c>
      <c r="R1336" s="45" t="s">
        <v>26</v>
      </c>
      <c r="S1336" s="23"/>
      <c r="T1336" s="23"/>
      <c r="U1336" s="116"/>
    </row>
    <row r="1337" spans="1:21" x14ac:dyDescent="0.25">
      <c r="A1337" s="23" t="s">
        <v>6091</v>
      </c>
      <c r="B1337" s="23" t="s">
        <v>4</v>
      </c>
      <c r="C1337" s="23" t="s">
        <v>58</v>
      </c>
      <c r="D1337" s="23" t="s">
        <v>76</v>
      </c>
      <c r="E1337" s="23" t="s">
        <v>5927</v>
      </c>
      <c r="F1337" s="23"/>
      <c r="G1337" s="23"/>
      <c r="H1337" s="23" t="s">
        <v>78</v>
      </c>
      <c r="I1337" s="114" t="s">
        <v>6092</v>
      </c>
      <c r="J1337" s="5" t="s">
        <v>6093</v>
      </c>
      <c r="K1337" s="5"/>
      <c r="L1337" s="5" t="s">
        <v>6094</v>
      </c>
      <c r="M1337" s="23" t="s">
        <v>6095</v>
      </c>
      <c r="N1337" s="23" t="s">
        <v>5754</v>
      </c>
      <c r="O1337" s="44" t="s">
        <v>6096</v>
      </c>
      <c r="P1337" s="25" t="s">
        <v>78</v>
      </c>
      <c r="Q1337" s="45" t="s">
        <v>26</v>
      </c>
      <c r="R1337" s="45" t="s">
        <v>26</v>
      </c>
      <c r="S1337" s="23"/>
      <c r="T1337" s="23"/>
      <c r="U1337" s="116"/>
    </row>
    <row r="1338" spans="1:21" x14ac:dyDescent="0.25">
      <c r="A1338" s="23" t="s">
        <v>6097</v>
      </c>
      <c r="B1338" s="23" t="s">
        <v>4</v>
      </c>
      <c r="C1338" s="23" t="s">
        <v>58</v>
      </c>
      <c r="D1338" s="23" t="s">
        <v>76</v>
      </c>
      <c r="E1338" s="23" t="s">
        <v>5927</v>
      </c>
      <c r="F1338" s="23"/>
      <c r="G1338" s="23"/>
      <c r="H1338" s="23" t="s">
        <v>78</v>
      </c>
      <c r="I1338" s="114" t="s">
        <v>6098</v>
      </c>
      <c r="J1338" s="5" t="s">
        <v>6099</v>
      </c>
      <c r="K1338" s="5"/>
      <c r="L1338" s="5" t="s">
        <v>6100</v>
      </c>
      <c r="M1338" s="23" t="s">
        <v>6101</v>
      </c>
      <c r="N1338" s="23" t="s">
        <v>5749</v>
      </c>
      <c r="O1338" s="44" t="s">
        <v>6102</v>
      </c>
      <c r="P1338" s="25" t="s">
        <v>78</v>
      </c>
      <c r="Q1338" s="45" t="s">
        <v>26</v>
      </c>
      <c r="R1338" s="45" t="s">
        <v>26</v>
      </c>
      <c r="S1338" s="23"/>
      <c r="T1338" s="23"/>
      <c r="U1338" s="116"/>
    </row>
    <row r="1339" spans="1:21" x14ac:dyDescent="0.25">
      <c r="A1339" s="23" t="s">
        <v>6103</v>
      </c>
      <c r="B1339" s="23" t="s">
        <v>4</v>
      </c>
      <c r="C1339" s="23" t="s">
        <v>58</v>
      </c>
      <c r="D1339" s="23" t="s">
        <v>76</v>
      </c>
      <c r="E1339" s="23" t="s">
        <v>5927</v>
      </c>
      <c r="F1339" s="23"/>
      <c r="G1339" s="23"/>
      <c r="H1339" s="23" t="s">
        <v>78</v>
      </c>
      <c r="I1339" s="114" t="s">
        <v>6104</v>
      </c>
      <c r="J1339" s="5" t="s">
        <v>6105</v>
      </c>
      <c r="K1339" s="5" t="s">
        <v>6106</v>
      </c>
      <c r="L1339" s="5" t="s">
        <v>6107</v>
      </c>
      <c r="M1339" s="23" t="s">
        <v>6108</v>
      </c>
      <c r="N1339" s="23" t="s">
        <v>5749</v>
      </c>
      <c r="O1339" s="44" t="s">
        <v>6109</v>
      </c>
      <c r="P1339" s="25" t="s">
        <v>78</v>
      </c>
      <c r="Q1339" s="45" t="s">
        <v>26</v>
      </c>
      <c r="R1339" s="45" t="s">
        <v>26</v>
      </c>
      <c r="S1339" s="23"/>
      <c r="T1339" s="23"/>
      <c r="U1339" s="116"/>
    </row>
    <row r="1340" spans="1:21" x14ac:dyDescent="0.25">
      <c r="A1340" s="23" t="s">
        <v>6110</v>
      </c>
      <c r="B1340" s="23" t="s">
        <v>4</v>
      </c>
      <c r="C1340" s="23" t="s">
        <v>58</v>
      </c>
      <c r="D1340" s="23" t="s">
        <v>76</v>
      </c>
      <c r="E1340" s="23" t="s">
        <v>5927</v>
      </c>
      <c r="F1340" s="23"/>
      <c r="G1340" s="23"/>
      <c r="H1340" s="23" t="s">
        <v>78</v>
      </c>
      <c r="I1340" s="114">
        <v>5329</v>
      </c>
      <c r="J1340" s="5" t="s">
        <v>6111</v>
      </c>
      <c r="K1340" s="5"/>
      <c r="L1340" s="5" t="s">
        <v>6112</v>
      </c>
      <c r="M1340" s="23" t="s">
        <v>2516</v>
      </c>
      <c r="N1340" s="23" t="s">
        <v>5754</v>
      </c>
      <c r="O1340" s="44">
        <v>52808</v>
      </c>
      <c r="P1340" s="25" t="s">
        <v>78</v>
      </c>
      <c r="Q1340" s="45" t="s">
        <v>26</v>
      </c>
      <c r="R1340" s="45" t="s">
        <v>26</v>
      </c>
      <c r="S1340" s="23"/>
      <c r="T1340" s="23"/>
      <c r="U1340" s="116"/>
    </row>
    <row r="1341" spans="1:21" x14ac:dyDescent="0.25">
      <c r="A1341" s="23" t="s">
        <v>6113</v>
      </c>
      <c r="B1341" s="23" t="s">
        <v>4</v>
      </c>
      <c r="C1341" s="23" t="s">
        <v>58</v>
      </c>
      <c r="D1341" s="23" t="s">
        <v>76</v>
      </c>
      <c r="E1341" s="23" t="s">
        <v>5927</v>
      </c>
      <c r="F1341" s="23"/>
      <c r="G1341" s="23"/>
      <c r="H1341" s="23" t="s">
        <v>78</v>
      </c>
      <c r="I1341" s="114" t="s">
        <v>6114</v>
      </c>
      <c r="J1341" s="5" t="s">
        <v>6115</v>
      </c>
      <c r="K1341" s="5"/>
      <c r="L1341" s="5" t="s">
        <v>6116</v>
      </c>
      <c r="M1341" s="23" t="s">
        <v>6117</v>
      </c>
      <c r="N1341" s="23" t="s">
        <v>5749</v>
      </c>
      <c r="O1341" s="44" t="s">
        <v>6118</v>
      </c>
      <c r="P1341" s="25" t="s">
        <v>78</v>
      </c>
      <c r="Q1341" s="45" t="s">
        <v>26</v>
      </c>
      <c r="R1341" s="45" t="s">
        <v>26</v>
      </c>
      <c r="S1341" s="23"/>
      <c r="T1341" s="23"/>
      <c r="U1341" s="116"/>
    </row>
    <row r="1342" spans="1:21" x14ac:dyDescent="0.25">
      <c r="A1342" s="23" t="s">
        <v>6119</v>
      </c>
      <c r="B1342" s="23" t="s">
        <v>4</v>
      </c>
      <c r="C1342" s="23" t="s">
        <v>58</v>
      </c>
      <c r="D1342" s="23" t="s">
        <v>76</v>
      </c>
      <c r="E1342" s="23" t="s">
        <v>5927</v>
      </c>
      <c r="F1342" s="23"/>
      <c r="G1342" s="23"/>
      <c r="H1342" s="23" t="s">
        <v>78</v>
      </c>
      <c r="I1342" s="114" t="s">
        <v>6120</v>
      </c>
      <c r="J1342" s="5" t="s">
        <v>6121</v>
      </c>
      <c r="K1342" s="5"/>
      <c r="L1342" s="5" t="s">
        <v>6122</v>
      </c>
      <c r="M1342" s="23" t="s">
        <v>6123</v>
      </c>
      <c r="N1342" s="23" t="s">
        <v>5749</v>
      </c>
      <c r="O1342" s="44" t="s">
        <v>6124</v>
      </c>
      <c r="P1342" s="25" t="s">
        <v>78</v>
      </c>
      <c r="Q1342" s="45" t="s">
        <v>26</v>
      </c>
      <c r="R1342" s="45" t="s">
        <v>26</v>
      </c>
      <c r="S1342" s="23"/>
      <c r="T1342" s="23"/>
      <c r="U1342" s="116"/>
    </row>
    <row r="1343" spans="1:21" x14ac:dyDescent="0.25">
      <c r="A1343" s="23" t="s">
        <v>6130</v>
      </c>
      <c r="B1343" s="23" t="s">
        <v>4</v>
      </c>
      <c r="C1343" s="23" t="s">
        <v>58</v>
      </c>
      <c r="D1343" s="23" t="s">
        <v>76</v>
      </c>
      <c r="E1343" s="23" t="s">
        <v>5927</v>
      </c>
      <c r="F1343" s="23"/>
      <c r="G1343" s="23"/>
      <c r="H1343" s="23" t="s">
        <v>78</v>
      </c>
      <c r="I1343" s="114" t="s">
        <v>6131</v>
      </c>
      <c r="J1343" s="5" t="s">
        <v>6132</v>
      </c>
      <c r="K1343" s="5"/>
      <c r="L1343" s="5" t="s">
        <v>6133</v>
      </c>
      <c r="M1343" s="23" t="s">
        <v>6134</v>
      </c>
      <c r="N1343" s="23" t="s">
        <v>5754</v>
      </c>
      <c r="O1343" s="44" t="s">
        <v>6135</v>
      </c>
      <c r="P1343" s="25" t="s">
        <v>78</v>
      </c>
      <c r="Q1343" s="45" t="s">
        <v>26</v>
      </c>
      <c r="R1343" s="45" t="s">
        <v>26</v>
      </c>
      <c r="S1343" s="23"/>
      <c r="T1343" s="23"/>
      <c r="U1343" s="116"/>
    </row>
    <row r="1344" spans="1:21" x14ac:dyDescent="0.25">
      <c r="A1344" s="23" t="s">
        <v>6136</v>
      </c>
      <c r="B1344" s="23" t="s">
        <v>4</v>
      </c>
      <c r="C1344" s="23" t="s">
        <v>58</v>
      </c>
      <c r="D1344" s="23" t="s">
        <v>76</v>
      </c>
      <c r="E1344" s="23" t="s">
        <v>5927</v>
      </c>
      <c r="F1344" s="23"/>
      <c r="G1344" s="23"/>
      <c r="H1344" s="23" t="s">
        <v>78</v>
      </c>
      <c r="I1344" s="114" t="s">
        <v>6137</v>
      </c>
      <c r="J1344" s="5" t="s">
        <v>6138</v>
      </c>
      <c r="K1344" s="5"/>
      <c r="L1344" s="5" t="s">
        <v>6139</v>
      </c>
      <c r="M1344" s="23" t="s">
        <v>6140</v>
      </c>
      <c r="N1344" s="23" t="s">
        <v>2102</v>
      </c>
      <c r="O1344" s="44" t="s">
        <v>6141</v>
      </c>
      <c r="P1344" s="25" t="s">
        <v>78</v>
      </c>
      <c r="Q1344" s="45" t="s">
        <v>26</v>
      </c>
      <c r="R1344" s="45" t="s">
        <v>26</v>
      </c>
      <c r="S1344" s="23"/>
      <c r="T1344" s="23"/>
      <c r="U1344" s="116"/>
    </row>
    <row r="1345" spans="1:21" x14ac:dyDescent="0.25">
      <c r="A1345" s="23" t="s">
        <v>6142</v>
      </c>
      <c r="B1345" s="23" t="s">
        <v>4</v>
      </c>
      <c r="C1345" s="23" t="s">
        <v>58</v>
      </c>
      <c r="D1345" s="23" t="s">
        <v>76</v>
      </c>
      <c r="E1345" s="23" t="s">
        <v>5927</v>
      </c>
      <c r="F1345" s="23"/>
      <c r="G1345" s="23"/>
      <c r="H1345" s="23" t="s">
        <v>78</v>
      </c>
      <c r="I1345" s="114">
        <v>6222</v>
      </c>
      <c r="J1345" s="5" t="s">
        <v>6143</v>
      </c>
      <c r="K1345" s="5"/>
      <c r="L1345" s="5" t="s">
        <v>6144</v>
      </c>
      <c r="M1345" s="23" t="s">
        <v>6145</v>
      </c>
      <c r="N1345" s="23" t="s">
        <v>5749</v>
      </c>
      <c r="O1345" s="44">
        <v>68066</v>
      </c>
      <c r="P1345" s="25" t="s">
        <v>78</v>
      </c>
      <c r="Q1345" s="45" t="s">
        <v>26</v>
      </c>
      <c r="R1345" s="45" t="s">
        <v>26</v>
      </c>
      <c r="S1345" s="23"/>
      <c r="T1345" s="23"/>
      <c r="U1345" s="116"/>
    </row>
    <row r="1346" spans="1:21" x14ac:dyDescent="0.25">
      <c r="A1346" s="23" t="s">
        <v>6146</v>
      </c>
      <c r="B1346" s="23" t="s">
        <v>4</v>
      </c>
      <c r="C1346" s="23" t="s">
        <v>58</v>
      </c>
      <c r="D1346" s="23" t="s">
        <v>76</v>
      </c>
      <c r="E1346" s="23" t="s">
        <v>5927</v>
      </c>
      <c r="F1346" s="23"/>
      <c r="G1346" s="23"/>
      <c r="H1346" s="23" t="s">
        <v>78</v>
      </c>
      <c r="I1346" s="114" t="s">
        <v>6147</v>
      </c>
      <c r="J1346" s="5" t="s">
        <v>6148</v>
      </c>
      <c r="K1346" s="5"/>
      <c r="L1346" s="5" t="s">
        <v>6149</v>
      </c>
      <c r="M1346" s="23" t="s">
        <v>6150</v>
      </c>
      <c r="N1346" s="23" t="s">
        <v>5749</v>
      </c>
      <c r="O1346" s="44" t="s">
        <v>6151</v>
      </c>
      <c r="P1346" s="25" t="s">
        <v>78</v>
      </c>
      <c r="Q1346" s="45" t="s">
        <v>26</v>
      </c>
      <c r="R1346" s="45" t="s">
        <v>26</v>
      </c>
      <c r="S1346" s="23"/>
      <c r="T1346" s="23"/>
      <c r="U1346" s="116"/>
    </row>
    <row r="1347" spans="1:21" x14ac:dyDescent="0.25">
      <c r="A1347" s="23" t="s">
        <v>6152</v>
      </c>
      <c r="B1347" s="23" t="s">
        <v>4</v>
      </c>
      <c r="C1347" s="23" t="s">
        <v>58</v>
      </c>
      <c r="D1347" s="23" t="s">
        <v>76</v>
      </c>
      <c r="E1347" s="23" t="s">
        <v>5927</v>
      </c>
      <c r="F1347" s="23"/>
      <c r="G1347" s="23"/>
      <c r="H1347" s="23" t="s">
        <v>78</v>
      </c>
      <c r="I1347" s="114" t="s">
        <v>6153</v>
      </c>
      <c r="J1347" s="5" t="s">
        <v>6154</v>
      </c>
      <c r="K1347" s="5"/>
      <c r="L1347" s="5" t="s">
        <v>6155</v>
      </c>
      <c r="M1347" s="23" t="s">
        <v>6156</v>
      </c>
      <c r="N1347" s="23" t="s">
        <v>5754</v>
      </c>
      <c r="O1347" s="44" t="s">
        <v>6157</v>
      </c>
      <c r="P1347" s="25" t="s">
        <v>78</v>
      </c>
      <c r="Q1347" s="45" t="s">
        <v>26</v>
      </c>
      <c r="R1347" s="45" t="s">
        <v>26</v>
      </c>
      <c r="S1347" s="23"/>
      <c r="T1347" s="23"/>
      <c r="U1347" s="116"/>
    </row>
    <row r="1348" spans="1:21" x14ac:dyDescent="0.25">
      <c r="A1348" s="23" t="s">
        <v>6158</v>
      </c>
      <c r="B1348" s="23" t="s">
        <v>4</v>
      </c>
      <c r="C1348" s="23" t="s">
        <v>58</v>
      </c>
      <c r="D1348" s="23" t="s">
        <v>76</v>
      </c>
      <c r="E1348" s="23" t="s">
        <v>5927</v>
      </c>
      <c r="F1348" s="23"/>
      <c r="G1348" s="23"/>
      <c r="H1348" s="23" t="s">
        <v>78</v>
      </c>
      <c r="I1348" s="114" t="s">
        <v>6159</v>
      </c>
      <c r="J1348" s="5" t="s">
        <v>6160</v>
      </c>
      <c r="K1348" s="5"/>
      <c r="L1348" s="5" t="s">
        <v>6161</v>
      </c>
      <c r="M1348" s="23" t="s">
        <v>6162</v>
      </c>
      <c r="N1348" s="23" t="s">
        <v>5749</v>
      </c>
      <c r="O1348" s="44" t="s">
        <v>6163</v>
      </c>
      <c r="P1348" s="25" t="s">
        <v>78</v>
      </c>
      <c r="Q1348" s="45" t="s">
        <v>26</v>
      </c>
      <c r="R1348" s="45" t="s">
        <v>26</v>
      </c>
      <c r="S1348" s="23"/>
      <c r="T1348" s="23"/>
      <c r="U1348" s="116"/>
    </row>
    <row r="1349" spans="1:21" x14ac:dyDescent="0.25">
      <c r="A1349" s="23" t="s">
        <v>6164</v>
      </c>
      <c r="B1349" s="23" t="s">
        <v>4</v>
      </c>
      <c r="C1349" s="23" t="s">
        <v>58</v>
      </c>
      <c r="D1349" s="23" t="s">
        <v>76</v>
      </c>
      <c r="E1349" s="23" t="s">
        <v>5927</v>
      </c>
      <c r="F1349" s="23"/>
      <c r="G1349" s="23"/>
      <c r="H1349" s="23" t="s">
        <v>78</v>
      </c>
      <c r="I1349" s="114" t="s">
        <v>6165</v>
      </c>
      <c r="J1349" s="5" t="s">
        <v>6166</v>
      </c>
      <c r="K1349" s="5"/>
      <c r="L1349" s="5" t="s">
        <v>6167</v>
      </c>
      <c r="M1349" s="23" t="s">
        <v>6168</v>
      </c>
      <c r="N1349" s="23" t="s">
        <v>5754</v>
      </c>
      <c r="O1349" s="44" t="s">
        <v>6169</v>
      </c>
      <c r="P1349" s="25" t="s">
        <v>78</v>
      </c>
      <c r="Q1349" s="45" t="s">
        <v>26</v>
      </c>
      <c r="R1349" s="45" t="s">
        <v>26</v>
      </c>
      <c r="S1349" s="23"/>
      <c r="T1349" s="23"/>
      <c r="U1349" s="116"/>
    </row>
    <row r="1350" spans="1:21" x14ac:dyDescent="0.25">
      <c r="A1350" s="23" t="s">
        <v>6170</v>
      </c>
      <c r="B1350" s="23" t="s">
        <v>4</v>
      </c>
      <c r="C1350" s="23" t="s">
        <v>58</v>
      </c>
      <c r="D1350" s="23" t="s">
        <v>76</v>
      </c>
      <c r="E1350" s="23" t="s">
        <v>5927</v>
      </c>
      <c r="F1350" s="23"/>
      <c r="G1350" s="23"/>
      <c r="H1350" s="23" t="s">
        <v>78</v>
      </c>
      <c r="I1350" s="114" t="s">
        <v>6171</v>
      </c>
      <c r="J1350" s="5" t="s">
        <v>6172</v>
      </c>
      <c r="K1350" s="5"/>
      <c r="L1350" s="5" t="s">
        <v>6173</v>
      </c>
      <c r="M1350" s="23" t="s">
        <v>588</v>
      </c>
      <c r="N1350" s="23" t="s">
        <v>2102</v>
      </c>
      <c r="O1350" s="44" t="s">
        <v>6174</v>
      </c>
      <c r="P1350" s="25" t="s">
        <v>78</v>
      </c>
      <c r="Q1350" s="45" t="s">
        <v>26</v>
      </c>
      <c r="R1350" s="45" t="s">
        <v>26</v>
      </c>
      <c r="S1350" s="23"/>
      <c r="T1350" s="23"/>
      <c r="U1350" s="116"/>
    </row>
    <row r="1351" spans="1:21" x14ac:dyDescent="0.25">
      <c r="A1351" s="23" t="s">
        <v>6175</v>
      </c>
      <c r="B1351" s="23" t="s">
        <v>4</v>
      </c>
      <c r="C1351" s="23" t="s">
        <v>58</v>
      </c>
      <c r="D1351" s="23" t="s">
        <v>76</v>
      </c>
      <c r="E1351" s="23" t="s">
        <v>5927</v>
      </c>
      <c r="F1351" s="23"/>
      <c r="G1351" s="23"/>
      <c r="H1351" s="23" t="s">
        <v>78</v>
      </c>
      <c r="I1351" s="114" t="s">
        <v>6176</v>
      </c>
      <c r="J1351" s="5" t="s">
        <v>6177</v>
      </c>
      <c r="K1351" s="5"/>
      <c r="L1351" s="5" t="s">
        <v>6178</v>
      </c>
      <c r="M1351" s="23" t="s">
        <v>6179</v>
      </c>
      <c r="N1351" s="23" t="s">
        <v>5754</v>
      </c>
      <c r="O1351" s="44" t="s">
        <v>6180</v>
      </c>
      <c r="P1351" s="25" t="s">
        <v>78</v>
      </c>
      <c r="Q1351" s="45" t="s">
        <v>26</v>
      </c>
      <c r="R1351" s="45" t="s">
        <v>26</v>
      </c>
      <c r="S1351" s="23"/>
      <c r="T1351" s="23"/>
      <c r="U1351" s="116"/>
    </row>
    <row r="1352" spans="1:21" x14ac:dyDescent="0.25">
      <c r="A1352" s="23" t="s">
        <v>6181</v>
      </c>
      <c r="B1352" s="23" t="s">
        <v>4</v>
      </c>
      <c r="C1352" s="23" t="s">
        <v>58</v>
      </c>
      <c r="D1352" s="23" t="s">
        <v>76</v>
      </c>
      <c r="E1352" s="23" t="s">
        <v>5927</v>
      </c>
      <c r="F1352" s="23"/>
      <c r="G1352" s="23"/>
      <c r="H1352" s="23" t="s">
        <v>78</v>
      </c>
      <c r="I1352" s="114" t="s">
        <v>6182</v>
      </c>
      <c r="J1352" s="5" t="s">
        <v>6183</v>
      </c>
      <c r="K1352" s="5"/>
      <c r="L1352" s="5" t="s">
        <v>6184</v>
      </c>
      <c r="M1352" s="23" t="s">
        <v>6185</v>
      </c>
      <c r="N1352" s="23" t="s">
        <v>5754</v>
      </c>
      <c r="O1352" s="44" t="s">
        <v>6186</v>
      </c>
      <c r="P1352" s="25" t="s">
        <v>78</v>
      </c>
      <c r="Q1352" s="45" t="s">
        <v>26</v>
      </c>
      <c r="R1352" s="45" t="s">
        <v>26</v>
      </c>
      <c r="S1352" s="23"/>
      <c r="T1352" s="23"/>
      <c r="U1352" s="116"/>
    </row>
    <row r="1353" spans="1:21" x14ac:dyDescent="0.25">
      <c r="A1353" s="23" t="s">
        <v>6187</v>
      </c>
      <c r="B1353" s="23" t="s">
        <v>4</v>
      </c>
      <c r="C1353" s="23" t="s">
        <v>58</v>
      </c>
      <c r="D1353" s="23" t="s">
        <v>76</v>
      </c>
      <c r="E1353" s="23" t="s">
        <v>5927</v>
      </c>
      <c r="F1353" s="23"/>
      <c r="G1353" s="23"/>
      <c r="H1353" s="23" t="s">
        <v>78</v>
      </c>
      <c r="I1353" s="114" t="s">
        <v>6188</v>
      </c>
      <c r="J1353" s="5" t="s">
        <v>6189</v>
      </c>
      <c r="K1353" s="5" t="s">
        <v>6190</v>
      </c>
      <c r="L1353" s="5" t="s">
        <v>6191</v>
      </c>
      <c r="M1353" s="23" t="s">
        <v>2516</v>
      </c>
      <c r="N1353" s="23" t="s">
        <v>5754</v>
      </c>
      <c r="O1353" s="44" t="s">
        <v>6192</v>
      </c>
      <c r="P1353" s="25" t="s">
        <v>78</v>
      </c>
      <c r="Q1353" s="45" t="s">
        <v>26</v>
      </c>
      <c r="R1353" s="45" t="s">
        <v>26</v>
      </c>
      <c r="S1353" s="23"/>
      <c r="T1353" s="23"/>
      <c r="U1353" s="116"/>
    </row>
    <row r="1354" spans="1:21" x14ac:dyDescent="0.25">
      <c r="A1354" s="23" t="s">
        <v>6193</v>
      </c>
      <c r="B1354" s="23" t="s">
        <v>4</v>
      </c>
      <c r="C1354" s="23" t="s">
        <v>58</v>
      </c>
      <c r="D1354" s="23" t="s">
        <v>76</v>
      </c>
      <c r="E1354" s="23" t="s">
        <v>5927</v>
      </c>
      <c r="F1354" s="23"/>
      <c r="G1354" s="23"/>
      <c r="H1354" s="23" t="s">
        <v>78</v>
      </c>
      <c r="I1354" s="114" t="s">
        <v>6194</v>
      </c>
      <c r="J1354" s="5" t="s">
        <v>6195</v>
      </c>
      <c r="K1354" s="5" t="s">
        <v>6196</v>
      </c>
      <c r="L1354" s="5" t="s">
        <v>6197</v>
      </c>
      <c r="M1354" s="23" t="s">
        <v>6198</v>
      </c>
      <c r="N1354" s="23" t="s">
        <v>2102</v>
      </c>
      <c r="O1354" s="44" t="s">
        <v>6199</v>
      </c>
      <c r="P1354" s="25" t="s">
        <v>78</v>
      </c>
      <c r="Q1354" s="45" t="s">
        <v>26</v>
      </c>
      <c r="R1354" s="45" t="s">
        <v>26</v>
      </c>
      <c r="S1354" s="23"/>
      <c r="T1354" s="23"/>
      <c r="U1354" s="116"/>
    </row>
    <row r="1355" spans="1:21" x14ac:dyDescent="0.25">
      <c r="A1355" s="23" t="s">
        <v>6205</v>
      </c>
      <c r="B1355" s="23" t="s">
        <v>4</v>
      </c>
      <c r="C1355" s="23" t="s">
        <v>58</v>
      </c>
      <c r="D1355" s="23" t="s">
        <v>76</v>
      </c>
      <c r="E1355" s="23" t="s">
        <v>5927</v>
      </c>
      <c r="F1355" s="23"/>
      <c r="G1355" s="23"/>
      <c r="H1355" s="23" t="s">
        <v>78</v>
      </c>
      <c r="I1355" s="114" t="s">
        <v>6206</v>
      </c>
      <c r="J1355" s="5" t="s">
        <v>6207</v>
      </c>
      <c r="K1355" s="5"/>
      <c r="L1355" s="5" t="s">
        <v>6208</v>
      </c>
      <c r="M1355" s="23" t="s">
        <v>6209</v>
      </c>
      <c r="N1355" s="23" t="s">
        <v>5749</v>
      </c>
      <c r="O1355" s="44" t="s">
        <v>6210</v>
      </c>
      <c r="P1355" s="25" t="s">
        <v>78</v>
      </c>
      <c r="Q1355" s="45" t="s">
        <v>26</v>
      </c>
      <c r="R1355" s="45" t="s">
        <v>26</v>
      </c>
      <c r="S1355" s="23"/>
      <c r="T1355" s="23"/>
      <c r="U1355" s="116"/>
    </row>
    <row r="1356" spans="1:21" x14ac:dyDescent="0.25">
      <c r="A1356" s="23" t="s">
        <v>6211</v>
      </c>
      <c r="B1356" s="23" t="s">
        <v>4</v>
      </c>
      <c r="C1356" s="23" t="s">
        <v>58</v>
      </c>
      <c r="D1356" s="23" t="s">
        <v>76</v>
      </c>
      <c r="E1356" s="23" t="s">
        <v>5927</v>
      </c>
      <c r="F1356" s="23"/>
      <c r="G1356" s="23"/>
      <c r="H1356" s="23" t="s">
        <v>78</v>
      </c>
      <c r="I1356" s="114" t="s">
        <v>6212</v>
      </c>
      <c r="J1356" s="5" t="s">
        <v>6213</v>
      </c>
      <c r="K1356" s="5"/>
      <c r="L1356" s="5" t="s">
        <v>6214</v>
      </c>
      <c r="M1356" s="23" t="s">
        <v>6215</v>
      </c>
      <c r="N1356" s="23" t="s">
        <v>5749</v>
      </c>
      <c r="O1356" s="44" t="s">
        <v>6216</v>
      </c>
      <c r="P1356" s="25" t="s">
        <v>78</v>
      </c>
      <c r="Q1356" s="45" t="s">
        <v>26</v>
      </c>
      <c r="R1356" s="45" t="s">
        <v>26</v>
      </c>
      <c r="S1356" s="23"/>
      <c r="T1356" s="23"/>
      <c r="U1356" s="116"/>
    </row>
    <row r="1357" spans="1:21" x14ac:dyDescent="0.25">
      <c r="A1357" s="23" t="s">
        <v>6217</v>
      </c>
      <c r="B1357" s="23" t="s">
        <v>4</v>
      </c>
      <c r="C1357" s="23" t="s">
        <v>58</v>
      </c>
      <c r="D1357" s="23" t="s">
        <v>76</v>
      </c>
      <c r="E1357" s="23" t="s">
        <v>5927</v>
      </c>
      <c r="F1357" s="23"/>
      <c r="G1357" s="23"/>
      <c r="H1357" s="23" t="s">
        <v>78</v>
      </c>
      <c r="I1357" s="114" t="s">
        <v>6218</v>
      </c>
      <c r="J1357" s="5" t="s">
        <v>6219</v>
      </c>
      <c r="K1357" s="5"/>
      <c r="L1357" s="5" t="s">
        <v>6220</v>
      </c>
      <c r="M1357" s="23" t="s">
        <v>6006</v>
      </c>
      <c r="N1357" s="23" t="s">
        <v>5754</v>
      </c>
      <c r="O1357" s="44" t="s">
        <v>6007</v>
      </c>
      <c r="P1357" s="25" t="s">
        <v>78</v>
      </c>
      <c r="Q1357" s="45" t="s">
        <v>26</v>
      </c>
      <c r="R1357" s="45" t="s">
        <v>26</v>
      </c>
      <c r="S1357" s="23"/>
      <c r="T1357" s="23"/>
      <c r="U1357" s="116"/>
    </row>
    <row r="1358" spans="1:21" x14ac:dyDescent="0.25">
      <c r="A1358" s="23" t="s">
        <v>6221</v>
      </c>
      <c r="B1358" s="23" t="s">
        <v>4</v>
      </c>
      <c r="C1358" s="23" t="s">
        <v>58</v>
      </c>
      <c r="D1358" s="23" t="s">
        <v>76</v>
      </c>
      <c r="E1358" s="23" t="s">
        <v>5927</v>
      </c>
      <c r="F1358" s="23"/>
      <c r="G1358" s="23"/>
      <c r="H1358" s="23" t="s">
        <v>78</v>
      </c>
      <c r="I1358" s="114" t="s">
        <v>6222</v>
      </c>
      <c r="J1358" s="5" t="s">
        <v>6223</v>
      </c>
      <c r="K1358" s="5"/>
      <c r="L1358" s="5" t="s">
        <v>6224</v>
      </c>
      <c r="M1358" s="23" t="s">
        <v>6225</v>
      </c>
      <c r="N1358" s="23" t="s">
        <v>5749</v>
      </c>
      <c r="O1358" s="44" t="s">
        <v>6226</v>
      </c>
      <c r="P1358" s="25" t="s">
        <v>78</v>
      </c>
      <c r="Q1358" s="45" t="s">
        <v>26</v>
      </c>
      <c r="R1358" s="45" t="s">
        <v>26</v>
      </c>
      <c r="S1358" s="23"/>
      <c r="T1358" s="23"/>
      <c r="U1358" s="116"/>
    </row>
    <row r="1359" spans="1:21" x14ac:dyDescent="0.25">
      <c r="A1359" s="23" t="s">
        <v>6227</v>
      </c>
      <c r="B1359" s="23" t="s">
        <v>4</v>
      </c>
      <c r="C1359" s="23" t="s">
        <v>58</v>
      </c>
      <c r="D1359" s="23" t="s">
        <v>76</v>
      </c>
      <c r="E1359" s="23" t="s">
        <v>5927</v>
      </c>
      <c r="F1359" s="23"/>
      <c r="G1359" s="23"/>
      <c r="H1359" s="23" t="s">
        <v>78</v>
      </c>
      <c r="I1359" s="114" t="s">
        <v>6228</v>
      </c>
      <c r="J1359" s="5" t="s">
        <v>6229</v>
      </c>
      <c r="K1359" s="5"/>
      <c r="L1359" s="5" t="s">
        <v>6230</v>
      </c>
      <c r="M1359" s="23" t="s">
        <v>6231</v>
      </c>
      <c r="N1359" s="23" t="s">
        <v>5749</v>
      </c>
      <c r="O1359" s="44" t="s">
        <v>6232</v>
      </c>
      <c r="P1359" s="25" t="s">
        <v>78</v>
      </c>
      <c r="Q1359" s="45" t="s">
        <v>26</v>
      </c>
      <c r="R1359" s="45" t="s">
        <v>26</v>
      </c>
      <c r="S1359" s="23"/>
      <c r="T1359" s="23"/>
      <c r="U1359" s="116"/>
    </row>
    <row r="1360" spans="1:21" x14ac:dyDescent="0.25">
      <c r="A1360" s="23" t="s">
        <v>6233</v>
      </c>
      <c r="B1360" s="23" t="s">
        <v>4</v>
      </c>
      <c r="C1360" s="23" t="s">
        <v>58</v>
      </c>
      <c r="D1360" s="23" t="s">
        <v>76</v>
      </c>
      <c r="E1360" s="23" t="s">
        <v>5927</v>
      </c>
      <c r="F1360" s="23"/>
      <c r="G1360" s="23"/>
      <c r="H1360" s="23" t="s">
        <v>78</v>
      </c>
      <c r="I1360" s="114" t="s">
        <v>6234</v>
      </c>
      <c r="J1360" s="5" t="s">
        <v>6235</v>
      </c>
      <c r="K1360" s="5"/>
      <c r="L1360" s="5" t="s">
        <v>6236</v>
      </c>
      <c r="M1360" s="23" t="s">
        <v>6237</v>
      </c>
      <c r="N1360" s="23" t="s">
        <v>5749</v>
      </c>
      <c r="O1360" s="44" t="s">
        <v>6238</v>
      </c>
      <c r="P1360" s="25" t="s">
        <v>78</v>
      </c>
      <c r="Q1360" s="45" t="s">
        <v>26</v>
      </c>
      <c r="R1360" s="45" t="s">
        <v>26</v>
      </c>
      <c r="S1360" s="23"/>
      <c r="T1360" s="23"/>
      <c r="U1360" s="116"/>
    </row>
    <row r="1361" spans="1:21" x14ac:dyDescent="0.25">
      <c r="A1361" s="23" t="s">
        <v>6239</v>
      </c>
      <c r="B1361" s="23" t="s">
        <v>4</v>
      </c>
      <c r="C1361" s="23" t="s">
        <v>58</v>
      </c>
      <c r="D1361" s="23" t="s">
        <v>76</v>
      </c>
      <c r="E1361" s="23" t="s">
        <v>5927</v>
      </c>
      <c r="F1361" s="23"/>
      <c r="G1361" s="23"/>
      <c r="H1361" s="23" t="s">
        <v>78</v>
      </c>
      <c r="I1361" s="114" t="s">
        <v>6240</v>
      </c>
      <c r="J1361" s="5" t="s">
        <v>6241</v>
      </c>
      <c r="K1361" s="5"/>
      <c r="L1361" s="5" t="s">
        <v>6242</v>
      </c>
      <c r="M1361" s="23" t="s">
        <v>6243</v>
      </c>
      <c r="N1361" s="23" t="s">
        <v>5754</v>
      </c>
      <c r="O1361" s="44" t="s">
        <v>6244</v>
      </c>
      <c r="P1361" s="25" t="s">
        <v>78</v>
      </c>
      <c r="Q1361" s="45" t="s">
        <v>26</v>
      </c>
      <c r="R1361" s="45" t="s">
        <v>26</v>
      </c>
      <c r="S1361" s="23"/>
      <c r="T1361" s="23"/>
      <c r="U1361" s="116"/>
    </row>
    <row r="1362" spans="1:21" x14ac:dyDescent="0.25">
      <c r="A1362" s="23" t="s">
        <v>6245</v>
      </c>
      <c r="B1362" s="23" t="s">
        <v>4</v>
      </c>
      <c r="C1362" s="23" t="s">
        <v>58</v>
      </c>
      <c r="D1362" s="23" t="s">
        <v>76</v>
      </c>
      <c r="E1362" s="23" t="s">
        <v>5927</v>
      </c>
      <c r="F1362" s="23"/>
      <c r="G1362" s="23"/>
      <c r="H1362" s="23" t="s">
        <v>78</v>
      </c>
      <c r="I1362" s="114" t="s">
        <v>6246</v>
      </c>
      <c r="J1362" s="5" t="s">
        <v>6247</v>
      </c>
      <c r="K1362" s="5"/>
      <c r="L1362" s="5" t="s">
        <v>6248</v>
      </c>
      <c r="M1362" s="23" t="s">
        <v>6168</v>
      </c>
      <c r="N1362" s="23" t="s">
        <v>5754</v>
      </c>
      <c r="O1362" s="44" t="s">
        <v>6169</v>
      </c>
      <c r="P1362" s="25" t="s">
        <v>78</v>
      </c>
      <c r="Q1362" s="45" t="s">
        <v>26</v>
      </c>
      <c r="R1362" s="45" t="s">
        <v>26</v>
      </c>
      <c r="S1362" s="23"/>
      <c r="T1362" s="23"/>
      <c r="U1362" s="116"/>
    </row>
    <row r="1363" spans="1:21" x14ac:dyDescent="0.25">
      <c r="A1363" s="23" t="s">
        <v>6249</v>
      </c>
      <c r="B1363" s="23" t="s">
        <v>4</v>
      </c>
      <c r="C1363" s="23" t="s">
        <v>58</v>
      </c>
      <c r="D1363" s="23" t="s">
        <v>76</v>
      </c>
      <c r="E1363" s="23" t="s">
        <v>5927</v>
      </c>
      <c r="F1363" s="23"/>
      <c r="G1363" s="23"/>
      <c r="H1363" s="23" t="s">
        <v>78</v>
      </c>
      <c r="I1363" s="114" t="s">
        <v>6250</v>
      </c>
      <c r="J1363" s="5" t="s">
        <v>6251</v>
      </c>
      <c r="K1363" s="5"/>
      <c r="L1363" s="5" t="s">
        <v>6252</v>
      </c>
      <c r="M1363" s="23" t="s">
        <v>6253</v>
      </c>
      <c r="N1363" s="23" t="s">
        <v>5754</v>
      </c>
      <c r="O1363" s="44" t="s">
        <v>6254</v>
      </c>
      <c r="P1363" s="25" t="s">
        <v>78</v>
      </c>
      <c r="Q1363" s="45" t="s">
        <v>26</v>
      </c>
      <c r="R1363" s="45" t="s">
        <v>26</v>
      </c>
      <c r="S1363" s="23"/>
      <c r="T1363" s="23"/>
      <c r="U1363" s="116"/>
    </row>
    <row r="1364" spans="1:21" x14ac:dyDescent="0.25">
      <c r="A1364" s="23" t="s">
        <v>6255</v>
      </c>
      <c r="B1364" s="23" t="s">
        <v>4</v>
      </c>
      <c r="C1364" s="23" t="s">
        <v>58</v>
      </c>
      <c r="D1364" s="23" t="s">
        <v>76</v>
      </c>
      <c r="E1364" s="23" t="s">
        <v>5927</v>
      </c>
      <c r="F1364" s="23"/>
      <c r="G1364" s="23"/>
      <c r="H1364" s="23" t="s">
        <v>78</v>
      </c>
      <c r="I1364" s="114" t="s">
        <v>6256</v>
      </c>
      <c r="J1364" s="5" t="s">
        <v>6257</v>
      </c>
      <c r="K1364" s="5"/>
      <c r="L1364" s="5" t="s">
        <v>6258</v>
      </c>
      <c r="M1364" s="23" t="s">
        <v>6259</v>
      </c>
      <c r="N1364" s="23" t="s">
        <v>5749</v>
      </c>
      <c r="O1364" s="44" t="s">
        <v>6260</v>
      </c>
      <c r="P1364" s="25" t="s">
        <v>78</v>
      </c>
      <c r="Q1364" s="45" t="s">
        <v>26</v>
      </c>
      <c r="R1364" s="45" t="s">
        <v>26</v>
      </c>
      <c r="S1364" s="23"/>
      <c r="T1364" s="23"/>
      <c r="U1364" s="116"/>
    </row>
    <row r="1365" spans="1:21" x14ac:dyDescent="0.25">
      <c r="A1365" s="23" t="s">
        <v>6261</v>
      </c>
      <c r="B1365" s="23" t="s">
        <v>4</v>
      </c>
      <c r="C1365" s="23" t="s">
        <v>58</v>
      </c>
      <c r="D1365" s="23" t="s">
        <v>76</v>
      </c>
      <c r="E1365" s="23" t="s">
        <v>5927</v>
      </c>
      <c r="F1365" s="23"/>
      <c r="G1365" s="23"/>
      <c r="H1365" s="23" t="s">
        <v>78</v>
      </c>
      <c r="I1365" s="114" t="s">
        <v>6262</v>
      </c>
      <c r="J1365" s="5" t="s">
        <v>6263</v>
      </c>
      <c r="K1365" s="5"/>
      <c r="L1365" s="5" t="s">
        <v>6264</v>
      </c>
      <c r="M1365" s="23" t="s">
        <v>5988</v>
      </c>
      <c r="N1365" s="23" t="s">
        <v>5749</v>
      </c>
      <c r="O1365" s="44" t="s">
        <v>6265</v>
      </c>
      <c r="P1365" s="25" t="s">
        <v>78</v>
      </c>
      <c r="Q1365" s="45" t="s">
        <v>26</v>
      </c>
      <c r="R1365" s="45" t="s">
        <v>26</v>
      </c>
      <c r="S1365" s="23"/>
      <c r="T1365" s="23"/>
      <c r="U1365" s="116"/>
    </row>
    <row r="1366" spans="1:21" x14ac:dyDescent="0.25">
      <c r="A1366" s="23" t="s">
        <v>6266</v>
      </c>
      <c r="B1366" s="23" t="s">
        <v>4</v>
      </c>
      <c r="C1366" s="23" t="s">
        <v>58</v>
      </c>
      <c r="D1366" s="23" t="s">
        <v>76</v>
      </c>
      <c r="E1366" s="23" t="s">
        <v>5927</v>
      </c>
      <c r="F1366" s="23"/>
      <c r="G1366" s="23"/>
      <c r="H1366" s="23" t="s">
        <v>1052</v>
      </c>
      <c r="I1366" s="114" t="s">
        <v>6267</v>
      </c>
      <c r="J1366" s="5" t="s">
        <v>6263</v>
      </c>
      <c r="K1366" s="5" t="s">
        <v>6268</v>
      </c>
      <c r="L1366" s="5" t="s">
        <v>6269</v>
      </c>
      <c r="M1366" s="23" t="s">
        <v>6270</v>
      </c>
      <c r="N1366" s="23" t="s">
        <v>5754</v>
      </c>
      <c r="O1366" s="44" t="s">
        <v>6271</v>
      </c>
      <c r="P1366" s="25" t="s">
        <v>78</v>
      </c>
      <c r="Q1366" s="45" t="s">
        <v>26</v>
      </c>
      <c r="R1366" s="45" t="s">
        <v>26</v>
      </c>
      <c r="S1366" s="23"/>
      <c r="T1366" s="23"/>
      <c r="U1366" s="116"/>
    </row>
    <row r="1367" spans="1:21" x14ac:dyDescent="0.25">
      <c r="A1367" s="23" t="s">
        <v>6272</v>
      </c>
      <c r="B1367" s="23" t="s">
        <v>4</v>
      </c>
      <c r="C1367" s="23" t="s">
        <v>58</v>
      </c>
      <c r="D1367" s="23" t="s">
        <v>76</v>
      </c>
      <c r="E1367" s="23" t="s">
        <v>5927</v>
      </c>
      <c r="F1367" s="23"/>
      <c r="G1367" s="23"/>
      <c r="H1367" s="23" t="s">
        <v>78</v>
      </c>
      <c r="I1367" s="114">
        <v>14264</v>
      </c>
      <c r="J1367" s="5" t="s">
        <v>6273</v>
      </c>
      <c r="K1367" s="5"/>
      <c r="L1367" s="5" t="s">
        <v>6274</v>
      </c>
      <c r="M1367" s="23" t="s">
        <v>6275</v>
      </c>
      <c r="N1367" s="23" t="s">
        <v>5749</v>
      </c>
      <c r="O1367" s="44">
        <v>68005</v>
      </c>
      <c r="P1367" s="25" t="s">
        <v>78</v>
      </c>
      <c r="Q1367" s="45" t="s">
        <v>26</v>
      </c>
      <c r="R1367" s="45" t="s">
        <v>26</v>
      </c>
      <c r="S1367" s="23"/>
      <c r="T1367" s="23"/>
      <c r="U1367" s="116"/>
    </row>
    <row r="1368" spans="1:21" x14ac:dyDescent="0.25">
      <c r="A1368" s="23" t="s">
        <v>6276</v>
      </c>
      <c r="B1368" s="23" t="s">
        <v>4</v>
      </c>
      <c r="C1368" s="23" t="s">
        <v>58</v>
      </c>
      <c r="D1368" s="23" t="s">
        <v>76</v>
      </c>
      <c r="E1368" s="23" t="s">
        <v>5927</v>
      </c>
      <c r="F1368" s="23"/>
      <c r="G1368" s="23"/>
      <c r="H1368" s="23" t="s">
        <v>78</v>
      </c>
      <c r="I1368" s="114" t="s">
        <v>6277</v>
      </c>
      <c r="J1368" s="5" t="s">
        <v>6278</v>
      </c>
      <c r="K1368" s="5"/>
      <c r="L1368" s="5" t="s">
        <v>6279</v>
      </c>
      <c r="M1368" s="23" t="s">
        <v>6280</v>
      </c>
      <c r="N1368" s="23" t="s">
        <v>5754</v>
      </c>
      <c r="O1368" s="44" t="s">
        <v>6281</v>
      </c>
      <c r="P1368" s="25" t="s">
        <v>78</v>
      </c>
      <c r="Q1368" s="45" t="s">
        <v>26</v>
      </c>
      <c r="R1368" s="45" t="s">
        <v>26</v>
      </c>
      <c r="S1368" s="23"/>
      <c r="T1368" s="23"/>
      <c r="U1368" s="116"/>
    </row>
    <row r="1369" spans="1:21" x14ac:dyDescent="0.25">
      <c r="A1369" s="23" t="s">
        <v>6282</v>
      </c>
      <c r="B1369" s="23" t="s">
        <v>4</v>
      </c>
      <c r="C1369" s="23" t="s">
        <v>58</v>
      </c>
      <c r="D1369" s="23" t="s">
        <v>76</v>
      </c>
      <c r="E1369" s="23" t="s">
        <v>5927</v>
      </c>
      <c r="F1369" s="23"/>
      <c r="G1369" s="23"/>
      <c r="H1369" s="23" t="s">
        <v>78</v>
      </c>
      <c r="I1369" s="114" t="s">
        <v>6283</v>
      </c>
      <c r="J1369" s="5" t="s">
        <v>6284</v>
      </c>
      <c r="K1369" s="5"/>
      <c r="L1369" s="5" t="s">
        <v>6285</v>
      </c>
      <c r="M1369" s="23" t="s">
        <v>6286</v>
      </c>
      <c r="N1369" s="23" t="s">
        <v>5749</v>
      </c>
      <c r="O1369" s="44" t="s">
        <v>6287</v>
      </c>
      <c r="P1369" s="25" t="s">
        <v>78</v>
      </c>
      <c r="Q1369" s="45" t="s">
        <v>26</v>
      </c>
      <c r="R1369" s="45" t="s">
        <v>26</v>
      </c>
      <c r="S1369" s="23"/>
      <c r="T1369" s="23"/>
      <c r="U1369" s="116"/>
    </row>
    <row r="1370" spans="1:21" x14ac:dyDescent="0.25">
      <c r="A1370" s="23" t="s">
        <v>6288</v>
      </c>
      <c r="B1370" s="23" t="s">
        <v>4</v>
      </c>
      <c r="C1370" s="23" t="s">
        <v>58</v>
      </c>
      <c r="D1370" s="23" t="s">
        <v>76</v>
      </c>
      <c r="E1370" s="23" t="s">
        <v>5927</v>
      </c>
      <c r="F1370" s="23"/>
      <c r="G1370" s="23"/>
      <c r="H1370" s="23" t="s">
        <v>78</v>
      </c>
      <c r="I1370" s="114" t="s">
        <v>6289</v>
      </c>
      <c r="J1370" s="5" t="s">
        <v>6290</v>
      </c>
      <c r="K1370" s="5"/>
      <c r="L1370" s="5" t="s">
        <v>6291</v>
      </c>
      <c r="M1370" s="23" t="s">
        <v>6292</v>
      </c>
      <c r="N1370" s="23" t="s">
        <v>5749</v>
      </c>
      <c r="O1370" s="44" t="s">
        <v>6293</v>
      </c>
      <c r="P1370" s="25" t="s">
        <v>78</v>
      </c>
      <c r="Q1370" s="45" t="s">
        <v>26</v>
      </c>
      <c r="R1370" s="45" t="s">
        <v>26</v>
      </c>
      <c r="S1370" s="23"/>
      <c r="T1370" s="23"/>
      <c r="U1370" s="116"/>
    </row>
    <row r="1371" spans="1:21" x14ac:dyDescent="0.25">
      <c r="A1371" s="23" t="s">
        <v>6294</v>
      </c>
      <c r="B1371" s="23" t="s">
        <v>4</v>
      </c>
      <c r="C1371" s="23" t="s">
        <v>58</v>
      </c>
      <c r="D1371" s="23" t="s">
        <v>76</v>
      </c>
      <c r="E1371" s="23" t="s">
        <v>5927</v>
      </c>
      <c r="F1371" s="23"/>
      <c r="G1371" s="23"/>
      <c r="H1371" s="23" t="s">
        <v>78</v>
      </c>
      <c r="I1371" s="114" t="s">
        <v>6295</v>
      </c>
      <c r="J1371" s="5" t="s">
        <v>6296</v>
      </c>
      <c r="K1371" s="5"/>
      <c r="L1371" s="5" t="s">
        <v>6297</v>
      </c>
      <c r="M1371" s="23" t="s">
        <v>2516</v>
      </c>
      <c r="N1371" s="23" t="s">
        <v>5754</v>
      </c>
      <c r="O1371" s="44" t="s">
        <v>6298</v>
      </c>
      <c r="P1371" s="25" t="s">
        <v>78</v>
      </c>
      <c r="Q1371" s="45" t="s">
        <v>26</v>
      </c>
      <c r="R1371" s="45" t="s">
        <v>26</v>
      </c>
      <c r="S1371" s="23"/>
      <c r="T1371" s="23"/>
      <c r="U1371" s="116"/>
    </row>
    <row r="1372" spans="1:21" x14ac:dyDescent="0.25">
      <c r="A1372" s="23" t="s">
        <v>6299</v>
      </c>
      <c r="B1372" s="23" t="s">
        <v>4</v>
      </c>
      <c r="C1372" s="23" t="s">
        <v>58</v>
      </c>
      <c r="D1372" s="23" t="s">
        <v>76</v>
      </c>
      <c r="E1372" s="23" t="s">
        <v>5927</v>
      </c>
      <c r="F1372" s="23"/>
      <c r="G1372" s="23"/>
      <c r="H1372" s="23" t="s">
        <v>78</v>
      </c>
      <c r="I1372" s="114">
        <v>17000</v>
      </c>
      <c r="J1372" s="5" t="s">
        <v>6300</v>
      </c>
      <c r="K1372" s="5"/>
      <c r="L1372" s="5" t="s">
        <v>6301</v>
      </c>
      <c r="M1372" s="23" t="s">
        <v>6302</v>
      </c>
      <c r="N1372" s="23" t="s">
        <v>5754</v>
      </c>
      <c r="O1372" s="44">
        <v>50219</v>
      </c>
      <c r="P1372" s="25" t="s">
        <v>78</v>
      </c>
      <c r="Q1372" s="45" t="s">
        <v>26</v>
      </c>
      <c r="R1372" s="45" t="s">
        <v>26</v>
      </c>
      <c r="S1372" s="23"/>
      <c r="T1372" s="23"/>
      <c r="U1372" s="116"/>
    </row>
    <row r="1373" spans="1:21" x14ac:dyDescent="0.25">
      <c r="A1373" s="23" t="s">
        <v>6303</v>
      </c>
      <c r="B1373" s="23" t="s">
        <v>4</v>
      </c>
      <c r="C1373" s="23" t="s">
        <v>58</v>
      </c>
      <c r="D1373" s="23" t="s">
        <v>76</v>
      </c>
      <c r="E1373" s="23" t="s">
        <v>5927</v>
      </c>
      <c r="F1373" s="23"/>
      <c r="G1373" s="23"/>
      <c r="H1373" s="23" t="s">
        <v>78</v>
      </c>
      <c r="I1373" s="114" t="s">
        <v>6304</v>
      </c>
      <c r="J1373" s="5" t="s">
        <v>6305</v>
      </c>
      <c r="K1373" s="5"/>
      <c r="L1373" s="5" t="s">
        <v>6306</v>
      </c>
      <c r="M1373" s="23" t="s">
        <v>6307</v>
      </c>
      <c r="N1373" s="23" t="s">
        <v>5754</v>
      </c>
      <c r="O1373" s="44" t="s">
        <v>6308</v>
      </c>
      <c r="P1373" s="25" t="s">
        <v>78</v>
      </c>
      <c r="Q1373" s="45" t="s">
        <v>26</v>
      </c>
      <c r="R1373" s="45" t="s">
        <v>26</v>
      </c>
      <c r="S1373" s="23"/>
      <c r="T1373" s="23"/>
      <c r="U1373" s="116"/>
    </row>
    <row r="1374" spans="1:21" x14ac:dyDescent="0.25">
      <c r="A1374" s="23" t="s">
        <v>6311</v>
      </c>
      <c r="B1374" s="23" t="s">
        <v>4</v>
      </c>
      <c r="C1374" s="23" t="s">
        <v>21</v>
      </c>
      <c r="D1374" s="23" t="s">
        <v>76</v>
      </c>
      <c r="E1374" s="23" t="s">
        <v>6309</v>
      </c>
      <c r="F1374" s="23" t="s">
        <v>5808</v>
      </c>
      <c r="G1374" s="23" t="s">
        <v>6310</v>
      </c>
      <c r="H1374" s="23" t="s">
        <v>78</v>
      </c>
      <c r="I1374" s="114" t="s">
        <v>6312</v>
      </c>
      <c r="J1374" s="5" t="s">
        <v>6313</v>
      </c>
      <c r="K1374" s="5"/>
      <c r="L1374" s="5" t="s">
        <v>6314</v>
      </c>
      <c r="M1374" s="23" t="s">
        <v>6315</v>
      </c>
      <c r="N1374" s="23" t="s">
        <v>1112</v>
      </c>
      <c r="O1374" s="44" t="s">
        <v>6316</v>
      </c>
      <c r="P1374" s="25" t="s">
        <v>78</v>
      </c>
      <c r="Q1374" s="45" t="s">
        <v>26</v>
      </c>
      <c r="R1374" s="45" t="s">
        <v>26</v>
      </c>
      <c r="S1374" s="23"/>
      <c r="T1374" s="23"/>
      <c r="U1374" s="116"/>
    </row>
    <row r="1375" spans="1:21" x14ac:dyDescent="0.25">
      <c r="A1375" s="23" t="s">
        <v>6317</v>
      </c>
      <c r="B1375" s="23" t="s">
        <v>4</v>
      </c>
      <c r="C1375" s="23" t="s">
        <v>21</v>
      </c>
      <c r="D1375" s="23" t="s">
        <v>76</v>
      </c>
      <c r="E1375" s="23" t="s">
        <v>6309</v>
      </c>
      <c r="F1375" s="23" t="s">
        <v>5808</v>
      </c>
      <c r="G1375" s="23" t="s">
        <v>6310</v>
      </c>
      <c r="H1375" s="23" t="s">
        <v>78</v>
      </c>
      <c r="I1375" s="114" t="s">
        <v>6318</v>
      </c>
      <c r="J1375" s="5" t="s">
        <v>10808</v>
      </c>
      <c r="K1375" s="5"/>
      <c r="L1375" s="5" t="s">
        <v>6319</v>
      </c>
      <c r="M1375" s="23" t="s">
        <v>6320</v>
      </c>
      <c r="N1375" s="23" t="s">
        <v>3454</v>
      </c>
      <c r="O1375" s="44" t="s">
        <v>6321</v>
      </c>
      <c r="P1375" s="25" t="s">
        <v>78</v>
      </c>
      <c r="Q1375" s="45" t="s">
        <v>26</v>
      </c>
      <c r="R1375" s="45" t="s">
        <v>26</v>
      </c>
      <c r="S1375" s="23"/>
      <c r="T1375" s="23"/>
      <c r="U1375" s="116"/>
    </row>
    <row r="1376" spans="1:21" x14ac:dyDescent="0.25">
      <c r="A1376" s="23" t="s">
        <v>11371</v>
      </c>
      <c r="B1376" s="23" t="s">
        <v>4</v>
      </c>
      <c r="C1376" s="23" t="s">
        <v>21</v>
      </c>
      <c r="D1376" s="23" t="s">
        <v>76</v>
      </c>
      <c r="E1376" s="23" t="s">
        <v>6309</v>
      </c>
      <c r="F1376" s="23" t="s">
        <v>5808</v>
      </c>
      <c r="G1376" s="23" t="s">
        <v>6310</v>
      </c>
      <c r="H1376" s="23" t="s">
        <v>78</v>
      </c>
      <c r="I1376" s="114" t="s">
        <v>11371</v>
      </c>
      <c r="J1376" s="5" t="s">
        <v>11791</v>
      </c>
      <c r="K1376" s="5"/>
      <c r="L1376" s="5"/>
      <c r="M1376" s="23"/>
      <c r="N1376" s="23" t="s">
        <v>3454</v>
      </c>
      <c r="O1376" s="44"/>
      <c r="P1376" s="25" t="s">
        <v>78</v>
      </c>
      <c r="Q1376" s="45">
        <v>44699</v>
      </c>
      <c r="R1376" s="45" t="s">
        <v>26</v>
      </c>
      <c r="S1376" s="23"/>
      <c r="T1376" s="23"/>
      <c r="U1376" s="116"/>
    </row>
    <row r="1377" spans="1:21" x14ac:dyDescent="0.25">
      <c r="A1377" s="23" t="s">
        <v>6322</v>
      </c>
      <c r="B1377" s="23" t="s">
        <v>4</v>
      </c>
      <c r="C1377" s="23" t="s">
        <v>21</v>
      </c>
      <c r="D1377" s="23" t="s">
        <v>76</v>
      </c>
      <c r="E1377" s="23" t="s">
        <v>6309</v>
      </c>
      <c r="F1377" s="23" t="s">
        <v>5808</v>
      </c>
      <c r="G1377" s="23" t="s">
        <v>6310</v>
      </c>
      <c r="H1377" s="23" t="s">
        <v>78</v>
      </c>
      <c r="I1377" s="114" t="s">
        <v>6323</v>
      </c>
      <c r="J1377" s="5" t="s">
        <v>6324</v>
      </c>
      <c r="K1377" s="5"/>
      <c r="L1377" s="5" t="s">
        <v>6325</v>
      </c>
      <c r="M1377" s="23" t="s">
        <v>5919</v>
      </c>
      <c r="N1377" s="23" t="s">
        <v>3454</v>
      </c>
      <c r="O1377" s="44" t="s">
        <v>6326</v>
      </c>
      <c r="P1377" s="25" t="s">
        <v>78</v>
      </c>
      <c r="Q1377" s="45" t="s">
        <v>26</v>
      </c>
      <c r="R1377" s="45" t="s">
        <v>26</v>
      </c>
      <c r="S1377" s="23"/>
      <c r="T1377" s="23"/>
      <c r="U1377" s="116"/>
    </row>
    <row r="1378" spans="1:21" x14ac:dyDescent="0.25">
      <c r="A1378" s="23" t="s">
        <v>6327</v>
      </c>
      <c r="B1378" s="23" t="s">
        <v>4</v>
      </c>
      <c r="C1378" s="23" t="s">
        <v>21</v>
      </c>
      <c r="D1378" s="23" t="s">
        <v>76</v>
      </c>
      <c r="E1378" s="23" t="s">
        <v>6309</v>
      </c>
      <c r="F1378" s="23" t="s">
        <v>5808</v>
      </c>
      <c r="G1378" s="23" t="s">
        <v>6310</v>
      </c>
      <c r="H1378" s="23" t="s">
        <v>78</v>
      </c>
      <c r="I1378" s="114" t="s">
        <v>6328</v>
      </c>
      <c r="J1378" s="5" t="s">
        <v>10809</v>
      </c>
      <c r="K1378" s="5"/>
      <c r="L1378" s="5" t="s">
        <v>6329</v>
      </c>
      <c r="M1378" s="23" t="s">
        <v>6330</v>
      </c>
      <c r="N1378" s="23" t="s">
        <v>3454</v>
      </c>
      <c r="O1378" s="44" t="s">
        <v>6331</v>
      </c>
      <c r="P1378" s="25" t="s">
        <v>78</v>
      </c>
      <c r="Q1378" s="45" t="s">
        <v>26</v>
      </c>
      <c r="R1378" s="45" t="s">
        <v>26</v>
      </c>
      <c r="S1378" s="23"/>
      <c r="T1378" s="23"/>
      <c r="U1378" s="116"/>
    </row>
    <row r="1379" spans="1:21" x14ac:dyDescent="0.25">
      <c r="A1379" s="23" t="s">
        <v>6332</v>
      </c>
      <c r="B1379" s="23" t="s">
        <v>4</v>
      </c>
      <c r="C1379" s="23" t="s">
        <v>21</v>
      </c>
      <c r="D1379" s="23" t="s">
        <v>76</v>
      </c>
      <c r="E1379" s="23" t="s">
        <v>6309</v>
      </c>
      <c r="F1379" s="23" t="s">
        <v>5808</v>
      </c>
      <c r="G1379" s="23" t="s">
        <v>6310</v>
      </c>
      <c r="H1379" s="23" t="s">
        <v>78</v>
      </c>
      <c r="I1379" s="114" t="s">
        <v>6333</v>
      </c>
      <c r="J1379" s="5" t="s">
        <v>6334</v>
      </c>
      <c r="K1379" s="5"/>
      <c r="L1379" s="5" t="s">
        <v>6335</v>
      </c>
      <c r="M1379" s="23" t="s">
        <v>6336</v>
      </c>
      <c r="N1379" s="23" t="s">
        <v>3454</v>
      </c>
      <c r="O1379" s="44">
        <v>29646</v>
      </c>
      <c r="P1379" s="25" t="s">
        <v>78</v>
      </c>
      <c r="Q1379" s="45" t="s">
        <v>26</v>
      </c>
      <c r="R1379" s="45" t="s">
        <v>26</v>
      </c>
      <c r="S1379" s="23"/>
      <c r="T1379" s="23"/>
      <c r="U1379" s="116"/>
    </row>
    <row r="1380" spans="1:21" x14ac:dyDescent="0.25">
      <c r="A1380" s="23" t="s">
        <v>6337</v>
      </c>
      <c r="B1380" s="23" t="s">
        <v>4</v>
      </c>
      <c r="C1380" s="23" t="s">
        <v>21</v>
      </c>
      <c r="D1380" s="23" t="s">
        <v>76</v>
      </c>
      <c r="E1380" s="23" t="s">
        <v>6309</v>
      </c>
      <c r="F1380" s="23" t="s">
        <v>5808</v>
      </c>
      <c r="G1380" s="23" t="s">
        <v>6310</v>
      </c>
      <c r="H1380" s="23" t="s">
        <v>78</v>
      </c>
      <c r="I1380" s="114">
        <v>2563</v>
      </c>
      <c r="J1380" s="5" t="s">
        <v>6338</v>
      </c>
      <c r="K1380" s="5"/>
      <c r="L1380" s="5" t="s">
        <v>6339</v>
      </c>
      <c r="M1380" s="23" t="s">
        <v>5919</v>
      </c>
      <c r="N1380" s="23" t="s">
        <v>3454</v>
      </c>
      <c r="O1380" s="44" t="s">
        <v>6340</v>
      </c>
      <c r="P1380" s="25" t="s">
        <v>78</v>
      </c>
      <c r="Q1380" s="45" t="s">
        <v>26</v>
      </c>
      <c r="R1380" s="45" t="s">
        <v>26</v>
      </c>
      <c r="S1380" s="23"/>
      <c r="T1380" s="23"/>
      <c r="U1380" s="116"/>
    </row>
    <row r="1381" spans="1:21" x14ac:dyDescent="0.25">
      <c r="A1381" s="23" t="s">
        <v>6341</v>
      </c>
      <c r="B1381" s="23" t="s">
        <v>4</v>
      </c>
      <c r="C1381" s="23" t="s">
        <v>21</v>
      </c>
      <c r="D1381" s="23" t="s">
        <v>76</v>
      </c>
      <c r="E1381" s="23" t="s">
        <v>6309</v>
      </c>
      <c r="F1381" s="23" t="s">
        <v>5808</v>
      </c>
      <c r="G1381" s="23" t="s">
        <v>6310</v>
      </c>
      <c r="H1381" s="23" t="s">
        <v>78</v>
      </c>
      <c r="I1381" s="114" t="s">
        <v>6341</v>
      </c>
      <c r="J1381" s="5" t="s">
        <v>6343</v>
      </c>
      <c r="K1381" s="5"/>
      <c r="L1381" s="5" t="s">
        <v>6344</v>
      </c>
      <c r="M1381" s="23" t="s">
        <v>6345</v>
      </c>
      <c r="N1381" s="23" t="s">
        <v>3454</v>
      </c>
      <c r="O1381" s="44">
        <v>29306</v>
      </c>
      <c r="P1381" s="25" t="s">
        <v>78</v>
      </c>
      <c r="Q1381" s="45" t="s">
        <v>26</v>
      </c>
      <c r="R1381" s="45" t="s">
        <v>26</v>
      </c>
      <c r="S1381" s="23"/>
      <c r="T1381" s="23"/>
      <c r="U1381" s="116"/>
    </row>
    <row r="1382" spans="1:21" x14ac:dyDescent="0.25">
      <c r="A1382" s="23" t="s">
        <v>11372</v>
      </c>
      <c r="B1382" s="23" t="s">
        <v>4</v>
      </c>
      <c r="C1382" s="23" t="s">
        <v>21</v>
      </c>
      <c r="D1382" s="23" t="s">
        <v>76</v>
      </c>
      <c r="E1382" s="23" t="s">
        <v>6309</v>
      </c>
      <c r="F1382" s="23" t="s">
        <v>5808</v>
      </c>
      <c r="G1382" s="23" t="s">
        <v>6310</v>
      </c>
      <c r="H1382" s="23" t="s">
        <v>78</v>
      </c>
      <c r="I1382" s="114" t="s">
        <v>12096</v>
      </c>
      <c r="J1382" s="5" t="s">
        <v>11792</v>
      </c>
      <c r="K1382" s="5"/>
      <c r="L1382" s="5" t="s">
        <v>11793</v>
      </c>
      <c r="M1382" s="23" t="s">
        <v>11794</v>
      </c>
      <c r="N1382" s="23" t="s">
        <v>3454</v>
      </c>
      <c r="O1382" s="44">
        <v>29630</v>
      </c>
      <c r="P1382" s="25" t="s">
        <v>78</v>
      </c>
      <c r="Q1382" s="45">
        <v>44712</v>
      </c>
      <c r="R1382" s="45" t="s">
        <v>26</v>
      </c>
      <c r="S1382" s="23"/>
      <c r="T1382" s="23"/>
      <c r="U1382" s="116"/>
    </row>
    <row r="1383" spans="1:21" x14ac:dyDescent="0.25">
      <c r="A1383" s="23" t="s">
        <v>6348</v>
      </c>
      <c r="B1383" s="23" t="s">
        <v>4</v>
      </c>
      <c r="C1383" s="23" t="s">
        <v>20</v>
      </c>
      <c r="D1383" s="23" t="s">
        <v>76</v>
      </c>
      <c r="E1383" s="23" t="s">
        <v>6346</v>
      </c>
      <c r="F1383" s="23" t="s">
        <v>6347</v>
      </c>
      <c r="G1383" s="23"/>
      <c r="H1383" s="23" t="s">
        <v>78</v>
      </c>
      <c r="I1383" s="114">
        <v>635</v>
      </c>
      <c r="J1383" s="5" t="s">
        <v>6349</v>
      </c>
      <c r="K1383" s="5"/>
      <c r="L1383" s="5" t="s">
        <v>6350</v>
      </c>
      <c r="M1383" s="23" t="s">
        <v>2294</v>
      </c>
      <c r="N1383" s="23" t="s">
        <v>1369</v>
      </c>
      <c r="O1383" s="44">
        <v>40511</v>
      </c>
      <c r="P1383" s="25" t="s">
        <v>78</v>
      </c>
      <c r="Q1383" s="45" t="s">
        <v>26</v>
      </c>
      <c r="R1383" s="45" t="s">
        <v>26</v>
      </c>
      <c r="S1383" s="23"/>
      <c r="T1383" s="23"/>
      <c r="U1383" s="116"/>
    </row>
    <row r="1384" spans="1:21" x14ac:dyDescent="0.25">
      <c r="A1384" s="23" t="s">
        <v>6352</v>
      </c>
      <c r="B1384" s="23" t="s">
        <v>4</v>
      </c>
      <c r="C1384" s="23" t="s">
        <v>20</v>
      </c>
      <c r="D1384" s="23" t="s">
        <v>76</v>
      </c>
      <c r="E1384" s="23" t="s">
        <v>6346</v>
      </c>
      <c r="F1384" s="23" t="s">
        <v>6347</v>
      </c>
      <c r="G1384" s="23"/>
      <c r="H1384" s="23" t="s">
        <v>78</v>
      </c>
      <c r="I1384" s="114">
        <v>4614</v>
      </c>
      <c r="J1384" s="5" t="s">
        <v>6353</v>
      </c>
      <c r="K1384" s="5"/>
      <c r="L1384" s="5" t="s">
        <v>6354</v>
      </c>
      <c r="M1384" s="23" t="s">
        <v>6355</v>
      </c>
      <c r="N1384" s="23" t="s">
        <v>2336</v>
      </c>
      <c r="O1384" s="44">
        <v>46225</v>
      </c>
      <c r="P1384" s="25" t="s">
        <v>78</v>
      </c>
      <c r="Q1384" s="45" t="s">
        <v>26</v>
      </c>
      <c r="R1384" s="45" t="s">
        <v>26</v>
      </c>
      <c r="S1384" s="23"/>
      <c r="T1384" s="23"/>
      <c r="U1384" s="116"/>
    </row>
    <row r="1385" spans="1:21" x14ac:dyDescent="0.25">
      <c r="A1385" s="23" t="s">
        <v>6356</v>
      </c>
      <c r="B1385" s="23" t="s">
        <v>4</v>
      </c>
      <c r="C1385" s="23" t="s">
        <v>20</v>
      </c>
      <c r="D1385" s="23" t="s">
        <v>76</v>
      </c>
      <c r="E1385" s="23" t="s">
        <v>6346</v>
      </c>
      <c r="F1385" s="23" t="s">
        <v>6347</v>
      </c>
      <c r="G1385" s="23"/>
      <c r="H1385" s="23" t="s">
        <v>78</v>
      </c>
      <c r="I1385" s="114">
        <v>16205</v>
      </c>
      <c r="J1385" s="5" t="s">
        <v>6357</v>
      </c>
      <c r="K1385" s="5"/>
      <c r="L1385" s="5" t="s">
        <v>6358</v>
      </c>
      <c r="M1385" s="23" t="s">
        <v>5541</v>
      </c>
      <c r="N1385" s="23" t="s">
        <v>2336</v>
      </c>
      <c r="O1385" s="44">
        <v>47421</v>
      </c>
      <c r="P1385" s="25" t="s">
        <v>78</v>
      </c>
      <c r="Q1385" s="45" t="s">
        <v>26</v>
      </c>
      <c r="R1385" s="45" t="s">
        <v>26</v>
      </c>
      <c r="S1385" s="23"/>
      <c r="T1385" s="23"/>
      <c r="U1385" s="116"/>
    </row>
    <row r="1386" spans="1:21" x14ac:dyDescent="0.25">
      <c r="A1386" s="23" t="s">
        <v>6359</v>
      </c>
      <c r="B1386" s="23" t="s">
        <v>4</v>
      </c>
      <c r="C1386" s="23" t="s">
        <v>20</v>
      </c>
      <c r="D1386" s="23" t="s">
        <v>76</v>
      </c>
      <c r="E1386" s="23" t="s">
        <v>6346</v>
      </c>
      <c r="F1386" s="23" t="s">
        <v>6347</v>
      </c>
      <c r="G1386" s="23"/>
      <c r="H1386" s="23" t="s">
        <v>78</v>
      </c>
      <c r="I1386" s="114" t="s">
        <v>6360</v>
      </c>
      <c r="J1386" s="5" t="s">
        <v>6361</v>
      </c>
      <c r="K1386" s="5" t="s">
        <v>6362</v>
      </c>
      <c r="L1386" s="5" t="s">
        <v>6363</v>
      </c>
      <c r="M1386" s="23" t="s">
        <v>6336</v>
      </c>
      <c r="N1386" s="23" t="s">
        <v>2336</v>
      </c>
      <c r="O1386" s="44" t="s">
        <v>6364</v>
      </c>
      <c r="P1386" s="25" t="s">
        <v>78</v>
      </c>
      <c r="Q1386" s="45" t="s">
        <v>26</v>
      </c>
      <c r="R1386" s="45" t="s">
        <v>26</v>
      </c>
      <c r="S1386" s="23"/>
      <c r="T1386" s="23"/>
      <c r="U1386" s="116"/>
    </row>
    <row r="1387" spans="1:21" x14ac:dyDescent="0.25">
      <c r="A1387" s="23" t="s">
        <v>6365</v>
      </c>
      <c r="B1387" s="23" t="s">
        <v>4</v>
      </c>
      <c r="C1387" s="23" t="s">
        <v>20</v>
      </c>
      <c r="D1387" s="23" t="s">
        <v>76</v>
      </c>
      <c r="E1387" s="23" t="s">
        <v>6346</v>
      </c>
      <c r="F1387" s="23" t="s">
        <v>6347</v>
      </c>
      <c r="G1387" s="23"/>
      <c r="H1387" s="23" t="s">
        <v>78</v>
      </c>
      <c r="I1387" s="114">
        <v>3150</v>
      </c>
      <c r="J1387" s="5" t="s">
        <v>6366</v>
      </c>
      <c r="K1387" s="5"/>
      <c r="L1387" s="5" t="s">
        <v>6367</v>
      </c>
      <c r="M1387" s="23" t="s">
        <v>6368</v>
      </c>
      <c r="N1387" s="23" t="s">
        <v>2311</v>
      </c>
      <c r="O1387" s="44">
        <v>45243</v>
      </c>
      <c r="P1387" s="25" t="s">
        <v>78</v>
      </c>
      <c r="Q1387" s="45" t="s">
        <v>26</v>
      </c>
      <c r="R1387" s="45" t="s">
        <v>26</v>
      </c>
      <c r="S1387" s="23"/>
      <c r="T1387" s="23"/>
      <c r="U1387" s="116"/>
    </row>
    <row r="1388" spans="1:21" x14ac:dyDescent="0.25">
      <c r="A1388" s="23" t="s">
        <v>6369</v>
      </c>
      <c r="B1388" s="23" t="s">
        <v>4</v>
      </c>
      <c r="C1388" s="23" t="s">
        <v>20</v>
      </c>
      <c r="D1388" s="23" t="s">
        <v>76</v>
      </c>
      <c r="E1388" s="23" t="s">
        <v>6346</v>
      </c>
      <c r="F1388" s="23" t="s">
        <v>6347</v>
      </c>
      <c r="G1388" s="23"/>
      <c r="H1388" s="23" t="s">
        <v>78</v>
      </c>
      <c r="I1388" s="114">
        <v>547</v>
      </c>
      <c r="J1388" s="5" t="s">
        <v>6370</v>
      </c>
      <c r="K1388" s="5"/>
      <c r="L1388" s="5" t="s">
        <v>6371</v>
      </c>
      <c r="M1388" s="23" t="s">
        <v>6368</v>
      </c>
      <c r="N1388" s="23" t="s">
        <v>2311</v>
      </c>
      <c r="O1388" s="44" t="s">
        <v>6372</v>
      </c>
      <c r="P1388" s="25" t="s">
        <v>78</v>
      </c>
      <c r="Q1388" s="45" t="s">
        <v>26</v>
      </c>
      <c r="R1388" s="45" t="s">
        <v>26</v>
      </c>
      <c r="S1388" s="23"/>
      <c r="T1388" s="23"/>
      <c r="U1388" s="116"/>
    </row>
    <row r="1389" spans="1:21" x14ac:dyDescent="0.25">
      <c r="A1389" s="23" t="s">
        <v>6373</v>
      </c>
      <c r="B1389" s="23" t="s">
        <v>4</v>
      </c>
      <c r="C1389" s="23" t="s">
        <v>20</v>
      </c>
      <c r="D1389" s="23" t="s">
        <v>76</v>
      </c>
      <c r="E1389" s="23" t="s">
        <v>6346</v>
      </c>
      <c r="F1389" s="23" t="s">
        <v>6347</v>
      </c>
      <c r="G1389" s="23"/>
      <c r="H1389" s="23" t="s">
        <v>78</v>
      </c>
      <c r="I1389" s="114">
        <v>4314</v>
      </c>
      <c r="J1389" s="5" t="s">
        <v>6374</v>
      </c>
      <c r="K1389" s="5"/>
      <c r="L1389" s="5" t="s">
        <v>6375</v>
      </c>
      <c r="M1389" s="23" t="s">
        <v>6376</v>
      </c>
      <c r="N1389" s="23" t="s">
        <v>1369</v>
      </c>
      <c r="O1389" s="44">
        <v>41076</v>
      </c>
      <c r="P1389" s="25" t="s">
        <v>78</v>
      </c>
      <c r="Q1389" s="45" t="s">
        <v>26</v>
      </c>
      <c r="R1389" s="45" t="s">
        <v>26</v>
      </c>
      <c r="S1389" s="23"/>
      <c r="T1389" s="23"/>
      <c r="U1389" s="116"/>
    </row>
    <row r="1390" spans="1:21" x14ac:dyDescent="0.25">
      <c r="A1390" s="23" t="s">
        <v>6377</v>
      </c>
      <c r="B1390" s="23" t="s">
        <v>4</v>
      </c>
      <c r="C1390" s="23" t="s">
        <v>20</v>
      </c>
      <c r="D1390" s="23" t="s">
        <v>76</v>
      </c>
      <c r="E1390" s="23" t="s">
        <v>6346</v>
      </c>
      <c r="F1390" s="23" t="s">
        <v>6347</v>
      </c>
      <c r="G1390" s="23"/>
      <c r="H1390" s="23" t="s">
        <v>78</v>
      </c>
      <c r="I1390" s="114">
        <v>19158</v>
      </c>
      <c r="J1390" s="5" t="s">
        <v>6378</v>
      </c>
      <c r="K1390" s="5"/>
      <c r="L1390" s="5" t="s">
        <v>6379</v>
      </c>
      <c r="M1390" s="23" t="s">
        <v>1271</v>
      </c>
      <c r="N1390" s="23" t="s">
        <v>1369</v>
      </c>
      <c r="O1390" s="44">
        <v>41042</v>
      </c>
      <c r="P1390" s="25" t="s">
        <v>78</v>
      </c>
      <c r="Q1390" s="45" t="s">
        <v>26</v>
      </c>
      <c r="R1390" s="45" t="s">
        <v>26</v>
      </c>
      <c r="S1390" s="23"/>
      <c r="T1390" s="23"/>
      <c r="U1390" s="116"/>
    </row>
    <row r="1391" spans="1:21" x14ac:dyDescent="0.25">
      <c r="A1391" s="23" t="s">
        <v>6390</v>
      </c>
      <c r="B1391" s="23" t="s">
        <v>4</v>
      </c>
      <c r="C1391" s="23" t="s">
        <v>20</v>
      </c>
      <c r="D1391" s="23" t="s">
        <v>76</v>
      </c>
      <c r="E1391" s="23" t="s">
        <v>6346</v>
      </c>
      <c r="F1391" s="23" t="s">
        <v>6347</v>
      </c>
      <c r="G1391" s="23"/>
      <c r="H1391" s="23" t="s">
        <v>78</v>
      </c>
      <c r="I1391" s="114" t="s">
        <v>6391</v>
      </c>
      <c r="J1391" s="5" t="s">
        <v>6392</v>
      </c>
      <c r="K1391" s="5"/>
      <c r="L1391" s="5" t="s">
        <v>6393</v>
      </c>
      <c r="M1391" s="23" t="s">
        <v>6394</v>
      </c>
      <c r="N1391" s="23" t="s">
        <v>2311</v>
      </c>
      <c r="O1391" s="44" t="s">
        <v>6395</v>
      </c>
      <c r="P1391" s="25" t="s">
        <v>78</v>
      </c>
      <c r="Q1391" s="45" t="s">
        <v>26</v>
      </c>
      <c r="R1391" s="45" t="s">
        <v>26</v>
      </c>
      <c r="S1391" s="23" t="s">
        <v>78</v>
      </c>
      <c r="T1391" s="23" t="s">
        <v>13021</v>
      </c>
      <c r="U1391" s="116" t="s">
        <v>13523</v>
      </c>
    </row>
    <row r="1392" spans="1:21" x14ac:dyDescent="0.25">
      <c r="A1392" s="23" t="s">
        <v>6402</v>
      </c>
      <c r="B1392" s="23" t="s">
        <v>4</v>
      </c>
      <c r="C1392" s="23" t="s">
        <v>20</v>
      </c>
      <c r="D1392" s="23" t="s">
        <v>76</v>
      </c>
      <c r="E1392" s="23" t="s">
        <v>6346</v>
      </c>
      <c r="F1392" s="23" t="s">
        <v>6347</v>
      </c>
      <c r="G1392" s="23"/>
      <c r="H1392" s="23" t="s">
        <v>78</v>
      </c>
      <c r="I1392" s="114" t="s">
        <v>6403</v>
      </c>
      <c r="J1392" s="5" t="s">
        <v>6404</v>
      </c>
      <c r="K1392" s="5"/>
      <c r="L1392" s="5" t="s">
        <v>6405</v>
      </c>
      <c r="M1392" s="23" t="s">
        <v>1715</v>
      </c>
      <c r="N1392" s="23" t="s">
        <v>1369</v>
      </c>
      <c r="O1392" s="44">
        <v>40324</v>
      </c>
      <c r="P1392" s="25" t="s">
        <v>78</v>
      </c>
      <c r="Q1392" s="45" t="s">
        <v>26</v>
      </c>
      <c r="R1392" s="45" t="s">
        <v>26</v>
      </c>
      <c r="S1392" s="23"/>
      <c r="T1392" s="23"/>
      <c r="U1392" s="116"/>
    </row>
    <row r="1393" spans="1:21" x14ac:dyDescent="0.25">
      <c r="A1393" s="23" t="s">
        <v>6406</v>
      </c>
      <c r="B1393" s="23" t="s">
        <v>4</v>
      </c>
      <c r="C1393" s="23" t="s">
        <v>20</v>
      </c>
      <c r="D1393" s="23" t="s">
        <v>76</v>
      </c>
      <c r="E1393" s="23" t="s">
        <v>6346</v>
      </c>
      <c r="F1393" s="23" t="s">
        <v>6347</v>
      </c>
      <c r="G1393" s="23"/>
      <c r="H1393" s="23" t="s">
        <v>78</v>
      </c>
      <c r="I1393" s="114">
        <v>18774</v>
      </c>
      <c r="J1393" s="5" t="s">
        <v>6407</v>
      </c>
      <c r="K1393" s="5"/>
      <c r="L1393" s="5" t="s">
        <v>6408</v>
      </c>
      <c r="M1393" s="23" t="s">
        <v>2294</v>
      </c>
      <c r="N1393" s="23" t="s">
        <v>1369</v>
      </c>
      <c r="O1393" s="44">
        <v>40508</v>
      </c>
      <c r="P1393" s="25" t="s">
        <v>78</v>
      </c>
      <c r="Q1393" s="45" t="s">
        <v>26</v>
      </c>
      <c r="R1393" s="45" t="s">
        <v>26</v>
      </c>
      <c r="S1393" s="23"/>
      <c r="T1393" s="23"/>
      <c r="U1393" s="116"/>
    </row>
    <row r="1394" spans="1:21" x14ac:dyDescent="0.25">
      <c r="A1394" s="23" t="s">
        <v>6410</v>
      </c>
      <c r="B1394" s="23" t="s">
        <v>4</v>
      </c>
      <c r="C1394" s="23" t="s">
        <v>20</v>
      </c>
      <c r="D1394" s="23" t="s">
        <v>76</v>
      </c>
      <c r="E1394" s="23" t="s">
        <v>6346</v>
      </c>
      <c r="F1394" s="23" t="s">
        <v>6347</v>
      </c>
      <c r="G1394" s="23"/>
      <c r="H1394" s="23" t="s">
        <v>78</v>
      </c>
      <c r="I1394" s="114" t="s">
        <v>6411</v>
      </c>
      <c r="J1394" s="5" t="s">
        <v>6412</v>
      </c>
      <c r="K1394" s="5"/>
      <c r="L1394" s="5" t="s">
        <v>6413</v>
      </c>
      <c r="M1394" s="23" t="s">
        <v>6414</v>
      </c>
      <c r="N1394" s="23" t="s">
        <v>171</v>
      </c>
      <c r="O1394" s="44" t="s">
        <v>6415</v>
      </c>
      <c r="P1394" s="25" t="s">
        <v>78</v>
      </c>
      <c r="Q1394" s="45" t="s">
        <v>26</v>
      </c>
      <c r="R1394" s="45" t="s">
        <v>26</v>
      </c>
      <c r="S1394" s="23"/>
      <c r="T1394" s="23"/>
      <c r="U1394" s="116"/>
    </row>
    <row r="1395" spans="1:21" x14ac:dyDescent="0.25">
      <c r="A1395" s="23" t="s">
        <v>6416</v>
      </c>
      <c r="B1395" s="23" t="s">
        <v>4</v>
      </c>
      <c r="C1395" s="23" t="s">
        <v>20</v>
      </c>
      <c r="D1395" s="23" t="s">
        <v>76</v>
      </c>
      <c r="E1395" s="23" t="s">
        <v>6346</v>
      </c>
      <c r="F1395" s="23" t="s">
        <v>6347</v>
      </c>
      <c r="G1395" s="23"/>
      <c r="H1395" s="23" t="s">
        <v>78</v>
      </c>
      <c r="I1395" s="114">
        <v>8407</v>
      </c>
      <c r="J1395" s="5" t="s">
        <v>6417</v>
      </c>
      <c r="K1395" s="5"/>
      <c r="L1395" s="5" t="s">
        <v>6418</v>
      </c>
      <c r="M1395" s="23" t="s">
        <v>6355</v>
      </c>
      <c r="N1395" s="23" t="s">
        <v>2336</v>
      </c>
      <c r="O1395" s="44">
        <v>46205</v>
      </c>
      <c r="P1395" s="25" t="s">
        <v>78</v>
      </c>
      <c r="Q1395" s="45" t="s">
        <v>26</v>
      </c>
      <c r="R1395" s="45" t="s">
        <v>26</v>
      </c>
      <c r="S1395" s="23"/>
      <c r="T1395" s="23"/>
      <c r="U1395" s="116"/>
    </row>
    <row r="1396" spans="1:21" x14ac:dyDescent="0.25">
      <c r="A1396" s="23" t="s">
        <v>6419</v>
      </c>
      <c r="B1396" s="23" t="s">
        <v>4</v>
      </c>
      <c r="C1396" s="23" t="s">
        <v>20</v>
      </c>
      <c r="D1396" s="23" t="s">
        <v>76</v>
      </c>
      <c r="E1396" s="23" t="s">
        <v>6346</v>
      </c>
      <c r="F1396" s="23" t="s">
        <v>6347</v>
      </c>
      <c r="G1396" s="23"/>
      <c r="H1396" s="23" t="s">
        <v>78</v>
      </c>
      <c r="I1396" s="114">
        <v>2242</v>
      </c>
      <c r="J1396" s="5" t="s">
        <v>6420</v>
      </c>
      <c r="K1396" s="5"/>
      <c r="L1396" s="5" t="s">
        <v>6421</v>
      </c>
      <c r="M1396" s="23" t="s">
        <v>6368</v>
      </c>
      <c r="N1396" s="23" t="s">
        <v>2311</v>
      </c>
      <c r="O1396" s="44">
        <v>45246</v>
      </c>
      <c r="P1396" s="25" t="s">
        <v>78</v>
      </c>
      <c r="Q1396" s="45" t="s">
        <v>26</v>
      </c>
      <c r="R1396" s="45" t="s">
        <v>26</v>
      </c>
      <c r="S1396" s="23"/>
      <c r="T1396" s="23"/>
      <c r="U1396" s="116"/>
    </row>
    <row r="1397" spans="1:21" x14ac:dyDescent="0.25">
      <c r="A1397" s="23" t="s">
        <v>6422</v>
      </c>
      <c r="B1397" s="23" t="s">
        <v>4</v>
      </c>
      <c r="C1397" s="23" t="s">
        <v>20</v>
      </c>
      <c r="D1397" s="23" t="s">
        <v>76</v>
      </c>
      <c r="E1397" s="23" t="s">
        <v>6346</v>
      </c>
      <c r="F1397" s="23" t="s">
        <v>6347</v>
      </c>
      <c r="G1397" s="23"/>
      <c r="H1397" s="23" t="s">
        <v>78</v>
      </c>
      <c r="I1397" s="114" t="s">
        <v>6423</v>
      </c>
      <c r="J1397" s="5" t="s">
        <v>6424</v>
      </c>
      <c r="K1397" s="5"/>
      <c r="L1397" s="5" t="s">
        <v>6425</v>
      </c>
      <c r="M1397" s="23" t="s">
        <v>6426</v>
      </c>
      <c r="N1397" s="23" t="s">
        <v>2336</v>
      </c>
      <c r="O1397" s="44" t="s">
        <v>6427</v>
      </c>
      <c r="P1397" s="25" t="s">
        <v>78</v>
      </c>
      <c r="Q1397" s="45" t="s">
        <v>26</v>
      </c>
      <c r="R1397" s="45" t="s">
        <v>26</v>
      </c>
      <c r="S1397" s="23"/>
      <c r="T1397" s="23"/>
      <c r="U1397" s="116"/>
    </row>
    <row r="1398" spans="1:21" x14ac:dyDescent="0.25">
      <c r="A1398" s="23" t="s">
        <v>6428</v>
      </c>
      <c r="B1398" s="23" t="s">
        <v>4</v>
      </c>
      <c r="C1398" s="23" t="s">
        <v>20</v>
      </c>
      <c r="D1398" s="23" t="s">
        <v>76</v>
      </c>
      <c r="E1398" s="23" t="s">
        <v>6346</v>
      </c>
      <c r="F1398" s="23" t="s">
        <v>6347</v>
      </c>
      <c r="G1398" s="23"/>
      <c r="H1398" s="23" t="s">
        <v>78</v>
      </c>
      <c r="I1398" s="114">
        <v>20448</v>
      </c>
      <c r="J1398" s="5" t="s">
        <v>6429</v>
      </c>
      <c r="K1398" s="5"/>
      <c r="L1398" s="5" t="s">
        <v>6430</v>
      </c>
      <c r="M1398" s="23" t="s">
        <v>6431</v>
      </c>
      <c r="N1398" s="23" t="s">
        <v>1369</v>
      </c>
      <c r="O1398" s="44">
        <v>41076</v>
      </c>
      <c r="P1398" s="25" t="s">
        <v>78</v>
      </c>
      <c r="Q1398" s="45" t="s">
        <v>26</v>
      </c>
      <c r="R1398" s="45" t="s">
        <v>26</v>
      </c>
      <c r="S1398" s="23"/>
      <c r="T1398" s="23"/>
      <c r="U1398" s="116"/>
    </row>
    <row r="1399" spans="1:21" x14ac:dyDescent="0.25">
      <c r="A1399" s="23" t="s">
        <v>6433</v>
      </c>
      <c r="B1399" s="23" t="s">
        <v>4</v>
      </c>
      <c r="C1399" s="23" t="s">
        <v>20</v>
      </c>
      <c r="D1399" s="23" t="s">
        <v>76</v>
      </c>
      <c r="E1399" s="23" t="s">
        <v>6346</v>
      </c>
      <c r="F1399" s="23" t="s">
        <v>6347</v>
      </c>
      <c r="G1399" s="23" t="s">
        <v>6432</v>
      </c>
      <c r="H1399" s="23" t="s">
        <v>78</v>
      </c>
      <c r="I1399" s="114" t="s">
        <v>6434</v>
      </c>
      <c r="J1399" s="5" t="s">
        <v>6435</v>
      </c>
      <c r="K1399" s="5"/>
      <c r="L1399" s="5" t="s">
        <v>6436</v>
      </c>
      <c r="M1399" s="23" t="s">
        <v>6437</v>
      </c>
      <c r="N1399" s="23" t="s">
        <v>171</v>
      </c>
      <c r="O1399" s="44" t="s">
        <v>6438</v>
      </c>
      <c r="P1399" s="25" t="s">
        <v>78</v>
      </c>
      <c r="Q1399" s="45" t="s">
        <v>26</v>
      </c>
      <c r="R1399" s="45" t="s">
        <v>26</v>
      </c>
      <c r="S1399" s="23" t="s">
        <v>78</v>
      </c>
      <c r="T1399" s="23" t="s">
        <v>13021</v>
      </c>
      <c r="U1399" s="116" t="s">
        <v>13521</v>
      </c>
    </row>
    <row r="1400" spans="1:21" x14ac:dyDescent="0.25">
      <c r="A1400" s="23" t="s">
        <v>6439</v>
      </c>
      <c r="B1400" s="23" t="s">
        <v>4</v>
      </c>
      <c r="C1400" s="23" t="s">
        <v>20</v>
      </c>
      <c r="D1400" s="23" t="s">
        <v>76</v>
      </c>
      <c r="E1400" s="23" t="s">
        <v>6346</v>
      </c>
      <c r="F1400" s="23" t="s">
        <v>6347</v>
      </c>
      <c r="G1400" s="23"/>
      <c r="H1400" s="23" t="s">
        <v>78</v>
      </c>
      <c r="I1400" s="114">
        <v>11683</v>
      </c>
      <c r="J1400" s="5" t="s">
        <v>6440</v>
      </c>
      <c r="K1400" s="5"/>
      <c r="L1400" s="5" t="s">
        <v>6441</v>
      </c>
      <c r="M1400" s="23" t="s">
        <v>284</v>
      </c>
      <c r="N1400" s="23" t="s">
        <v>2311</v>
      </c>
      <c r="O1400" s="44">
        <v>45417</v>
      </c>
      <c r="P1400" s="25" t="s">
        <v>78</v>
      </c>
      <c r="Q1400" s="45" t="s">
        <v>26</v>
      </c>
      <c r="R1400" s="45" t="s">
        <v>26</v>
      </c>
      <c r="S1400" s="23"/>
      <c r="T1400" s="23"/>
      <c r="U1400" s="116"/>
    </row>
    <row r="1401" spans="1:21" x14ac:dyDescent="0.25">
      <c r="A1401" s="23" t="s">
        <v>6442</v>
      </c>
      <c r="B1401" s="23" t="s">
        <v>4</v>
      </c>
      <c r="C1401" s="23" t="s">
        <v>20</v>
      </c>
      <c r="D1401" s="23" t="s">
        <v>76</v>
      </c>
      <c r="E1401" s="23" t="s">
        <v>6346</v>
      </c>
      <c r="F1401" s="23" t="s">
        <v>6347</v>
      </c>
      <c r="G1401" s="23"/>
      <c r="H1401" s="23" t="s">
        <v>78</v>
      </c>
      <c r="I1401" s="114">
        <v>9776</v>
      </c>
      <c r="J1401" s="5" t="s">
        <v>6443</v>
      </c>
      <c r="K1401" s="5"/>
      <c r="L1401" s="5" t="s">
        <v>6444</v>
      </c>
      <c r="M1401" s="23" t="s">
        <v>6355</v>
      </c>
      <c r="N1401" s="23" t="s">
        <v>2336</v>
      </c>
      <c r="O1401" s="44" t="s">
        <v>6445</v>
      </c>
      <c r="P1401" s="25" t="s">
        <v>78</v>
      </c>
      <c r="Q1401" s="45" t="s">
        <v>26</v>
      </c>
      <c r="R1401" s="45" t="s">
        <v>26</v>
      </c>
      <c r="S1401" s="23"/>
      <c r="T1401" s="23"/>
      <c r="U1401" s="116"/>
    </row>
    <row r="1402" spans="1:21" x14ac:dyDescent="0.25">
      <c r="A1402" s="23" t="s">
        <v>6446</v>
      </c>
      <c r="B1402" s="23" t="s">
        <v>4</v>
      </c>
      <c r="C1402" s="23" t="s">
        <v>20</v>
      </c>
      <c r="D1402" s="23" t="s">
        <v>76</v>
      </c>
      <c r="E1402" s="23" t="s">
        <v>6346</v>
      </c>
      <c r="F1402" s="23" t="s">
        <v>6347</v>
      </c>
      <c r="G1402" s="23"/>
      <c r="H1402" s="23" t="s">
        <v>78</v>
      </c>
      <c r="I1402" s="114">
        <v>23942</v>
      </c>
      <c r="J1402" s="5" t="s">
        <v>6447</v>
      </c>
      <c r="K1402" s="5"/>
      <c r="L1402" s="5" t="s">
        <v>6448</v>
      </c>
      <c r="M1402" s="23" t="s">
        <v>6449</v>
      </c>
      <c r="N1402" s="23" t="s">
        <v>171</v>
      </c>
      <c r="O1402" s="44">
        <v>15074</v>
      </c>
      <c r="P1402" s="25" t="s">
        <v>78</v>
      </c>
      <c r="Q1402" s="45" t="s">
        <v>26</v>
      </c>
      <c r="R1402" s="45" t="s">
        <v>26</v>
      </c>
      <c r="S1402" s="23"/>
      <c r="T1402" s="23"/>
      <c r="U1402" s="116"/>
    </row>
    <row r="1403" spans="1:21" x14ac:dyDescent="0.25">
      <c r="A1403" s="23" t="s">
        <v>6454</v>
      </c>
      <c r="B1403" s="23" t="s">
        <v>4</v>
      </c>
      <c r="C1403" s="23" t="s">
        <v>20</v>
      </c>
      <c r="D1403" s="23" t="s">
        <v>76</v>
      </c>
      <c r="E1403" s="23" t="s">
        <v>6346</v>
      </c>
      <c r="F1403" s="23" t="s">
        <v>6347</v>
      </c>
      <c r="G1403" s="23"/>
      <c r="H1403" s="23" t="s">
        <v>78</v>
      </c>
      <c r="I1403" s="114">
        <v>3832</v>
      </c>
      <c r="J1403" s="5" t="s">
        <v>6455</v>
      </c>
      <c r="K1403" s="5" t="s">
        <v>6456</v>
      </c>
      <c r="L1403" s="5" t="s">
        <v>6457</v>
      </c>
      <c r="M1403" s="23" t="s">
        <v>6458</v>
      </c>
      <c r="N1403" s="23" t="s">
        <v>1369</v>
      </c>
      <c r="O1403" s="44" t="s">
        <v>6459</v>
      </c>
      <c r="P1403" s="25" t="s">
        <v>78</v>
      </c>
      <c r="Q1403" s="45" t="s">
        <v>26</v>
      </c>
      <c r="R1403" s="45" t="s">
        <v>26</v>
      </c>
      <c r="S1403" s="23"/>
      <c r="T1403" s="23"/>
      <c r="U1403" s="116"/>
    </row>
    <row r="1404" spans="1:21" x14ac:dyDescent="0.25">
      <c r="A1404" s="23" t="s">
        <v>11964</v>
      </c>
      <c r="B1404" s="23" t="s">
        <v>4</v>
      </c>
      <c r="C1404" s="23" t="s">
        <v>20</v>
      </c>
      <c r="D1404" s="23" t="s">
        <v>76</v>
      </c>
      <c r="E1404" s="23" t="s">
        <v>6346</v>
      </c>
      <c r="F1404" s="23" t="s">
        <v>6347</v>
      </c>
      <c r="G1404" s="23"/>
      <c r="H1404" s="23" t="s">
        <v>78</v>
      </c>
      <c r="I1404" s="114" t="s">
        <v>12097</v>
      </c>
      <c r="J1404" s="5" t="s">
        <v>12280</v>
      </c>
      <c r="K1404" s="5"/>
      <c r="L1404" s="5" t="s">
        <v>12281</v>
      </c>
      <c r="M1404" s="23" t="s">
        <v>1240</v>
      </c>
      <c r="N1404" s="23" t="s">
        <v>2336</v>
      </c>
      <c r="O1404" s="44" t="s">
        <v>12282</v>
      </c>
      <c r="P1404" s="25" t="s">
        <v>78</v>
      </c>
      <c r="Q1404" s="45">
        <v>44754</v>
      </c>
      <c r="R1404" s="45" t="s">
        <v>26</v>
      </c>
      <c r="S1404" s="23"/>
      <c r="T1404" s="23"/>
      <c r="U1404" s="116"/>
    </row>
    <row r="1405" spans="1:21" x14ac:dyDescent="0.25">
      <c r="A1405" s="23" t="s">
        <v>6461</v>
      </c>
      <c r="B1405" s="23" t="s">
        <v>4</v>
      </c>
      <c r="C1405" s="23" t="s">
        <v>20</v>
      </c>
      <c r="D1405" s="23" t="s">
        <v>76</v>
      </c>
      <c r="E1405" s="23" t="s">
        <v>6346</v>
      </c>
      <c r="F1405" s="23" t="s">
        <v>6347</v>
      </c>
      <c r="G1405" s="23"/>
      <c r="H1405" s="23" t="s">
        <v>78</v>
      </c>
      <c r="I1405" s="114">
        <v>15374</v>
      </c>
      <c r="J1405" s="5" t="s">
        <v>6462</v>
      </c>
      <c r="K1405" s="5" t="s">
        <v>6463</v>
      </c>
      <c r="L1405" s="5" t="s">
        <v>6464</v>
      </c>
      <c r="M1405" s="23" t="s">
        <v>1305</v>
      </c>
      <c r="N1405" s="23" t="s">
        <v>2336</v>
      </c>
      <c r="O1405" s="44" t="s">
        <v>6465</v>
      </c>
      <c r="P1405" s="25" t="s">
        <v>78</v>
      </c>
      <c r="Q1405" s="45" t="s">
        <v>26</v>
      </c>
      <c r="R1405" s="45" t="s">
        <v>26</v>
      </c>
      <c r="S1405" s="23"/>
      <c r="T1405" s="23"/>
      <c r="U1405" s="116"/>
    </row>
    <row r="1406" spans="1:21" x14ac:dyDescent="0.25">
      <c r="A1406" s="23" t="s">
        <v>6466</v>
      </c>
      <c r="B1406" s="23" t="s">
        <v>4</v>
      </c>
      <c r="C1406" s="23" t="s">
        <v>20</v>
      </c>
      <c r="D1406" s="23" t="s">
        <v>76</v>
      </c>
      <c r="E1406" s="23" t="s">
        <v>6346</v>
      </c>
      <c r="F1406" s="23" t="s">
        <v>6347</v>
      </c>
      <c r="G1406" s="23"/>
      <c r="H1406" s="23" t="s">
        <v>78</v>
      </c>
      <c r="I1406" s="114" t="s">
        <v>6467</v>
      </c>
      <c r="J1406" s="5" t="s">
        <v>6468</v>
      </c>
      <c r="K1406" s="5"/>
      <c r="L1406" s="5" t="s">
        <v>6469</v>
      </c>
      <c r="M1406" s="23" t="s">
        <v>6368</v>
      </c>
      <c r="N1406" s="23" t="s">
        <v>2311</v>
      </c>
      <c r="O1406" s="44" t="s">
        <v>6470</v>
      </c>
      <c r="P1406" s="25" t="s">
        <v>78</v>
      </c>
      <c r="Q1406" s="45" t="s">
        <v>26</v>
      </c>
      <c r="R1406" s="45" t="s">
        <v>26</v>
      </c>
      <c r="S1406" s="23"/>
      <c r="T1406" s="23"/>
      <c r="U1406" s="116"/>
    </row>
    <row r="1407" spans="1:21" x14ac:dyDescent="0.25">
      <c r="A1407" s="46" t="s">
        <v>6471</v>
      </c>
      <c r="B1407" s="46" t="s">
        <v>4</v>
      </c>
      <c r="C1407" s="46" t="s">
        <v>20</v>
      </c>
      <c r="D1407" s="46" t="s">
        <v>116</v>
      </c>
      <c r="E1407" s="46" t="s">
        <v>6346</v>
      </c>
      <c r="F1407" s="46" t="s">
        <v>6347</v>
      </c>
      <c r="G1407" s="46"/>
      <c r="H1407" s="46" t="s">
        <v>1052</v>
      </c>
      <c r="I1407" s="50">
        <v>4436</v>
      </c>
      <c r="J1407" s="47" t="s">
        <v>6472</v>
      </c>
      <c r="K1407" s="47"/>
      <c r="L1407" s="47" t="s">
        <v>6473</v>
      </c>
      <c r="M1407" s="46" t="s">
        <v>2257</v>
      </c>
      <c r="N1407" s="46" t="s">
        <v>2311</v>
      </c>
      <c r="O1407" s="48">
        <v>45044</v>
      </c>
      <c r="P1407" s="118" t="s">
        <v>1055</v>
      </c>
      <c r="Q1407" s="49" t="s">
        <v>26</v>
      </c>
      <c r="R1407" s="49">
        <v>44658</v>
      </c>
      <c r="S1407" s="46"/>
      <c r="T1407" s="46"/>
      <c r="U1407" s="123"/>
    </row>
    <row r="1408" spans="1:21" x14ac:dyDescent="0.25">
      <c r="A1408" s="23" t="s">
        <v>11092</v>
      </c>
      <c r="B1408" s="23" t="s">
        <v>4</v>
      </c>
      <c r="C1408" s="23" t="s">
        <v>20</v>
      </c>
      <c r="D1408" s="23" t="s">
        <v>76</v>
      </c>
      <c r="E1408" s="23" t="s">
        <v>6346</v>
      </c>
      <c r="F1408" s="23" t="s">
        <v>6347</v>
      </c>
      <c r="G1408" s="23"/>
      <c r="H1408" s="23" t="s">
        <v>78</v>
      </c>
      <c r="I1408" s="114" t="s">
        <v>11093</v>
      </c>
      <c r="J1408" s="5" t="s">
        <v>6472</v>
      </c>
      <c r="K1408" s="5"/>
      <c r="L1408" s="5" t="s">
        <v>6473</v>
      </c>
      <c r="M1408" s="23" t="s">
        <v>2257</v>
      </c>
      <c r="N1408" s="23" t="s">
        <v>2311</v>
      </c>
      <c r="O1408" s="44">
        <v>45044</v>
      </c>
      <c r="P1408" s="25" t="s">
        <v>78</v>
      </c>
      <c r="Q1408" s="45" t="s">
        <v>26</v>
      </c>
      <c r="R1408" s="45" t="s">
        <v>26</v>
      </c>
      <c r="S1408" s="23"/>
      <c r="T1408" s="23"/>
      <c r="U1408" s="116"/>
    </row>
    <row r="1409" spans="1:21" x14ac:dyDescent="0.25">
      <c r="A1409" s="23" t="s">
        <v>6474</v>
      </c>
      <c r="B1409" s="23" t="s">
        <v>4</v>
      </c>
      <c r="C1409" s="23" t="s">
        <v>20</v>
      </c>
      <c r="D1409" s="23" t="s">
        <v>76</v>
      </c>
      <c r="E1409" s="23" t="s">
        <v>6346</v>
      </c>
      <c r="F1409" s="23" t="s">
        <v>6347</v>
      </c>
      <c r="G1409" s="23"/>
      <c r="H1409" s="23" t="s">
        <v>78</v>
      </c>
      <c r="I1409" s="114">
        <v>19498</v>
      </c>
      <c r="J1409" s="5" t="s">
        <v>6475</v>
      </c>
      <c r="K1409" s="5"/>
      <c r="L1409" s="5" t="s">
        <v>6476</v>
      </c>
      <c r="M1409" s="23" t="s">
        <v>6355</v>
      </c>
      <c r="N1409" s="23" t="s">
        <v>2336</v>
      </c>
      <c r="O1409" s="44">
        <v>46241</v>
      </c>
      <c r="P1409" s="25" t="s">
        <v>78</v>
      </c>
      <c r="Q1409" s="45" t="s">
        <v>26</v>
      </c>
      <c r="R1409" s="45" t="s">
        <v>26</v>
      </c>
      <c r="S1409" s="23"/>
      <c r="T1409" s="23"/>
      <c r="U1409" s="116"/>
    </row>
    <row r="1410" spans="1:21" x14ac:dyDescent="0.25">
      <c r="A1410" s="23" t="s">
        <v>6477</v>
      </c>
      <c r="B1410" s="23" t="s">
        <v>4</v>
      </c>
      <c r="C1410" s="23" t="s">
        <v>20</v>
      </c>
      <c r="D1410" s="23" t="s">
        <v>76</v>
      </c>
      <c r="E1410" s="23" t="s">
        <v>6346</v>
      </c>
      <c r="F1410" s="23" t="s">
        <v>6347</v>
      </c>
      <c r="G1410" s="23"/>
      <c r="H1410" s="23" t="s">
        <v>78</v>
      </c>
      <c r="I1410" s="114">
        <v>16613</v>
      </c>
      <c r="J1410" s="5" t="s">
        <v>6478</v>
      </c>
      <c r="K1410" s="5" t="s">
        <v>6479</v>
      </c>
      <c r="L1410" s="5" t="s">
        <v>6480</v>
      </c>
      <c r="M1410" s="23" t="s">
        <v>6368</v>
      </c>
      <c r="N1410" s="23" t="s">
        <v>2311</v>
      </c>
      <c r="O1410" s="44">
        <v>45245</v>
      </c>
      <c r="P1410" s="25" t="s">
        <v>78</v>
      </c>
      <c r="Q1410" s="45" t="s">
        <v>26</v>
      </c>
      <c r="R1410" s="45" t="s">
        <v>26</v>
      </c>
      <c r="S1410" s="23"/>
      <c r="T1410" s="23"/>
      <c r="U1410" s="116"/>
    </row>
    <row r="1411" spans="1:21" x14ac:dyDescent="0.25">
      <c r="A1411" s="23" t="s">
        <v>6481</v>
      </c>
      <c r="B1411" s="23" t="s">
        <v>4</v>
      </c>
      <c r="C1411" s="23" t="s">
        <v>20</v>
      </c>
      <c r="D1411" s="23" t="s">
        <v>76</v>
      </c>
      <c r="E1411" s="23" t="s">
        <v>6346</v>
      </c>
      <c r="F1411" s="23" t="s">
        <v>6347</v>
      </c>
      <c r="G1411" s="23"/>
      <c r="H1411" s="23" t="s">
        <v>78</v>
      </c>
      <c r="I1411" s="114" t="s">
        <v>6482</v>
      </c>
      <c r="J1411" s="5" t="s">
        <v>6483</v>
      </c>
      <c r="K1411" s="5"/>
      <c r="L1411" s="5" t="s">
        <v>6484</v>
      </c>
      <c r="M1411" s="23" t="s">
        <v>6485</v>
      </c>
      <c r="N1411" s="23" t="s">
        <v>2311</v>
      </c>
      <c r="O1411" s="44" t="s">
        <v>6486</v>
      </c>
      <c r="P1411" s="25" t="s">
        <v>78</v>
      </c>
      <c r="Q1411" s="45" t="s">
        <v>26</v>
      </c>
      <c r="R1411" s="45" t="s">
        <v>26</v>
      </c>
      <c r="S1411" s="23"/>
      <c r="T1411" s="23"/>
      <c r="U1411" s="116"/>
    </row>
    <row r="1412" spans="1:21" x14ac:dyDescent="0.25">
      <c r="A1412" s="23" t="s">
        <v>6487</v>
      </c>
      <c r="B1412" s="23" t="s">
        <v>4</v>
      </c>
      <c r="C1412" s="23" t="s">
        <v>20</v>
      </c>
      <c r="D1412" s="23" t="s">
        <v>76</v>
      </c>
      <c r="E1412" s="23" t="s">
        <v>6346</v>
      </c>
      <c r="F1412" s="23" t="s">
        <v>6347</v>
      </c>
      <c r="G1412" s="23" t="s">
        <v>10810</v>
      </c>
      <c r="H1412" s="23" t="s">
        <v>78</v>
      </c>
      <c r="I1412" s="114">
        <v>25256</v>
      </c>
      <c r="J1412" s="5" t="s">
        <v>10811</v>
      </c>
      <c r="K1412" s="5"/>
      <c r="L1412" s="5" t="s">
        <v>6488</v>
      </c>
      <c r="M1412" s="23" t="s">
        <v>6489</v>
      </c>
      <c r="N1412" s="23" t="s">
        <v>171</v>
      </c>
      <c r="O1412" s="44">
        <v>15104</v>
      </c>
      <c r="P1412" s="25" t="s">
        <v>78</v>
      </c>
      <c r="Q1412" s="45" t="s">
        <v>26</v>
      </c>
      <c r="R1412" s="45" t="s">
        <v>26</v>
      </c>
      <c r="S1412" s="23"/>
      <c r="T1412" s="23"/>
      <c r="U1412" s="116"/>
    </row>
    <row r="1413" spans="1:21" x14ac:dyDescent="0.25">
      <c r="A1413" s="23" t="s">
        <v>6490</v>
      </c>
      <c r="B1413" s="23" t="s">
        <v>4</v>
      </c>
      <c r="C1413" s="23" t="s">
        <v>20</v>
      </c>
      <c r="D1413" s="23" t="s">
        <v>76</v>
      </c>
      <c r="E1413" s="23" t="s">
        <v>6346</v>
      </c>
      <c r="F1413" s="23" t="s">
        <v>6347</v>
      </c>
      <c r="G1413" s="23"/>
      <c r="H1413" s="23" t="s">
        <v>78</v>
      </c>
      <c r="I1413" s="114">
        <v>11005</v>
      </c>
      <c r="J1413" s="5" t="s">
        <v>6491</v>
      </c>
      <c r="K1413" s="5"/>
      <c r="L1413" s="5" t="s">
        <v>6492</v>
      </c>
      <c r="M1413" s="23" t="s">
        <v>6493</v>
      </c>
      <c r="N1413" s="23" t="s">
        <v>2311</v>
      </c>
      <c r="O1413" s="44" t="s">
        <v>6494</v>
      </c>
      <c r="P1413" s="25" t="s">
        <v>78</v>
      </c>
      <c r="Q1413" s="45" t="s">
        <v>26</v>
      </c>
      <c r="R1413" s="45" t="s">
        <v>26</v>
      </c>
      <c r="S1413" s="23"/>
      <c r="T1413" s="23"/>
      <c r="U1413" s="116"/>
    </row>
    <row r="1414" spans="1:21" x14ac:dyDescent="0.25">
      <c r="A1414" s="23" t="s">
        <v>6495</v>
      </c>
      <c r="B1414" s="23" t="s">
        <v>4</v>
      </c>
      <c r="C1414" s="23" t="s">
        <v>20</v>
      </c>
      <c r="D1414" s="23" t="s">
        <v>76</v>
      </c>
      <c r="E1414" s="23" t="s">
        <v>6346</v>
      </c>
      <c r="F1414" s="23" t="s">
        <v>6347</v>
      </c>
      <c r="G1414" s="23"/>
      <c r="H1414" s="23" t="s">
        <v>78</v>
      </c>
      <c r="I1414" s="114">
        <v>4086</v>
      </c>
      <c r="J1414" s="5" t="s">
        <v>6496</v>
      </c>
      <c r="K1414" s="5"/>
      <c r="L1414" s="5" t="s">
        <v>6497</v>
      </c>
      <c r="M1414" s="23" t="s">
        <v>6498</v>
      </c>
      <c r="N1414" s="23" t="s">
        <v>1892</v>
      </c>
      <c r="O1414" s="44">
        <v>25303</v>
      </c>
      <c r="P1414" s="25" t="s">
        <v>78</v>
      </c>
      <c r="Q1414" s="45" t="s">
        <v>26</v>
      </c>
      <c r="R1414" s="45" t="s">
        <v>26</v>
      </c>
      <c r="S1414" s="23"/>
      <c r="T1414" s="23"/>
      <c r="U1414" s="116"/>
    </row>
    <row r="1415" spans="1:21" x14ac:dyDescent="0.25">
      <c r="A1415" s="23" t="s">
        <v>6499</v>
      </c>
      <c r="B1415" s="23" t="s">
        <v>4</v>
      </c>
      <c r="C1415" s="23" t="s">
        <v>20</v>
      </c>
      <c r="D1415" s="23" t="s">
        <v>76</v>
      </c>
      <c r="E1415" s="23" t="s">
        <v>6346</v>
      </c>
      <c r="F1415" s="23" t="s">
        <v>6347</v>
      </c>
      <c r="G1415" s="23"/>
      <c r="H1415" s="23" t="s">
        <v>78</v>
      </c>
      <c r="I1415" s="114" t="s">
        <v>6500</v>
      </c>
      <c r="J1415" s="5" t="s">
        <v>6501</v>
      </c>
      <c r="K1415" s="5"/>
      <c r="L1415" s="5" t="s">
        <v>6502</v>
      </c>
      <c r="M1415" s="23" t="s">
        <v>6368</v>
      </c>
      <c r="N1415" s="23" t="s">
        <v>2311</v>
      </c>
      <c r="O1415" s="44">
        <v>45241</v>
      </c>
      <c r="P1415" s="25" t="s">
        <v>78</v>
      </c>
      <c r="Q1415" s="45" t="s">
        <v>26</v>
      </c>
      <c r="R1415" s="45" t="s">
        <v>26</v>
      </c>
      <c r="S1415" s="23"/>
      <c r="T1415" s="23"/>
      <c r="U1415" s="116"/>
    </row>
    <row r="1416" spans="1:21" x14ac:dyDescent="0.25">
      <c r="A1416" s="23" t="s">
        <v>6503</v>
      </c>
      <c r="B1416" s="23" t="s">
        <v>4</v>
      </c>
      <c r="C1416" s="23" t="s">
        <v>20</v>
      </c>
      <c r="D1416" s="23" t="s">
        <v>76</v>
      </c>
      <c r="E1416" s="23" t="s">
        <v>6346</v>
      </c>
      <c r="F1416" s="23" t="s">
        <v>6347</v>
      </c>
      <c r="G1416" s="23"/>
      <c r="H1416" s="23" t="s">
        <v>78</v>
      </c>
      <c r="I1416" s="114" t="s">
        <v>6504</v>
      </c>
      <c r="J1416" s="5" t="s">
        <v>6505</v>
      </c>
      <c r="K1416" s="5"/>
      <c r="L1416" s="5" t="s">
        <v>6506</v>
      </c>
      <c r="M1416" s="23" t="s">
        <v>6368</v>
      </c>
      <c r="N1416" s="23" t="s">
        <v>2311</v>
      </c>
      <c r="O1416" s="44" t="s">
        <v>6507</v>
      </c>
      <c r="P1416" s="25" t="s">
        <v>78</v>
      </c>
      <c r="Q1416" s="45" t="s">
        <v>26</v>
      </c>
      <c r="R1416" s="45" t="s">
        <v>26</v>
      </c>
      <c r="S1416" s="23"/>
      <c r="T1416" s="23"/>
      <c r="U1416" s="116"/>
    </row>
    <row r="1417" spans="1:21" x14ac:dyDescent="0.25">
      <c r="A1417" s="23" t="s">
        <v>6508</v>
      </c>
      <c r="B1417" s="23" t="s">
        <v>4</v>
      </c>
      <c r="C1417" s="23" t="s">
        <v>20</v>
      </c>
      <c r="D1417" s="23" t="s">
        <v>76</v>
      </c>
      <c r="E1417" s="23" t="s">
        <v>6346</v>
      </c>
      <c r="F1417" s="23" t="s">
        <v>6347</v>
      </c>
      <c r="G1417" s="23"/>
      <c r="H1417" s="23" t="s">
        <v>78</v>
      </c>
      <c r="I1417" s="114">
        <v>3960</v>
      </c>
      <c r="J1417" s="5" t="s">
        <v>6509</v>
      </c>
      <c r="K1417" s="5"/>
      <c r="L1417" s="5" t="s">
        <v>6510</v>
      </c>
      <c r="M1417" s="23" t="s">
        <v>6511</v>
      </c>
      <c r="N1417" s="23" t="s">
        <v>2311</v>
      </c>
      <c r="O1417" s="44">
        <v>45066</v>
      </c>
      <c r="P1417" s="25" t="s">
        <v>78</v>
      </c>
      <c r="Q1417" s="45" t="s">
        <v>26</v>
      </c>
      <c r="R1417" s="45" t="s">
        <v>26</v>
      </c>
      <c r="S1417" s="23"/>
      <c r="T1417" s="23"/>
      <c r="U1417" s="116"/>
    </row>
    <row r="1418" spans="1:21" x14ac:dyDescent="0.25">
      <c r="A1418" s="23" t="s">
        <v>6512</v>
      </c>
      <c r="B1418" s="23" t="s">
        <v>4</v>
      </c>
      <c r="C1418" s="23" t="s">
        <v>20</v>
      </c>
      <c r="D1418" s="23" t="s">
        <v>76</v>
      </c>
      <c r="E1418" s="23" t="s">
        <v>6346</v>
      </c>
      <c r="F1418" s="23" t="s">
        <v>6347</v>
      </c>
      <c r="G1418" s="23"/>
      <c r="H1418" s="23" t="s">
        <v>78</v>
      </c>
      <c r="I1418" s="114">
        <v>7692</v>
      </c>
      <c r="J1418" s="5" t="s">
        <v>6513</v>
      </c>
      <c r="K1418" s="5" t="s">
        <v>6514</v>
      </c>
      <c r="L1418" s="5" t="s">
        <v>6515</v>
      </c>
      <c r="M1418" s="23" t="s">
        <v>6516</v>
      </c>
      <c r="N1418" s="23" t="s">
        <v>2336</v>
      </c>
      <c r="O1418" s="44" t="s">
        <v>6517</v>
      </c>
      <c r="P1418" s="25" t="s">
        <v>78</v>
      </c>
      <c r="Q1418" s="45" t="s">
        <v>26</v>
      </c>
      <c r="R1418" s="45" t="s">
        <v>26</v>
      </c>
      <c r="S1418" s="23"/>
      <c r="T1418" s="23"/>
      <c r="U1418" s="116"/>
    </row>
    <row r="1419" spans="1:21" x14ac:dyDescent="0.25">
      <c r="A1419" s="23" t="s">
        <v>6518</v>
      </c>
      <c r="B1419" s="23" t="s">
        <v>4</v>
      </c>
      <c r="C1419" s="23" t="s">
        <v>20</v>
      </c>
      <c r="D1419" s="23" t="s">
        <v>76</v>
      </c>
      <c r="E1419" s="23" t="s">
        <v>6346</v>
      </c>
      <c r="F1419" s="23" t="s">
        <v>6347</v>
      </c>
      <c r="G1419" s="23"/>
      <c r="H1419" s="23" t="s">
        <v>78</v>
      </c>
      <c r="I1419" s="114">
        <v>10569</v>
      </c>
      <c r="J1419" s="5" t="s">
        <v>6519</v>
      </c>
      <c r="K1419" s="5"/>
      <c r="L1419" s="5" t="s">
        <v>6520</v>
      </c>
      <c r="M1419" s="23" t="s">
        <v>6368</v>
      </c>
      <c r="N1419" s="23" t="s">
        <v>2311</v>
      </c>
      <c r="O1419" s="44">
        <v>45240</v>
      </c>
      <c r="P1419" s="25" t="s">
        <v>78</v>
      </c>
      <c r="Q1419" s="45" t="s">
        <v>26</v>
      </c>
      <c r="R1419" s="45" t="s">
        <v>26</v>
      </c>
      <c r="S1419" s="23"/>
      <c r="T1419" s="23"/>
      <c r="U1419" s="116"/>
    </row>
    <row r="1420" spans="1:21" x14ac:dyDescent="0.25">
      <c r="A1420" s="23" t="s">
        <v>6522</v>
      </c>
      <c r="B1420" s="23" t="s">
        <v>4</v>
      </c>
      <c r="C1420" s="23" t="s">
        <v>21</v>
      </c>
      <c r="D1420" s="23" t="s">
        <v>76</v>
      </c>
      <c r="E1420" s="23" t="s">
        <v>6521</v>
      </c>
      <c r="F1420" s="23" t="s">
        <v>5808</v>
      </c>
      <c r="G1420" s="23"/>
      <c r="H1420" s="23" t="s">
        <v>78</v>
      </c>
      <c r="I1420" s="114" t="s">
        <v>6523</v>
      </c>
      <c r="J1420" s="5" t="s">
        <v>6524</v>
      </c>
      <c r="K1420" s="5"/>
      <c r="L1420" s="5" t="s">
        <v>6525</v>
      </c>
      <c r="M1420" s="23" t="s">
        <v>6526</v>
      </c>
      <c r="N1420" s="23" t="s">
        <v>1881</v>
      </c>
      <c r="O1420" s="44" t="s">
        <v>6527</v>
      </c>
      <c r="P1420" s="25" t="s">
        <v>78</v>
      </c>
      <c r="Q1420" s="45" t="s">
        <v>26</v>
      </c>
      <c r="R1420" s="45" t="s">
        <v>26</v>
      </c>
      <c r="S1420" s="23"/>
      <c r="T1420" s="23"/>
      <c r="U1420" s="116"/>
    </row>
    <row r="1421" spans="1:21" x14ac:dyDescent="0.25">
      <c r="A1421" s="23" t="s">
        <v>6528</v>
      </c>
      <c r="B1421" s="23" t="s">
        <v>4</v>
      </c>
      <c r="C1421" s="23" t="s">
        <v>21</v>
      </c>
      <c r="D1421" s="23" t="s">
        <v>76</v>
      </c>
      <c r="E1421" s="23" t="s">
        <v>6521</v>
      </c>
      <c r="F1421" s="23" t="s">
        <v>5808</v>
      </c>
      <c r="G1421" s="23"/>
      <c r="H1421" s="23" t="s">
        <v>78</v>
      </c>
      <c r="I1421" s="114" t="s">
        <v>6529</v>
      </c>
      <c r="J1421" s="5" t="s">
        <v>6530</v>
      </c>
      <c r="K1421" s="5"/>
      <c r="L1421" s="5" t="s">
        <v>6531</v>
      </c>
      <c r="M1421" s="23" t="s">
        <v>6532</v>
      </c>
      <c r="N1421" s="23" t="s">
        <v>1881</v>
      </c>
      <c r="O1421" s="44" t="s">
        <v>6533</v>
      </c>
      <c r="P1421" s="25" t="s">
        <v>78</v>
      </c>
      <c r="Q1421" s="45" t="s">
        <v>26</v>
      </c>
      <c r="R1421" s="45" t="s">
        <v>26</v>
      </c>
      <c r="S1421" s="23"/>
      <c r="T1421" s="23"/>
      <c r="U1421" s="116"/>
    </row>
    <row r="1422" spans="1:21" x14ac:dyDescent="0.25">
      <c r="A1422" s="23" t="s">
        <v>6534</v>
      </c>
      <c r="B1422" s="23" t="s">
        <v>4</v>
      </c>
      <c r="C1422" s="23" t="s">
        <v>21</v>
      </c>
      <c r="D1422" s="23" t="s">
        <v>76</v>
      </c>
      <c r="E1422" s="23" t="s">
        <v>6521</v>
      </c>
      <c r="F1422" s="23" t="s">
        <v>5808</v>
      </c>
      <c r="G1422" s="23"/>
      <c r="H1422" s="23" t="s">
        <v>78</v>
      </c>
      <c r="I1422" s="114" t="s">
        <v>6535</v>
      </c>
      <c r="J1422" s="5" t="s">
        <v>6536</v>
      </c>
      <c r="K1422" s="5"/>
      <c r="L1422" s="5" t="s">
        <v>6537</v>
      </c>
      <c r="M1422" s="23" t="s">
        <v>6538</v>
      </c>
      <c r="N1422" s="23" t="s">
        <v>5814</v>
      </c>
      <c r="O1422" s="44" t="s">
        <v>6539</v>
      </c>
      <c r="P1422" s="25" t="s">
        <v>78</v>
      </c>
      <c r="Q1422" s="45" t="s">
        <v>26</v>
      </c>
      <c r="R1422" s="45" t="s">
        <v>26</v>
      </c>
      <c r="S1422" s="23"/>
      <c r="T1422" s="23"/>
      <c r="U1422" s="116"/>
    </row>
    <row r="1423" spans="1:21" x14ac:dyDescent="0.25">
      <c r="A1423" s="23" t="s">
        <v>6540</v>
      </c>
      <c r="B1423" s="23" t="s">
        <v>4</v>
      </c>
      <c r="C1423" s="23" t="s">
        <v>21</v>
      </c>
      <c r="D1423" s="23" t="s">
        <v>76</v>
      </c>
      <c r="E1423" s="23" t="s">
        <v>6521</v>
      </c>
      <c r="F1423" s="23" t="s">
        <v>5808</v>
      </c>
      <c r="G1423" s="23"/>
      <c r="H1423" s="23" t="s">
        <v>78</v>
      </c>
      <c r="I1423" s="114" t="s">
        <v>6541</v>
      </c>
      <c r="J1423" s="5" t="s">
        <v>6542</v>
      </c>
      <c r="K1423" s="5"/>
      <c r="L1423" s="5" t="s">
        <v>6543</v>
      </c>
      <c r="M1423" s="23" t="s">
        <v>6532</v>
      </c>
      <c r="N1423" s="23" t="s">
        <v>1881</v>
      </c>
      <c r="O1423" s="44" t="s">
        <v>6544</v>
      </c>
      <c r="P1423" s="25" t="s">
        <v>78</v>
      </c>
      <c r="Q1423" s="45" t="s">
        <v>26</v>
      </c>
      <c r="R1423" s="45" t="s">
        <v>26</v>
      </c>
      <c r="S1423" s="23"/>
      <c r="T1423" s="23"/>
      <c r="U1423" s="116"/>
    </row>
    <row r="1424" spans="1:21" x14ac:dyDescent="0.25">
      <c r="A1424" s="23" t="s">
        <v>6545</v>
      </c>
      <c r="B1424" s="23" t="s">
        <v>4</v>
      </c>
      <c r="C1424" s="23" t="s">
        <v>21</v>
      </c>
      <c r="D1424" s="23" t="s">
        <v>76</v>
      </c>
      <c r="E1424" s="23" t="s">
        <v>6521</v>
      </c>
      <c r="F1424" s="23" t="s">
        <v>5808</v>
      </c>
      <c r="G1424" s="23"/>
      <c r="H1424" s="23" t="s">
        <v>78</v>
      </c>
      <c r="I1424" s="114" t="s">
        <v>6546</v>
      </c>
      <c r="J1424" s="5" t="s">
        <v>6547</v>
      </c>
      <c r="K1424" s="5"/>
      <c r="L1424" s="5" t="s">
        <v>6548</v>
      </c>
      <c r="M1424" s="23" t="s">
        <v>6532</v>
      </c>
      <c r="N1424" s="23" t="s">
        <v>1881</v>
      </c>
      <c r="O1424" s="44">
        <v>23608</v>
      </c>
      <c r="P1424" s="25" t="s">
        <v>78</v>
      </c>
      <c r="Q1424" s="45" t="s">
        <v>26</v>
      </c>
      <c r="R1424" s="45" t="s">
        <v>26</v>
      </c>
      <c r="S1424" s="23"/>
      <c r="T1424" s="23"/>
      <c r="U1424" s="116"/>
    </row>
    <row r="1425" spans="1:21" x14ac:dyDescent="0.25">
      <c r="A1425" s="23" t="s">
        <v>6549</v>
      </c>
      <c r="B1425" s="23" t="s">
        <v>4</v>
      </c>
      <c r="C1425" s="23" t="s">
        <v>21</v>
      </c>
      <c r="D1425" s="23" t="s">
        <v>76</v>
      </c>
      <c r="E1425" s="23" t="s">
        <v>6521</v>
      </c>
      <c r="F1425" s="23" t="s">
        <v>5808</v>
      </c>
      <c r="G1425" s="23"/>
      <c r="H1425" s="23" t="s">
        <v>78</v>
      </c>
      <c r="I1425" s="114" t="s">
        <v>6550</v>
      </c>
      <c r="J1425" s="5" t="s">
        <v>6551</v>
      </c>
      <c r="K1425" s="5"/>
      <c r="L1425" s="5" t="s">
        <v>6552</v>
      </c>
      <c r="M1425" s="23" t="s">
        <v>6553</v>
      </c>
      <c r="N1425" s="23" t="s">
        <v>1881</v>
      </c>
      <c r="O1425" s="44">
        <v>23662</v>
      </c>
      <c r="P1425" s="25" t="s">
        <v>78</v>
      </c>
      <c r="Q1425" s="45" t="s">
        <v>26</v>
      </c>
      <c r="R1425" s="45" t="s">
        <v>26</v>
      </c>
      <c r="S1425" s="23"/>
      <c r="T1425" s="23"/>
      <c r="U1425" s="116"/>
    </row>
    <row r="1426" spans="1:21" x14ac:dyDescent="0.25">
      <c r="A1426" s="23" t="s">
        <v>11965</v>
      </c>
      <c r="B1426" s="23" t="s">
        <v>4</v>
      </c>
      <c r="C1426" s="23" t="s">
        <v>21</v>
      </c>
      <c r="D1426" s="23" t="s">
        <v>76</v>
      </c>
      <c r="E1426" s="23" t="s">
        <v>6521</v>
      </c>
      <c r="F1426" s="23" t="s">
        <v>5808</v>
      </c>
      <c r="G1426" s="23" t="s">
        <v>6602</v>
      </c>
      <c r="H1426" s="23" t="s">
        <v>78</v>
      </c>
      <c r="I1426" s="114" t="s">
        <v>12098</v>
      </c>
      <c r="J1426" s="5" t="s">
        <v>11795</v>
      </c>
      <c r="K1426" s="5"/>
      <c r="L1426" s="5" t="s">
        <v>11796</v>
      </c>
      <c r="M1426" s="23" t="s">
        <v>128</v>
      </c>
      <c r="N1426" s="23" t="s">
        <v>1881</v>
      </c>
      <c r="O1426" s="44" t="s">
        <v>11797</v>
      </c>
      <c r="P1426" s="25" t="s">
        <v>78</v>
      </c>
      <c r="Q1426" s="45" t="s">
        <v>26</v>
      </c>
      <c r="R1426" s="45" t="s">
        <v>26</v>
      </c>
      <c r="S1426" s="23"/>
      <c r="T1426" s="23"/>
      <c r="U1426" s="116"/>
    </row>
    <row r="1427" spans="1:21" x14ac:dyDescent="0.25">
      <c r="A1427" s="46" t="s">
        <v>11373</v>
      </c>
      <c r="B1427" s="46" t="s">
        <v>4</v>
      </c>
      <c r="C1427" s="46" t="s">
        <v>21</v>
      </c>
      <c r="D1427" s="46" t="s">
        <v>116</v>
      </c>
      <c r="E1427" s="46" t="s">
        <v>6521</v>
      </c>
      <c r="F1427" s="46" t="s">
        <v>5808</v>
      </c>
      <c r="G1427" s="46" t="s">
        <v>6602</v>
      </c>
      <c r="H1427" s="46" t="s">
        <v>1052</v>
      </c>
      <c r="I1427" s="50" t="s">
        <v>11549</v>
      </c>
      <c r="J1427" s="47" t="s">
        <v>11795</v>
      </c>
      <c r="K1427" s="47"/>
      <c r="L1427" s="47" t="s">
        <v>11796</v>
      </c>
      <c r="M1427" s="46" t="s">
        <v>128</v>
      </c>
      <c r="N1427" s="46" t="s">
        <v>1881</v>
      </c>
      <c r="O1427" s="48" t="s">
        <v>11797</v>
      </c>
      <c r="P1427" s="118" t="s">
        <v>1055</v>
      </c>
      <c r="Q1427" s="49">
        <v>44698</v>
      </c>
      <c r="R1427" s="49" t="s">
        <v>13494</v>
      </c>
      <c r="S1427" s="46"/>
      <c r="T1427" s="46"/>
      <c r="U1427" s="123"/>
    </row>
    <row r="1428" spans="1:21" x14ac:dyDescent="0.25">
      <c r="A1428" s="23" t="s">
        <v>6560</v>
      </c>
      <c r="B1428" s="23" t="s">
        <v>4</v>
      </c>
      <c r="C1428" s="23" t="s">
        <v>21</v>
      </c>
      <c r="D1428" s="23" t="s">
        <v>76</v>
      </c>
      <c r="E1428" s="23" t="s">
        <v>6521</v>
      </c>
      <c r="F1428" s="23" t="s">
        <v>5808</v>
      </c>
      <c r="G1428" s="23"/>
      <c r="H1428" s="23" t="s">
        <v>78</v>
      </c>
      <c r="I1428" s="114" t="s">
        <v>6561</v>
      </c>
      <c r="J1428" s="5" t="s">
        <v>6562</v>
      </c>
      <c r="K1428" s="5"/>
      <c r="L1428" s="5" t="s">
        <v>6563</v>
      </c>
      <c r="M1428" s="23" t="s">
        <v>128</v>
      </c>
      <c r="N1428" s="23" t="s">
        <v>1881</v>
      </c>
      <c r="O1428" s="44">
        <v>23666</v>
      </c>
      <c r="P1428" s="25" t="s">
        <v>78</v>
      </c>
      <c r="Q1428" s="45" t="s">
        <v>26</v>
      </c>
      <c r="R1428" s="45" t="s">
        <v>26</v>
      </c>
      <c r="S1428" s="23"/>
      <c r="T1428" s="23"/>
      <c r="U1428" s="116"/>
    </row>
    <row r="1429" spans="1:21" x14ac:dyDescent="0.25">
      <c r="A1429" s="23" t="s">
        <v>6564</v>
      </c>
      <c r="B1429" s="23" t="s">
        <v>4</v>
      </c>
      <c r="C1429" s="23" t="s">
        <v>21</v>
      </c>
      <c r="D1429" s="23" t="s">
        <v>76</v>
      </c>
      <c r="E1429" s="23" t="s">
        <v>6521</v>
      </c>
      <c r="F1429" s="23" t="s">
        <v>5808</v>
      </c>
      <c r="G1429" s="23"/>
      <c r="H1429" s="23" t="s">
        <v>78</v>
      </c>
      <c r="I1429" s="114" t="s">
        <v>6565</v>
      </c>
      <c r="J1429" s="5" t="s">
        <v>6566</v>
      </c>
      <c r="K1429" s="5"/>
      <c r="L1429" s="5" t="s">
        <v>6567</v>
      </c>
      <c r="M1429" s="23" t="s">
        <v>6568</v>
      </c>
      <c r="N1429" s="23" t="s">
        <v>1881</v>
      </c>
      <c r="O1429" s="44" t="s">
        <v>6569</v>
      </c>
      <c r="P1429" s="25" t="s">
        <v>78</v>
      </c>
      <c r="Q1429" s="45" t="s">
        <v>26</v>
      </c>
      <c r="R1429" s="45" t="s">
        <v>26</v>
      </c>
      <c r="S1429" s="23"/>
      <c r="T1429" s="23"/>
      <c r="U1429" s="116"/>
    </row>
    <row r="1430" spans="1:21" x14ac:dyDescent="0.25">
      <c r="A1430" s="23" t="s">
        <v>6570</v>
      </c>
      <c r="B1430" s="23" t="s">
        <v>4</v>
      </c>
      <c r="C1430" s="23" t="s">
        <v>21</v>
      </c>
      <c r="D1430" s="23" t="s">
        <v>76</v>
      </c>
      <c r="E1430" s="23" t="s">
        <v>6521</v>
      </c>
      <c r="F1430" s="23" t="s">
        <v>5808</v>
      </c>
      <c r="G1430" s="23"/>
      <c r="H1430" s="23" t="s">
        <v>78</v>
      </c>
      <c r="I1430" s="114" t="s">
        <v>6571</v>
      </c>
      <c r="J1430" s="5" t="s">
        <v>6572</v>
      </c>
      <c r="K1430" s="5"/>
      <c r="L1430" s="5" t="s">
        <v>6573</v>
      </c>
      <c r="M1430" s="23" t="s">
        <v>6574</v>
      </c>
      <c r="N1430" s="23" t="s">
        <v>1881</v>
      </c>
      <c r="O1430" s="44" t="s">
        <v>6575</v>
      </c>
      <c r="P1430" s="25" t="s">
        <v>78</v>
      </c>
      <c r="Q1430" s="45" t="s">
        <v>26</v>
      </c>
      <c r="R1430" s="45" t="s">
        <v>26</v>
      </c>
      <c r="S1430" s="23"/>
      <c r="T1430" s="23"/>
      <c r="U1430" s="116"/>
    </row>
    <row r="1431" spans="1:21" x14ac:dyDescent="0.25">
      <c r="A1431" s="23" t="s">
        <v>6576</v>
      </c>
      <c r="B1431" s="23" t="s">
        <v>4</v>
      </c>
      <c r="C1431" s="23" t="s">
        <v>21</v>
      </c>
      <c r="D1431" s="23" t="s">
        <v>76</v>
      </c>
      <c r="E1431" s="23" t="s">
        <v>6521</v>
      </c>
      <c r="F1431" s="23" t="s">
        <v>5808</v>
      </c>
      <c r="G1431" s="23"/>
      <c r="H1431" s="23" t="s">
        <v>78</v>
      </c>
      <c r="I1431" s="114" t="s">
        <v>6577</v>
      </c>
      <c r="J1431" s="5" t="s">
        <v>6578</v>
      </c>
      <c r="K1431" s="5"/>
      <c r="L1431" s="5" t="s">
        <v>6579</v>
      </c>
      <c r="M1431" s="23" t="s">
        <v>6580</v>
      </c>
      <c r="N1431" s="23" t="s">
        <v>1881</v>
      </c>
      <c r="O1431" s="44" t="s">
        <v>6581</v>
      </c>
      <c r="P1431" s="25" t="s">
        <v>78</v>
      </c>
      <c r="Q1431" s="45" t="s">
        <v>26</v>
      </c>
      <c r="R1431" s="45" t="s">
        <v>26</v>
      </c>
      <c r="S1431" s="23"/>
      <c r="T1431" s="23"/>
      <c r="U1431" s="116"/>
    </row>
    <row r="1432" spans="1:21" x14ac:dyDescent="0.25">
      <c r="A1432" s="23" t="s">
        <v>6582</v>
      </c>
      <c r="B1432" s="23" t="s">
        <v>4</v>
      </c>
      <c r="C1432" s="23" t="s">
        <v>21</v>
      </c>
      <c r="D1432" s="23" t="s">
        <v>76</v>
      </c>
      <c r="E1432" s="23" t="s">
        <v>6521</v>
      </c>
      <c r="F1432" s="23" t="s">
        <v>5808</v>
      </c>
      <c r="G1432" s="23"/>
      <c r="H1432" s="23" t="s">
        <v>78</v>
      </c>
      <c r="I1432" s="114" t="s">
        <v>6583</v>
      </c>
      <c r="J1432" s="5" t="s">
        <v>6584</v>
      </c>
      <c r="K1432" s="5"/>
      <c r="L1432" s="5" t="s">
        <v>6585</v>
      </c>
      <c r="M1432" s="23" t="s">
        <v>6586</v>
      </c>
      <c r="N1432" s="23" t="s">
        <v>1881</v>
      </c>
      <c r="O1432" s="44" t="s">
        <v>6587</v>
      </c>
      <c r="P1432" s="25" t="s">
        <v>78</v>
      </c>
      <c r="Q1432" s="45" t="s">
        <v>26</v>
      </c>
      <c r="R1432" s="45" t="s">
        <v>26</v>
      </c>
      <c r="S1432" s="23"/>
      <c r="T1432" s="23"/>
      <c r="U1432" s="116"/>
    </row>
    <row r="1433" spans="1:21" x14ac:dyDescent="0.25">
      <c r="A1433" s="23" t="s">
        <v>6588</v>
      </c>
      <c r="B1433" s="23" t="s">
        <v>4</v>
      </c>
      <c r="C1433" s="23" t="s">
        <v>21</v>
      </c>
      <c r="D1433" s="23" t="s">
        <v>76</v>
      </c>
      <c r="E1433" s="23" t="s">
        <v>6521</v>
      </c>
      <c r="F1433" s="23" t="s">
        <v>5808</v>
      </c>
      <c r="G1433" s="23" t="s">
        <v>10813</v>
      </c>
      <c r="H1433" s="23" t="s">
        <v>78</v>
      </c>
      <c r="I1433" s="114" t="s">
        <v>6589</v>
      </c>
      <c r="J1433" s="5" t="s">
        <v>6590</v>
      </c>
      <c r="K1433" s="5"/>
      <c r="L1433" s="5" t="s">
        <v>6591</v>
      </c>
      <c r="M1433" s="23" t="s">
        <v>6568</v>
      </c>
      <c r="N1433" s="23" t="s">
        <v>1881</v>
      </c>
      <c r="O1433" s="44" t="s">
        <v>6592</v>
      </c>
      <c r="P1433" s="25" t="s">
        <v>78</v>
      </c>
      <c r="Q1433" s="45" t="s">
        <v>26</v>
      </c>
      <c r="R1433" s="45" t="s">
        <v>26</v>
      </c>
      <c r="S1433" s="23"/>
      <c r="T1433" s="23"/>
      <c r="U1433" s="116"/>
    </row>
    <row r="1434" spans="1:21" x14ac:dyDescent="0.25">
      <c r="A1434" s="23" t="s">
        <v>6593</v>
      </c>
      <c r="B1434" s="23" t="s">
        <v>4</v>
      </c>
      <c r="C1434" s="23" t="s">
        <v>21</v>
      </c>
      <c r="D1434" s="23" t="s">
        <v>76</v>
      </c>
      <c r="E1434" s="23" t="s">
        <v>6521</v>
      </c>
      <c r="F1434" s="23" t="s">
        <v>5808</v>
      </c>
      <c r="G1434" s="23"/>
      <c r="H1434" s="23" t="s">
        <v>78</v>
      </c>
      <c r="I1434" s="114" t="s">
        <v>6594</v>
      </c>
      <c r="J1434" s="5" t="s">
        <v>6595</v>
      </c>
      <c r="K1434" s="5"/>
      <c r="L1434" s="5" t="s">
        <v>6596</v>
      </c>
      <c r="M1434" s="23" t="s">
        <v>6568</v>
      </c>
      <c r="N1434" s="23" t="s">
        <v>1881</v>
      </c>
      <c r="O1434" s="44" t="s">
        <v>6597</v>
      </c>
      <c r="P1434" s="25" t="s">
        <v>78</v>
      </c>
      <c r="Q1434" s="45" t="s">
        <v>26</v>
      </c>
      <c r="R1434" s="45" t="s">
        <v>26</v>
      </c>
      <c r="S1434" s="23"/>
      <c r="T1434" s="23"/>
      <c r="U1434" s="116"/>
    </row>
    <row r="1435" spans="1:21" x14ac:dyDescent="0.25">
      <c r="A1435" s="23" t="s">
        <v>6598</v>
      </c>
      <c r="B1435" s="23" t="s">
        <v>4</v>
      </c>
      <c r="C1435" s="23" t="s">
        <v>21</v>
      </c>
      <c r="D1435" s="23" t="s">
        <v>76</v>
      </c>
      <c r="E1435" s="23" t="s">
        <v>6521</v>
      </c>
      <c r="F1435" s="23" t="s">
        <v>5808</v>
      </c>
      <c r="G1435" s="23"/>
      <c r="H1435" s="23" t="s">
        <v>78</v>
      </c>
      <c r="I1435" s="114">
        <v>5214</v>
      </c>
      <c r="J1435" s="5" t="s">
        <v>6599</v>
      </c>
      <c r="K1435" s="5"/>
      <c r="L1435" s="5" t="s">
        <v>6600</v>
      </c>
      <c r="M1435" s="23" t="s">
        <v>6601</v>
      </c>
      <c r="N1435" s="23" t="s">
        <v>1881</v>
      </c>
      <c r="O1435" s="44">
        <v>23149</v>
      </c>
      <c r="P1435" s="25" t="s">
        <v>78</v>
      </c>
      <c r="Q1435" s="45" t="s">
        <v>26</v>
      </c>
      <c r="R1435" s="45" t="s">
        <v>26</v>
      </c>
      <c r="S1435" s="23"/>
      <c r="T1435" s="23"/>
      <c r="U1435" s="116"/>
    </row>
    <row r="1436" spans="1:21" x14ac:dyDescent="0.25">
      <c r="A1436" s="23" t="s">
        <v>6603</v>
      </c>
      <c r="B1436" s="23" t="s">
        <v>4</v>
      </c>
      <c r="C1436" s="23" t="s">
        <v>21</v>
      </c>
      <c r="D1436" s="23" t="s">
        <v>76</v>
      </c>
      <c r="E1436" s="23" t="s">
        <v>6521</v>
      </c>
      <c r="F1436" s="23" t="s">
        <v>5808</v>
      </c>
      <c r="G1436" s="23" t="s">
        <v>6602</v>
      </c>
      <c r="H1436" s="23" t="s">
        <v>78</v>
      </c>
      <c r="I1436" s="114" t="s">
        <v>6604</v>
      </c>
      <c r="J1436" s="5" t="s">
        <v>6605</v>
      </c>
      <c r="K1436" s="5"/>
      <c r="L1436" s="5" t="s">
        <v>6606</v>
      </c>
      <c r="M1436" s="23" t="s">
        <v>6574</v>
      </c>
      <c r="N1436" s="23" t="s">
        <v>1881</v>
      </c>
      <c r="O1436" s="44">
        <v>23701</v>
      </c>
      <c r="P1436" s="25" t="s">
        <v>78</v>
      </c>
      <c r="Q1436" s="45" t="s">
        <v>26</v>
      </c>
      <c r="R1436" s="45" t="s">
        <v>26</v>
      </c>
      <c r="S1436" s="23"/>
      <c r="T1436" s="23"/>
      <c r="U1436" s="116"/>
    </row>
    <row r="1437" spans="1:21" x14ac:dyDescent="0.25">
      <c r="A1437" s="23" t="s">
        <v>6607</v>
      </c>
      <c r="B1437" s="23" t="s">
        <v>4</v>
      </c>
      <c r="C1437" s="23" t="s">
        <v>21</v>
      </c>
      <c r="D1437" s="23" t="s">
        <v>76</v>
      </c>
      <c r="E1437" s="23" t="s">
        <v>6521</v>
      </c>
      <c r="F1437" s="23" t="s">
        <v>5808</v>
      </c>
      <c r="G1437" s="23"/>
      <c r="H1437" s="23" t="s">
        <v>78</v>
      </c>
      <c r="I1437" s="114" t="s">
        <v>6608</v>
      </c>
      <c r="J1437" s="5" t="s">
        <v>6609</v>
      </c>
      <c r="K1437" s="5"/>
      <c r="L1437" s="5" t="s">
        <v>6610</v>
      </c>
      <c r="M1437" s="23" t="s">
        <v>6611</v>
      </c>
      <c r="N1437" s="23" t="s">
        <v>1881</v>
      </c>
      <c r="O1437" s="44" t="s">
        <v>6612</v>
      </c>
      <c r="P1437" s="25" t="s">
        <v>78</v>
      </c>
      <c r="Q1437" s="45" t="s">
        <v>26</v>
      </c>
      <c r="R1437" s="45" t="s">
        <v>26</v>
      </c>
      <c r="S1437" s="23"/>
      <c r="T1437" s="23"/>
      <c r="U1437" s="116"/>
    </row>
    <row r="1438" spans="1:21" x14ac:dyDescent="0.25">
      <c r="A1438" s="23" t="s">
        <v>6613</v>
      </c>
      <c r="B1438" s="23" t="s">
        <v>4</v>
      </c>
      <c r="C1438" s="23" t="s">
        <v>21</v>
      </c>
      <c r="D1438" s="23" t="s">
        <v>76</v>
      </c>
      <c r="E1438" s="23" t="s">
        <v>6521</v>
      </c>
      <c r="F1438" s="23" t="s">
        <v>5808</v>
      </c>
      <c r="G1438" s="23"/>
      <c r="H1438" s="23" t="s">
        <v>78</v>
      </c>
      <c r="I1438" s="114" t="s">
        <v>6614</v>
      </c>
      <c r="J1438" s="5" t="s">
        <v>6615</v>
      </c>
      <c r="K1438" s="5"/>
      <c r="L1438" s="5" t="s">
        <v>6616</v>
      </c>
      <c r="M1438" s="23" t="s">
        <v>6617</v>
      </c>
      <c r="N1438" s="23" t="s">
        <v>5814</v>
      </c>
      <c r="O1438" s="44" t="s">
        <v>6618</v>
      </c>
      <c r="P1438" s="25" t="s">
        <v>78</v>
      </c>
      <c r="Q1438" s="45" t="s">
        <v>26</v>
      </c>
      <c r="R1438" s="45" t="s">
        <v>26</v>
      </c>
      <c r="S1438" s="23"/>
      <c r="T1438" s="23"/>
      <c r="U1438" s="116"/>
    </row>
    <row r="1439" spans="1:21" x14ac:dyDescent="0.25">
      <c r="A1439" s="23" t="s">
        <v>6619</v>
      </c>
      <c r="B1439" s="23" t="s">
        <v>4</v>
      </c>
      <c r="C1439" s="23" t="s">
        <v>21</v>
      </c>
      <c r="D1439" s="23" t="s">
        <v>76</v>
      </c>
      <c r="E1439" s="23" t="s">
        <v>6521</v>
      </c>
      <c r="F1439" s="23" t="s">
        <v>5808</v>
      </c>
      <c r="G1439" s="23"/>
      <c r="H1439" s="23" t="s">
        <v>78</v>
      </c>
      <c r="I1439" s="114" t="s">
        <v>6620</v>
      </c>
      <c r="J1439" s="5" t="s">
        <v>6621</v>
      </c>
      <c r="K1439" s="5"/>
      <c r="L1439" s="5" t="s">
        <v>6622</v>
      </c>
      <c r="M1439" s="23" t="s">
        <v>6538</v>
      </c>
      <c r="N1439" s="23" t="s">
        <v>5814</v>
      </c>
      <c r="O1439" s="44" t="s">
        <v>6539</v>
      </c>
      <c r="P1439" s="25" t="s">
        <v>78</v>
      </c>
      <c r="Q1439" s="45" t="s">
        <v>26</v>
      </c>
      <c r="R1439" s="45" t="s">
        <v>26</v>
      </c>
      <c r="S1439" s="23"/>
      <c r="T1439" s="23"/>
      <c r="U1439" s="116"/>
    </row>
    <row r="1440" spans="1:21" x14ac:dyDescent="0.25">
      <c r="A1440" s="23" t="s">
        <v>6623</v>
      </c>
      <c r="B1440" s="23" t="s">
        <v>4</v>
      </c>
      <c r="C1440" s="23" t="s">
        <v>21</v>
      </c>
      <c r="D1440" s="23" t="s">
        <v>76</v>
      </c>
      <c r="E1440" s="23" t="s">
        <v>6521</v>
      </c>
      <c r="F1440" s="23" t="s">
        <v>5808</v>
      </c>
      <c r="G1440" s="23"/>
      <c r="H1440" s="23" t="s">
        <v>78</v>
      </c>
      <c r="I1440" s="114" t="s">
        <v>6624</v>
      </c>
      <c r="J1440" s="5" t="s">
        <v>6625</v>
      </c>
      <c r="K1440" s="5"/>
      <c r="L1440" s="5" t="s">
        <v>6626</v>
      </c>
      <c r="M1440" s="23" t="s">
        <v>6611</v>
      </c>
      <c r="N1440" s="23" t="s">
        <v>1881</v>
      </c>
      <c r="O1440" s="44">
        <v>23168</v>
      </c>
      <c r="P1440" s="25" t="s">
        <v>78</v>
      </c>
      <c r="Q1440" s="45" t="s">
        <v>26</v>
      </c>
      <c r="R1440" s="45" t="s">
        <v>26</v>
      </c>
      <c r="S1440" s="23"/>
      <c r="T1440" s="23"/>
      <c r="U1440" s="116"/>
    </row>
    <row r="1441" spans="1:21" x14ac:dyDescent="0.25">
      <c r="A1441" s="23" t="s">
        <v>6627</v>
      </c>
      <c r="B1441" s="23" t="s">
        <v>4</v>
      </c>
      <c r="C1441" s="23" t="s">
        <v>21</v>
      </c>
      <c r="D1441" s="23" t="s">
        <v>76</v>
      </c>
      <c r="E1441" s="23" t="s">
        <v>6521</v>
      </c>
      <c r="F1441" s="23" t="s">
        <v>5808</v>
      </c>
      <c r="G1441" s="23"/>
      <c r="H1441" s="23" t="s">
        <v>78</v>
      </c>
      <c r="I1441" s="114" t="s">
        <v>6628</v>
      </c>
      <c r="J1441" s="5" t="s">
        <v>6629</v>
      </c>
      <c r="K1441" s="5"/>
      <c r="L1441" s="5" t="s">
        <v>6630</v>
      </c>
      <c r="M1441" s="23" t="s">
        <v>6574</v>
      </c>
      <c r="N1441" s="23" t="s">
        <v>1881</v>
      </c>
      <c r="O1441" s="44" t="s">
        <v>6575</v>
      </c>
      <c r="P1441" s="25" t="s">
        <v>78</v>
      </c>
      <c r="Q1441" s="45" t="s">
        <v>26</v>
      </c>
      <c r="R1441" s="45" t="s">
        <v>26</v>
      </c>
      <c r="S1441" s="23"/>
      <c r="T1441" s="23"/>
      <c r="U1441" s="116"/>
    </row>
    <row r="1442" spans="1:21" x14ac:dyDescent="0.25">
      <c r="A1442" s="23" t="s">
        <v>6631</v>
      </c>
      <c r="B1442" s="23" t="s">
        <v>4</v>
      </c>
      <c r="C1442" s="23" t="s">
        <v>21</v>
      </c>
      <c r="D1442" s="23" t="s">
        <v>76</v>
      </c>
      <c r="E1442" s="23" t="s">
        <v>6521</v>
      </c>
      <c r="F1442" s="23" t="s">
        <v>5808</v>
      </c>
      <c r="G1442" s="23"/>
      <c r="H1442" s="23" t="s">
        <v>78</v>
      </c>
      <c r="I1442" s="114" t="s">
        <v>6632</v>
      </c>
      <c r="J1442" s="5" t="s">
        <v>6633</v>
      </c>
      <c r="K1442" s="5"/>
      <c r="L1442" s="5" t="s">
        <v>6634</v>
      </c>
      <c r="M1442" s="23" t="s">
        <v>6559</v>
      </c>
      <c r="N1442" s="23" t="s">
        <v>1881</v>
      </c>
      <c r="O1442" s="44">
        <v>23072</v>
      </c>
      <c r="P1442" s="25" t="s">
        <v>78</v>
      </c>
      <c r="Q1442" s="45" t="s">
        <v>26</v>
      </c>
      <c r="R1442" s="45" t="s">
        <v>26</v>
      </c>
      <c r="S1442" s="23"/>
      <c r="T1442" s="23"/>
      <c r="U1442" s="116"/>
    </row>
    <row r="1443" spans="1:21" x14ac:dyDescent="0.25">
      <c r="A1443" s="23" t="s">
        <v>6635</v>
      </c>
      <c r="B1443" s="23" t="s">
        <v>4</v>
      </c>
      <c r="C1443" s="23" t="s">
        <v>21</v>
      </c>
      <c r="D1443" s="23" t="s">
        <v>76</v>
      </c>
      <c r="E1443" s="23" t="s">
        <v>6521</v>
      </c>
      <c r="F1443" s="23" t="s">
        <v>5808</v>
      </c>
      <c r="G1443" s="23"/>
      <c r="H1443" s="23" t="s">
        <v>78</v>
      </c>
      <c r="I1443" s="114" t="s">
        <v>6636</v>
      </c>
      <c r="J1443" s="5" t="s">
        <v>6637</v>
      </c>
      <c r="K1443" s="5"/>
      <c r="L1443" s="5" t="s">
        <v>6638</v>
      </c>
      <c r="M1443" s="23" t="s">
        <v>6532</v>
      </c>
      <c r="N1443" s="23" t="s">
        <v>1881</v>
      </c>
      <c r="O1443" s="44" t="s">
        <v>6533</v>
      </c>
      <c r="P1443" s="25" t="s">
        <v>78</v>
      </c>
      <c r="Q1443" s="45" t="s">
        <v>26</v>
      </c>
      <c r="R1443" s="45" t="s">
        <v>26</v>
      </c>
      <c r="S1443" s="23"/>
      <c r="T1443" s="23"/>
      <c r="U1443" s="116"/>
    </row>
    <row r="1444" spans="1:21" x14ac:dyDescent="0.25">
      <c r="A1444" s="23" t="s">
        <v>6639</v>
      </c>
      <c r="B1444" s="23" t="s">
        <v>4</v>
      </c>
      <c r="C1444" s="23" t="s">
        <v>21</v>
      </c>
      <c r="D1444" s="23" t="s">
        <v>76</v>
      </c>
      <c r="E1444" s="23" t="s">
        <v>6521</v>
      </c>
      <c r="F1444" s="23" t="s">
        <v>5808</v>
      </c>
      <c r="G1444" s="23"/>
      <c r="H1444" s="23" t="s">
        <v>78</v>
      </c>
      <c r="I1444" s="114" t="s">
        <v>6640</v>
      </c>
      <c r="J1444" s="5" t="s">
        <v>6641</v>
      </c>
      <c r="K1444" s="5"/>
      <c r="L1444" s="5" t="s">
        <v>6642</v>
      </c>
      <c r="M1444" s="23" t="s">
        <v>6643</v>
      </c>
      <c r="N1444" s="23" t="s">
        <v>1881</v>
      </c>
      <c r="O1444" s="44">
        <v>23089</v>
      </c>
      <c r="P1444" s="25" t="s">
        <v>78</v>
      </c>
      <c r="Q1444" s="45" t="s">
        <v>26</v>
      </c>
      <c r="R1444" s="45" t="s">
        <v>26</v>
      </c>
      <c r="S1444" s="23"/>
      <c r="T1444" s="23"/>
      <c r="U1444" s="116"/>
    </row>
    <row r="1445" spans="1:21" x14ac:dyDescent="0.25">
      <c r="A1445" s="23" t="s">
        <v>6644</v>
      </c>
      <c r="B1445" s="23" t="s">
        <v>4</v>
      </c>
      <c r="C1445" s="23" t="s">
        <v>21</v>
      </c>
      <c r="D1445" s="23" t="s">
        <v>76</v>
      </c>
      <c r="E1445" s="23" t="s">
        <v>6521</v>
      </c>
      <c r="F1445" s="23" t="s">
        <v>5808</v>
      </c>
      <c r="G1445" s="23"/>
      <c r="H1445" s="23" t="s">
        <v>78</v>
      </c>
      <c r="I1445" s="114" t="s">
        <v>6645</v>
      </c>
      <c r="J1445" s="5" t="s">
        <v>6646</v>
      </c>
      <c r="K1445" s="5"/>
      <c r="L1445" s="5" t="s">
        <v>6647</v>
      </c>
      <c r="M1445" s="23" t="s">
        <v>6648</v>
      </c>
      <c r="N1445" s="23" t="s">
        <v>1881</v>
      </c>
      <c r="O1445" s="44" t="s">
        <v>6649</v>
      </c>
      <c r="P1445" s="25" t="s">
        <v>78</v>
      </c>
      <c r="Q1445" s="45" t="s">
        <v>26</v>
      </c>
      <c r="R1445" s="45" t="s">
        <v>26</v>
      </c>
      <c r="S1445" s="23"/>
      <c r="T1445" s="23"/>
      <c r="U1445" s="116"/>
    </row>
    <row r="1446" spans="1:21" x14ac:dyDescent="0.25">
      <c r="A1446" s="23" t="s">
        <v>6656</v>
      </c>
      <c r="B1446" s="23" t="s">
        <v>4</v>
      </c>
      <c r="C1446" s="23" t="s">
        <v>21</v>
      </c>
      <c r="D1446" s="23" t="s">
        <v>76</v>
      </c>
      <c r="E1446" s="23" t="s">
        <v>6521</v>
      </c>
      <c r="F1446" s="23" t="s">
        <v>5808</v>
      </c>
      <c r="G1446" s="23"/>
      <c r="H1446" s="23" t="s">
        <v>78</v>
      </c>
      <c r="I1446" s="114" t="s">
        <v>6657</v>
      </c>
      <c r="J1446" s="5" t="s">
        <v>6658</v>
      </c>
      <c r="K1446" s="5"/>
      <c r="L1446" s="5" t="s">
        <v>6659</v>
      </c>
      <c r="M1446" s="23" t="s">
        <v>6648</v>
      </c>
      <c r="N1446" s="23" t="s">
        <v>1881</v>
      </c>
      <c r="O1446" s="44" t="s">
        <v>6660</v>
      </c>
      <c r="P1446" s="25" t="s">
        <v>78</v>
      </c>
      <c r="Q1446" s="45" t="s">
        <v>26</v>
      </c>
      <c r="R1446" s="45" t="s">
        <v>26</v>
      </c>
      <c r="S1446" s="23"/>
      <c r="T1446" s="23"/>
      <c r="U1446" s="116"/>
    </row>
    <row r="1447" spans="1:21" x14ac:dyDescent="0.25">
      <c r="A1447" s="23" t="s">
        <v>6662</v>
      </c>
      <c r="B1447" s="23" t="s">
        <v>4</v>
      </c>
      <c r="C1447" s="23" t="s">
        <v>21</v>
      </c>
      <c r="D1447" s="23" t="s">
        <v>76</v>
      </c>
      <c r="E1447" s="23" t="s">
        <v>6521</v>
      </c>
      <c r="F1447" s="23" t="s">
        <v>5808</v>
      </c>
      <c r="G1447" s="23"/>
      <c r="H1447" s="23" t="s">
        <v>78</v>
      </c>
      <c r="I1447" s="114" t="s">
        <v>6663</v>
      </c>
      <c r="J1447" s="5" t="s">
        <v>6664</v>
      </c>
      <c r="K1447" s="5"/>
      <c r="L1447" s="5" t="s">
        <v>6665</v>
      </c>
      <c r="M1447" s="23" t="s">
        <v>6666</v>
      </c>
      <c r="N1447" s="23" t="s">
        <v>1881</v>
      </c>
      <c r="O1447" s="44" t="s">
        <v>6667</v>
      </c>
      <c r="P1447" s="25" t="s">
        <v>78</v>
      </c>
      <c r="Q1447" s="45" t="s">
        <v>26</v>
      </c>
      <c r="R1447" s="45" t="s">
        <v>26</v>
      </c>
      <c r="S1447" s="23"/>
      <c r="T1447" s="23"/>
      <c r="U1447" s="116"/>
    </row>
    <row r="1448" spans="1:21" x14ac:dyDescent="0.25">
      <c r="A1448" s="23" t="s">
        <v>6671</v>
      </c>
      <c r="B1448" s="23" t="s">
        <v>4</v>
      </c>
      <c r="C1448" s="23" t="s">
        <v>58</v>
      </c>
      <c r="D1448" s="23" t="s">
        <v>76</v>
      </c>
      <c r="E1448" s="23" t="s">
        <v>6668</v>
      </c>
      <c r="F1448" s="23" t="s">
        <v>6669</v>
      </c>
      <c r="G1448" s="23" t="s">
        <v>6670</v>
      </c>
      <c r="H1448" s="23" t="s">
        <v>78</v>
      </c>
      <c r="I1448" s="114">
        <v>1374</v>
      </c>
      <c r="J1448" s="5" t="s">
        <v>6672</v>
      </c>
      <c r="K1448" s="5"/>
      <c r="L1448" s="5" t="s">
        <v>6673</v>
      </c>
      <c r="M1448" s="23" t="s">
        <v>6674</v>
      </c>
      <c r="N1448" s="23" t="s">
        <v>2854</v>
      </c>
      <c r="O1448" s="44">
        <v>73099</v>
      </c>
      <c r="P1448" s="25" t="s">
        <v>78</v>
      </c>
      <c r="Q1448" s="45" t="s">
        <v>26</v>
      </c>
      <c r="R1448" s="45" t="s">
        <v>26</v>
      </c>
      <c r="S1448" s="23"/>
      <c r="T1448" s="23"/>
      <c r="U1448" s="116"/>
    </row>
    <row r="1449" spans="1:21" x14ac:dyDescent="0.25">
      <c r="A1449" s="23" t="s">
        <v>6675</v>
      </c>
      <c r="B1449" s="23" t="s">
        <v>4</v>
      </c>
      <c r="C1449" s="23" t="s">
        <v>58</v>
      </c>
      <c r="D1449" s="23" t="s">
        <v>76</v>
      </c>
      <c r="E1449" s="23" t="s">
        <v>6668</v>
      </c>
      <c r="F1449" s="23" t="s">
        <v>6669</v>
      </c>
      <c r="G1449" s="23" t="s">
        <v>6670</v>
      </c>
      <c r="H1449" s="23" t="s">
        <v>78</v>
      </c>
      <c r="I1449" s="114" t="s">
        <v>6676</v>
      </c>
      <c r="J1449" s="5" t="s">
        <v>6677</v>
      </c>
      <c r="K1449" s="5"/>
      <c r="L1449" s="5" t="s">
        <v>6678</v>
      </c>
      <c r="M1449" s="23" t="s">
        <v>6674</v>
      </c>
      <c r="N1449" s="23" t="s">
        <v>2854</v>
      </c>
      <c r="O1449" s="44" t="s">
        <v>6679</v>
      </c>
      <c r="P1449" s="25" t="s">
        <v>78</v>
      </c>
      <c r="Q1449" s="45" t="s">
        <v>26</v>
      </c>
      <c r="R1449" s="45" t="s">
        <v>26</v>
      </c>
      <c r="S1449" s="23" t="s">
        <v>78</v>
      </c>
      <c r="T1449" s="23" t="s">
        <v>13021</v>
      </c>
      <c r="U1449" s="116" t="s">
        <v>11889</v>
      </c>
    </row>
    <row r="1450" spans="1:21" x14ac:dyDescent="0.25">
      <c r="A1450" s="23" t="s">
        <v>6680</v>
      </c>
      <c r="B1450" s="23" t="s">
        <v>4</v>
      </c>
      <c r="C1450" s="23" t="s">
        <v>58</v>
      </c>
      <c r="D1450" s="23" t="s">
        <v>76</v>
      </c>
      <c r="E1450" s="23" t="s">
        <v>6668</v>
      </c>
      <c r="F1450" s="23" t="s">
        <v>6669</v>
      </c>
      <c r="G1450" s="23" t="s">
        <v>6670</v>
      </c>
      <c r="H1450" s="23" t="s">
        <v>78</v>
      </c>
      <c r="I1450" s="114">
        <v>22525</v>
      </c>
      <c r="J1450" s="5" t="s">
        <v>6681</v>
      </c>
      <c r="K1450" s="5"/>
      <c r="L1450" s="5" t="s">
        <v>6682</v>
      </c>
      <c r="M1450" s="23" t="s">
        <v>6683</v>
      </c>
      <c r="N1450" s="23" t="s">
        <v>2854</v>
      </c>
      <c r="O1450" s="44">
        <v>73160</v>
      </c>
      <c r="P1450" s="25" t="s">
        <v>78</v>
      </c>
      <c r="Q1450" s="45" t="s">
        <v>26</v>
      </c>
      <c r="R1450" s="45" t="s">
        <v>26</v>
      </c>
      <c r="S1450" s="23"/>
      <c r="T1450" s="23"/>
      <c r="U1450" s="116"/>
    </row>
    <row r="1451" spans="1:21" x14ac:dyDescent="0.25">
      <c r="A1451" s="23" t="s">
        <v>12318</v>
      </c>
      <c r="B1451" s="23" t="s">
        <v>4</v>
      </c>
      <c r="C1451" s="23" t="s">
        <v>58</v>
      </c>
      <c r="D1451" s="23" t="s">
        <v>76</v>
      </c>
      <c r="E1451" s="23" t="s">
        <v>6668</v>
      </c>
      <c r="F1451" s="23" t="s">
        <v>6669</v>
      </c>
      <c r="G1451" s="23"/>
      <c r="H1451" s="23" t="s">
        <v>78</v>
      </c>
      <c r="I1451" s="114" t="s">
        <v>12538</v>
      </c>
      <c r="J1451" s="5" t="s">
        <v>12778</v>
      </c>
      <c r="K1451" s="5"/>
      <c r="L1451" s="5" t="s">
        <v>12779</v>
      </c>
      <c r="M1451" s="23" t="s">
        <v>12780</v>
      </c>
      <c r="N1451" s="23" t="s">
        <v>2854</v>
      </c>
      <c r="O1451" s="44" t="s">
        <v>12781</v>
      </c>
      <c r="P1451" s="25" t="s">
        <v>78</v>
      </c>
      <c r="Q1451" s="45">
        <v>44764</v>
      </c>
      <c r="R1451" s="45" t="s">
        <v>26</v>
      </c>
      <c r="S1451" s="23" t="s">
        <v>78</v>
      </c>
      <c r="T1451" s="23" t="s">
        <v>13021</v>
      </c>
      <c r="U1451" s="116" t="s">
        <v>11889</v>
      </c>
    </row>
    <row r="1452" spans="1:21" x14ac:dyDescent="0.25">
      <c r="A1452" s="23" t="s">
        <v>6684</v>
      </c>
      <c r="B1452" s="23" t="s">
        <v>4</v>
      </c>
      <c r="C1452" s="23" t="s">
        <v>58</v>
      </c>
      <c r="D1452" s="23" t="s">
        <v>76</v>
      </c>
      <c r="E1452" s="23" t="s">
        <v>6668</v>
      </c>
      <c r="F1452" s="23" t="s">
        <v>6669</v>
      </c>
      <c r="G1452" s="23" t="s">
        <v>6670</v>
      </c>
      <c r="H1452" s="23" t="s">
        <v>78</v>
      </c>
      <c r="I1452" s="114">
        <v>26450</v>
      </c>
      <c r="J1452" s="5" t="s">
        <v>6685</v>
      </c>
      <c r="K1452" s="5"/>
      <c r="L1452" s="5" t="s">
        <v>6686</v>
      </c>
      <c r="M1452" s="23" t="s">
        <v>6683</v>
      </c>
      <c r="N1452" s="23" t="s">
        <v>2854</v>
      </c>
      <c r="O1452" s="44">
        <v>73160</v>
      </c>
      <c r="P1452" s="25" t="s">
        <v>78</v>
      </c>
      <c r="Q1452" s="45" t="s">
        <v>26</v>
      </c>
      <c r="R1452" s="45" t="s">
        <v>26</v>
      </c>
      <c r="S1452" s="23" t="s">
        <v>78</v>
      </c>
      <c r="T1452" s="23" t="s">
        <v>13021</v>
      </c>
      <c r="U1452" s="116" t="s">
        <v>11889</v>
      </c>
    </row>
    <row r="1453" spans="1:21" x14ac:dyDescent="0.25">
      <c r="A1453" s="23" t="s">
        <v>6687</v>
      </c>
      <c r="B1453" s="23" t="s">
        <v>4</v>
      </c>
      <c r="C1453" s="23" t="s">
        <v>58</v>
      </c>
      <c r="D1453" s="23" t="s">
        <v>76</v>
      </c>
      <c r="E1453" s="23" t="s">
        <v>6668</v>
      </c>
      <c r="F1453" s="23" t="s">
        <v>6669</v>
      </c>
      <c r="G1453" s="23" t="s">
        <v>6670</v>
      </c>
      <c r="H1453" s="23" t="s">
        <v>78</v>
      </c>
      <c r="I1453" s="114" t="s">
        <v>6688</v>
      </c>
      <c r="J1453" s="5" t="s">
        <v>6689</v>
      </c>
      <c r="K1453" s="5" t="s">
        <v>6690</v>
      </c>
      <c r="L1453" s="5" t="s">
        <v>6691</v>
      </c>
      <c r="M1453" s="23" t="s">
        <v>6692</v>
      </c>
      <c r="N1453" s="23" t="s">
        <v>2854</v>
      </c>
      <c r="O1453" s="44" t="s">
        <v>6693</v>
      </c>
      <c r="P1453" s="25" t="s">
        <v>78</v>
      </c>
      <c r="Q1453" s="45" t="s">
        <v>26</v>
      </c>
      <c r="R1453" s="45" t="s">
        <v>26</v>
      </c>
      <c r="S1453" s="23"/>
      <c r="T1453" s="23"/>
      <c r="U1453" s="116"/>
    </row>
    <row r="1454" spans="1:21" x14ac:dyDescent="0.25">
      <c r="A1454" s="23" t="s">
        <v>11095</v>
      </c>
      <c r="B1454" s="23" t="s">
        <v>4</v>
      </c>
      <c r="C1454" s="23" t="s">
        <v>58</v>
      </c>
      <c r="D1454" s="23" t="s">
        <v>76</v>
      </c>
      <c r="E1454" s="23" t="s">
        <v>6668</v>
      </c>
      <c r="F1454" s="23" t="s">
        <v>6669</v>
      </c>
      <c r="G1454" s="23" t="s">
        <v>11094</v>
      </c>
      <c r="H1454" s="23" t="s">
        <v>78</v>
      </c>
      <c r="I1454" s="114" t="s">
        <v>11096</v>
      </c>
      <c r="J1454" s="5" t="s">
        <v>11798</v>
      </c>
      <c r="K1454" s="5"/>
      <c r="L1454" s="5" t="s">
        <v>11097</v>
      </c>
      <c r="M1454" s="23" t="s">
        <v>6674</v>
      </c>
      <c r="N1454" s="23" t="s">
        <v>2854</v>
      </c>
      <c r="O1454" s="44">
        <v>73099</v>
      </c>
      <c r="P1454" s="25" t="s">
        <v>78</v>
      </c>
      <c r="Q1454" s="45">
        <v>44676</v>
      </c>
      <c r="R1454" s="45" t="s">
        <v>26</v>
      </c>
      <c r="S1454" s="23" t="s">
        <v>78</v>
      </c>
      <c r="T1454" s="23" t="s">
        <v>13021</v>
      </c>
      <c r="U1454" s="116" t="s">
        <v>11889</v>
      </c>
    </row>
    <row r="1455" spans="1:21" x14ac:dyDescent="0.25">
      <c r="A1455" s="23" t="s">
        <v>6694</v>
      </c>
      <c r="B1455" s="23" t="s">
        <v>4</v>
      </c>
      <c r="C1455" s="23" t="s">
        <v>58</v>
      </c>
      <c r="D1455" s="23" t="s">
        <v>76</v>
      </c>
      <c r="E1455" s="23" t="s">
        <v>6668</v>
      </c>
      <c r="F1455" s="23" t="s">
        <v>6669</v>
      </c>
      <c r="G1455" s="23" t="s">
        <v>6670</v>
      </c>
      <c r="H1455" s="23" t="s">
        <v>78</v>
      </c>
      <c r="I1455" s="114" t="s">
        <v>6695</v>
      </c>
      <c r="J1455" s="5" t="s">
        <v>6696</v>
      </c>
      <c r="K1455" s="5"/>
      <c r="L1455" s="5" t="s">
        <v>6697</v>
      </c>
      <c r="M1455" s="23" t="s">
        <v>6692</v>
      </c>
      <c r="N1455" s="23" t="s">
        <v>2854</v>
      </c>
      <c r="O1455" s="44" t="s">
        <v>6698</v>
      </c>
      <c r="P1455" s="25" t="s">
        <v>78</v>
      </c>
      <c r="Q1455" s="45" t="s">
        <v>26</v>
      </c>
      <c r="R1455" s="45" t="s">
        <v>26</v>
      </c>
      <c r="S1455" s="23" t="s">
        <v>78</v>
      </c>
      <c r="T1455" s="23" t="s">
        <v>13021</v>
      </c>
      <c r="U1455" s="116" t="s">
        <v>11889</v>
      </c>
    </row>
    <row r="1456" spans="1:21" x14ac:dyDescent="0.25">
      <c r="A1456" s="23" t="s">
        <v>6705</v>
      </c>
      <c r="B1456" s="23" t="s">
        <v>4</v>
      </c>
      <c r="C1456" s="23" t="s">
        <v>58</v>
      </c>
      <c r="D1456" s="23" t="s">
        <v>76</v>
      </c>
      <c r="E1456" s="23" t="s">
        <v>6668</v>
      </c>
      <c r="F1456" s="23" t="s">
        <v>6669</v>
      </c>
      <c r="G1456" s="23" t="s">
        <v>6670</v>
      </c>
      <c r="H1456" s="23" t="s">
        <v>78</v>
      </c>
      <c r="I1456" s="114" t="s">
        <v>6706</v>
      </c>
      <c r="J1456" s="5" t="s">
        <v>6707</v>
      </c>
      <c r="K1456" s="5" t="s">
        <v>13455</v>
      </c>
      <c r="L1456" s="5" t="s">
        <v>6709</v>
      </c>
      <c r="M1456" s="23" t="s">
        <v>6710</v>
      </c>
      <c r="N1456" s="23" t="s">
        <v>2854</v>
      </c>
      <c r="O1456" s="44">
        <v>73003</v>
      </c>
      <c r="P1456" s="25" t="s">
        <v>78</v>
      </c>
      <c r="Q1456" s="45" t="s">
        <v>26</v>
      </c>
      <c r="R1456" s="45" t="s">
        <v>26</v>
      </c>
      <c r="S1456" s="23" t="s">
        <v>78</v>
      </c>
      <c r="T1456" s="23" t="s">
        <v>13021</v>
      </c>
      <c r="U1456" s="116" t="s">
        <v>11889</v>
      </c>
    </row>
    <row r="1457" spans="1:21" x14ac:dyDescent="0.25">
      <c r="A1457" s="23" t="s">
        <v>6711</v>
      </c>
      <c r="B1457" s="23" t="s">
        <v>4</v>
      </c>
      <c r="C1457" s="23" t="s">
        <v>58</v>
      </c>
      <c r="D1457" s="23" t="s">
        <v>76</v>
      </c>
      <c r="E1457" s="23" t="s">
        <v>6668</v>
      </c>
      <c r="F1457" s="23" t="s">
        <v>6669</v>
      </c>
      <c r="G1457" s="23" t="s">
        <v>6670</v>
      </c>
      <c r="H1457" s="23" t="s">
        <v>78</v>
      </c>
      <c r="I1457" s="114" t="s">
        <v>6712</v>
      </c>
      <c r="J1457" s="5" t="s">
        <v>6713</v>
      </c>
      <c r="K1457" s="5"/>
      <c r="L1457" s="5" t="s">
        <v>6714</v>
      </c>
      <c r="M1457" s="23" t="s">
        <v>6715</v>
      </c>
      <c r="N1457" s="23" t="s">
        <v>2854</v>
      </c>
      <c r="O1457" s="44">
        <v>73071</v>
      </c>
      <c r="P1457" s="25" t="s">
        <v>78</v>
      </c>
      <c r="Q1457" s="45" t="s">
        <v>26</v>
      </c>
      <c r="R1457" s="45" t="s">
        <v>26</v>
      </c>
      <c r="S1457" s="23"/>
      <c r="T1457" s="23"/>
      <c r="U1457" s="116"/>
    </row>
    <row r="1458" spans="1:21" x14ac:dyDescent="0.25">
      <c r="A1458" s="23" t="s">
        <v>11098</v>
      </c>
      <c r="B1458" s="23" t="s">
        <v>4</v>
      </c>
      <c r="C1458" s="23" t="s">
        <v>58</v>
      </c>
      <c r="D1458" s="23" t="s">
        <v>76</v>
      </c>
      <c r="E1458" s="23" t="s">
        <v>6668</v>
      </c>
      <c r="F1458" s="23" t="s">
        <v>6669</v>
      </c>
      <c r="G1458" s="23" t="s">
        <v>11094</v>
      </c>
      <c r="H1458" s="23" t="s">
        <v>78</v>
      </c>
      <c r="I1458" s="114" t="s">
        <v>11099</v>
      </c>
      <c r="J1458" s="5" t="s">
        <v>11100</v>
      </c>
      <c r="K1458" s="5"/>
      <c r="L1458" s="5" t="s">
        <v>11101</v>
      </c>
      <c r="M1458" s="23" t="s">
        <v>11102</v>
      </c>
      <c r="N1458" s="23" t="s">
        <v>11103</v>
      </c>
      <c r="O1458" s="44">
        <v>73089</v>
      </c>
      <c r="P1458" s="25" t="s">
        <v>78</v>
      </c>
      <c r="Q1458" s="45">
        <v>44676</v>
      </c>
      <c r="R1458" s="45" t="s">
        <v>26</v>
      </c>
      <c r="S1458" s="23" t="s">
        <v>78</v>
      </c>
      <c r="T1458" s="23" t="s">
        <v>13021</v>
      </c>
      <c r="U1458" s="116" t="s">
        <v>11889</v>
      </c>
    </row>
    <row r="1459" spans="1:21" x14ac:dyDescent="0.25">
      <c r="A1459" s="23" t="s">
        <v>6716</v>
      </c>
      <c r="B1459" s="23" t="s">
        <v>4</v>
      </c>
      <c r="C1459" s="23" t="s">
        <v>58</v>
      </c>
      <c r="D1459" s="23" t="s">
        <v>76</v>
      </c>
      <c r="E1459" s="23" t="s">
        <v>6668</v>
      </c>
      <c r="F1459" s="23" t="s">
        <v>6669</v>
      </c>
      <c r="G1459" s="23" t="s">
        <v>6670</v>
      </c>
      <c r="H1459" s="23" t="s">
        <v>78</v>
      </c>
      <c r="I1459" s="114" t="s">
        <v>6717</v>
      </c>
      <c r="J1459" s="5" t="s">
        <v>10814</v>
      </c>
      <c r="K1459" s="5"/>
      <c r="L1459" s="5" t="s">
        <v>6718</v>
      </c>
      <c r="M1459" s="23" t="s">
        <v>6692</v>
      </c>
      <c r="N1459" s="23" t="s">
        <v>2854</v>
      </c>
      <c r="O1459" s="44" t="s">
        <v>6719</v>
      </c>
      <c r="P1459" s="25" t="s">
        <v>78</v>
      </c>
      <c r="Q1459" s="45" t="s">
        <v>26</v>
      </c>
      <c r="R1459" s="45" t="s">
        <v>26</v>
      </c>
      <c r="S1459" s="23" t="s">
        <v>78</v>
      </c>
      <c r="T1459" s="23" t="s">
        <v>13021</v>
      </c>
      <c r="U1459" s="116" t="s">
        <v>11889</v>
      </c>
    </row>
    <row r="1460" spans="1:21" x14ac:dyDescent="0.25">
      <c r="A1460" s="23" t="s">
        <v>6726</v>
      </c>
      <c r="B1460" s="23" t="s">
        <v>4</v>
      </c>
      <c r="C1460" s="23" t="s">
        <v>58</v>
      </c>
      <c r="D1460" s="23" t="s">
        <v>76</v>
      </c>
      <c r="E1460" s="23" t="s">
        <v>6668</v>
      </c>
      <c r="F1460" s="23" t="s">
        <v>6669</v>
      </c>
      <c r="G1460" s="23" t="s">
        <v>6670</v>
      </c>
      <c r="H1460" s="23" t="s">
        <v>78</v>
      </c>
      <c r="I1460" s="114">
        <v>21606</v>
      </c>
      <c r="J1460" s="5" t="s">
        <v>6727</v>
      </c>
      <c r="K1460" s="5"/>
      <c r="L1460" s="5" t="s">
        <v>6728</v>
      </c>
      <c r="M1460" s="23" t="s">
        <v>6683</v>
      </c>
      <c r="N1460" s="23" t="s">
        <v>2854</v>
      </c>
      <c r="O1460" s="44">
        <v>73170</v>
      </c>
      <c r="P1460" s="25" t="s">
        <v>78</v>
      </c>
      <c r="Q1460" s="45" t="s">
        <v>26</v>
      </c>
      <c r="R1460" s="45" t="s">
        <v>26</v>
      </c>
      <c r="S1460" s="23"/>
      <c r="T1460" s="23"/>
      <c r="U1460" s="116"/>
    </row>
    <row r="1461" spans="1:21" x14ac:dyDescent="0.25">
      <c r="A1461" s="23" t="s">
        <v>13117</v>
      </c>
      <c r="B1461" s="23" t="s">
        <v>4</v>
      </c>
      <c r="C1461" s="23" t="s">
        <v>58</v>
      </c>
      <c r="D1461" s="23" t="s">
        <v>76</v>
      </c>
      <c r="E1461" s="23" t="s">
        <v>6668</v>
      </c>
      <c r="F1461" s="23" t="s">
        <v>6669</v>
      </c>
      <c r="G1461" s="23"/>
      <c r="H1461" s="23" t="s">
        <v>78</v>
      </c>
      <c r="I1461" s="114" t="s">
        <v>13244</v>
      </c>
      <c r="J1461" s="5" t="s">
        <v>13456</v>
      </c>
      <c r="K1461" s="5"/>
      <c r="L1461" s="5" t="s">
        <v>13457</v>
      </c>
      <c r="M1461" s="23" t="s">
        <v>13458</v>
      </c>
      <c r="N1461" s="23" t="s">
        <v>2854</v>
      </c>
      <c r="O1461" s="44" t="s">
        <v>13459</v>
      </c>
      <c r="P1461" s="25" t="s">
        <v>78</v>
      </c>
      <c r="Q1461" s="45">
        <v>44783</v>
      </c>
      <c r="R1461" s="45" t="s">
        <v>26</v>
      </c>
      <c r="S1461" s="23"/>
      <c r="T1461" s="23"/>
      <c r="U1461" s="116"/>
    </row>
    <row r="1462" spans="1:21" x14ac:dyDescent="0.25">
      <c r="A1462" s="23" t="s">
        <v>6731</v>
      </c>
      <c r="B1462" s="23" t="s">
        <v>4</v>
      </c>
      <c r="C1462" s="23" t="s">
        <v>21</v>
      </c>
      <c r="D1462" s="23" t="s">
        <v>76</v>
      </c>
      <c r="E1462" s="23" t="s">
        <v>6729</v>
      </c>
      <c r="F1462" s="23" t="s">
        <v>5808</v>
      </c>
      <c r="G1462" s="23" t="s">
        <v>6730</v>
      </c>
      <c r="H1462" s="23" t="s">
        <v>78</v>
      </c>
      <c r="I1462" s="114" t="s">
        <v>6732</v>
      </c>
      <c r="J1462" s="5" t="s">
        <v>6733</v>
      </c>
      <c r="K1462" s="5"/>
      <c r="L1462" s="5" t="s">
        <v>6734</v>
      </c>
      <c r="M1462" s="23" t="s">
        <v>6735</v>
      </c>
      <c r="N1462" s="23" t="s">
        <v>5814</v>
      </c>
      <c r="O1462" s="44" t="s">
        <v>6736</v>
      </c>
      <c r="P1462" s="25" t="s">
        <v>78</v>
      </c>
      <c r="Q1462" s="45" t="s">
        <v>26</v>
      </c>
      <c r="R1462" s="45" t="s">
        <v>26</v>
      </c>
      <c r="S1462" s="23"/>
      <c r="T1462" s="23"/>
      <c r="U1462" s="116"/>
    </row>
    <row r="1463" spans="1:21" x14ac:dyDescent="0.25">
      <c r="A1463" s="23" t="s">
        <v>11374</v>
      </c>
      <c r="B1463" s="23" t="s">
        <v>4</v>
      </c>
      <c r="C1463" s="23" t="s">
        <v>21</v>
      </c>
      <c r="D1463" s="23" t="s">
        <v>76</v>
      </c>
      <c r="E1463" s="23" t="s">
        <v>6729</v>
      </c>
      <c r="F1463" s="23" t="s">
        <v>5808</v>
      </c>
      <c r="G1463" s="23" t="s">
        <v>6730</v>
      </c>
      <c r="H1463" s="23" t="s">
        <v>78</v>
      </c>
      <c r="I1463" s="114" t="s">
        <v>11550</v>
      </c>
      <c r="J1463" s="5" t="s">
        <v>11799</v>
      </c>
      <c r="K1463" s="5"/>
      <c r="L1463" s="5" t="s">
        <v>11800</v>
      </c>
      <c r="M1463" s="23" t="s">
        <v>11801</v>
      </c>
      <c r="N1463" s="23" t="s">
        <v>5814</v>
      </c>
      <c r="O1463" s="44">
        <v>28570</v>
      </c>
      <c r="P1463" s="25" t="s">
        <v>78</v>
      </c>
      <c r="Q1463" s="45">
        <v>44719</v>
      </c>
      <c r="R1463" s="45" t="s">
        <v>26</v>
      </c>
      <c r="S1463" s="23"/>
      <c r="T1463" s="23"/>
      <c r="U1463" s="116"/>
    </row>
    <row r="1464" spans="1:21" x14ac:dyDescent="0.25">
      <c r="A1464" s="23" t="s">
        <v>6737</v>
      </c>
      <c r="B1464" s="23" t="s">
        <v>4</v>
      </c>
      <c r="C1464" s="23" t="s">
        <v>21</v>
      </c>
      <c r="D1464" s="23" t="s">
        <v>76</v>
      </c>
      <c r="E1464" s="23" t="s">
        <v>6729</v>
      </c>
      <c r="F1464" s="23" t="s">
        <v>5808</v>
      </c>
      <c r="G1464" s="23" t="s">
        <v>6730</v>
      </c>
      <c r="H1464" s="23" t="s">
        <v>78</v>
      </c>
      <c r="I1464" s="114" t="s">
        <v>6738</v>
      </c>
      <c r="J1464" s="5" t="s">
        <v>6739</v>
      </c>
      <c r="K1464" s="5"/>
      <c r="L1464" s="5" t="s">
        <v>6740</v>
      </c>
      <c r="M1464" s="23" t="s">
        <v>6741</v>
      </c>
      <c r="N1464" s="23" t="s">
        <v>5814</v>
      </c>
      <c r="O1464" s="44" t="s">
        <v>6742</v>
      </c>
      <c r="P1464" s="25" t="s">
        <v>78</v>
      </c>
      <c r="Q1464" s="45" t="s">
        <v>26</v>
      </c>
      <c r="R1464" s="45" t="s">
        <v>26</v>
      </c>
      <c r="S1464" s="23"/>
      <c r="T1464" s="23"/>
      <c r="U1464" s="116"/>
    </row>
    <row r="1465" spans="1:21" x14ac:dyDescent="0.25">
      <c r="A1465" s="23" t="s">
        <v>6743</v>
      </c>
      <c r="B1465" s="23" t="s">
        <v>4</v>
      </c>
      <c r="C1465" s="23" t="s">
        <v>21</v>
      </c>
      <c r="D1465" s="23" t="s">
        <v>76</v>
      </c>
      <c r="E1465" s="23" t="s">
        <v>6729</v>
      </c>
      <c r="F1465" s="23" t="s">
        <v>5808</v>
      </c>
      <c r="G1465" s="23" t="s">
        <v>6730</v>
      </c>
      <c r="H1465" s="23" t="s">
        <v>78</v>
      </c>
      <c r="I1465" s="114" t="s">
        <v>6744</v>
      </c>
      <c r="J1465" s="5" t="s">
        <v>6745</v>
      </c>
      <c r="K1465" s="5"/>
      <c r="L1465" s="5" t="s">
        <v>6746</v>
      </c>
      <c r="M1465" s="23" t="s">
        <v>6747</v>
      </c>
      <c r="N1465" s="23" t="s">
        <v>5814</v>
      </c>
      <c r="O1465" s="44" t="s">
        <v>6748</v>
      </c>
      <c r="P1465" s="25" t="s">
        <v>78</v>
      </c>
      <c r="Q1465" s="45" t="s">
        <v>26</v>
      </c>
      <c r="R1465" s="45" t="s">
        <v>26</v>
      </c>
      <c r="S1465" s="23"/>
      <c r="T1465" s="23"/>
      <c r="U1465" s="116"/>
    </row>
    <row r="1466" spans="1:21" x14ac:dyDescent="0.25">
      <c r="A1466" s="23" t="s">
        <v>6749</v>
      </c>
      <c r="B1466" s="23" t="s">
        <v>4</v>
      </c>
      <c r="C1466" s="23" t="s">
        <v>21</v>
      </c>
      <c r="D1466" s="23" t="s">
        <v>76</v>
      </c>
      <c r="E1466" s="23" t="s">
        <v>6729</v>
      </c>
      <c r="F1466" s="23" t="s">
        <v>5808</v>
      </c>
      <c r="G1466" s="23" t="s">
        <v>6730</v>
      </c>
      <c r="H1466" s="23" t="s">
        <v>78</v>
      </c>
      <c r="I1466" s="114">
        <v>12155</v>
      </c>
      <c r="J1466" s="5" t="s">
        <v>6750</v>
      </c>
      <c r="K1466" s="5"/>
      <c r="L1466" s="5" t="s">
        <v>6751</v>
      </c>
      <c r="M1466" s="23" t="s">
        <v>6752</v>
      </c>
      <c r="N1466" s="23" t="s">
        <v>5814</v>
      </c>
      <c r="O1466" s="44" t="s">
        <v>6753</v>
      </c>
      <c r="P1466" s="25" t="s">
        <v>78</v>
      </c>
      <c r="Q1466" s="45" t="s">
        <v>26</v>
      </c>
      <c r="R1466" s="45" t="s">
        <v>26</v>
      </c>
      <c r="S1466" s="23"/>
      <c r="T1466" s="23"/>
      <c r="U1466" s="116"/>
    </row>
    <row r="1467" spans="1:21" x14ac:dyDescent="0.25">
      <c r="A1467" s="23" t="s">
        <v>6754</v>
      </c>
      <c r="B1467" s="23" t="s">
        <v>4</v>
      </c>
      <c r="C1467" s="23" t="s">
        <v>21</v>
      </c>
      <c r="D1467" s="23" t="s">
        <v>76</v>
      </c>
      <c r="E1467" s="23" t="s">
        <v>6729</v>
      </c>
      <c r="F1467" s="23" t="s">
        <v>5808</v>
      </c>
      <c r="G1467" s="23" t="s">
        <v>6730</v>
      </c>
      <c r="H1467" s="23" t="s">
        <v>78</v>
      </c>
      <c r="I1467" s="114">
        <v>11190</v>
      </c>
      <c r="J1467" s="5" t="s">
        <v>6755</v>
      </c>
      <c r="K1467" s="5"/>
      <c r="L1467" s="5" t="s">
        <v>6756</v>
      </c>
      <c r="M1467" s="23" t="s">
        <v>3321</v>
      </c>
      <c r="N1467" s="23" t="s">
        <v>5814</v>
      </c>
      <c r="O1467" s="44" t="s">
        <v>6757</v>
      </c>
      <c r="P1467" s="25" t="s">
        <v>78</v>
      </c>
      <c r="Q1467" s="45" t="s">
        <v>26</v>
      </c>
      <c r="R1467" s="45" t="s">
        <v>26</v>
      </c>
      <c r="S1467" s="23"/>
      <c r="T1467" s="23"/>
      <c r="U1467" s="116"/>
    </row>
    <row r="1468" spans="1:21" x14ac:dyDescent="0.25">
      <c r="A1468" s="23" t="s">
        <v>6758</v>
      </c>
      <c r="B1468" s="23" t="s">
        <v>4</v>
      </c>
      <c r="C1468" s="23" t="s">
        <v>21</v>
      </c>
      <c r="D1468" s="23" t="s">
        <v>76</v>
      </c>
      <c r="E1468" s="23" t="s">
        <v>6729</v>
      </c>
      <c r="F1468" s="23" t="s">
        <v>5808</v>
      </c>
      <c r="G1468" s="23" t="s">
        <v>6730</v>
      </c>
      <c r="H1468" s="23" t="s">
        <v>78</v>
      </c>
      <c r="I1468" s="114">
        <v>2108</v>
      </c>
      <c r="J1468" s="5" t="s">
        <v>6759</v>
      </c>
      <c r="K1468" s="5"/>
      <c r="L1468" s="5" t="s">
        <v>6760</v>
      </c>
      <c r="M1468" s="23" t="s">
        <v>3321</v>
      </c>
      <c r="N1468" s="23" t="s">
        <v>5814</v>
      </c>
      <c r="O1468" s="44" t="s">
        <v>6748</v>
      </c>
      <c r="P1468" s="25" t="s">
        <v>78</v>
      </c>
      <c r="Q1468" s="45" t="s">
        <v>26</v>
      </c>
      <c r="R1468" s="45" t="s">
        <v>26</v>
      </c>
      <c r="S1468" s="23"/>
      <c r="T1468" s="23"/>
      <c r="U1468" s="116"/>
    </row>
    <row r="1469" spans="1:21" x14ac:dyDescent="0.25">
      <c r="A1469" s="23" t="s">
        <v>6762</v>
      </c>
      <c r="B1469" s="23" t="s">
        <v>4</v>
      </c>
      <c r="C1469" s="23" t="s">
        <v>21</v>
      </c>
      <c r="D1469" s="23" t="s">
        <v>76</v>
      </c>
      <c r="E1469" s="23" t="s">
        <v>6761</v>
      </c>
      <c r="F1469" s="23" t="s">
        <v>5808</v>
      </c>
      <c r="G1469" s="23"/>
      <c r="H1469" s="23" t="s">
        <v>78</v>
      </c>
      <c r="I1469" s="114" t="s">
        <v>6763</v>
      </c>
      <c r="J1469" s="5" t="s">
        <v>6764</v>
      </c>
      <c r="K1469" s="5" t="s">
        <v>6765</v>
      </c>
      <c r="L1469" s="5" t="s">
        <v>6766</v>
      </c>
      <c r="M1469" s="23" t="s">
        <v>6767</v>
      </c>
      <c r="N1469" s="23" t="s">
        <v>5814</v>
      </c>
      <c r="O1469" s="44" t="s">
        <v>6768</v>
      </c>
      <c r="P1469" s="25" t="s">
        <v>78</v>
      </c>
      <c r="Q1469" s="45" t="s">
        <v>26</v>
      </c>
      <c r="R1469" s="45" t="s">
        <v>26</v>
      </c>
      <c r="S1469" s="23"/>
      <c r="T1469" s="23"/>
      <c r="U1469" s="116"/>
    </row>
    <row r="1470" spans="1:21" x14ac:dyDescent="0.25">
      <c r="A1470" s="23" t="s">
        <v>11375</v>
      </c>
      <c r="B1470" s="23" t="s">
        <v>4</v>
      </c>
      <c r="C1470" s="23" t="s">
        <v>21</v>
      </c>
      <c r="D1470" s="23" t="s">
        <v>76</v>
      </c>
      <c r="E1470" s="23" t="s">
        <v>6761</v>
      </c>
      <c r="F1470" s="23" t="s">
        <v>5808</v>
      </c>
      <c r="G1470" s="23"/>
      <c r="H1470" s="23" t="s">
        <v>78</v>
      </c>
      <c r="I1470" s="114" t="s">
        <v>11551</v>
      </c>
      <c r="J1470" s="5" t="s">
        <v>11802</v>
      </c>
      <c r="K1470" s="5"/>
      <c r="L1470" s="5" t="s">
        <v>11803</v>
      </c>
      <c r="M1470" s="23" t="s">
        <v>11804</v>
      </c>
      <c r="N1470" s="23" t="s">
        <v>5814</v>
      </c>
      <c r="O1470" s="44" t="s">
        <v>11805</v>
      </c>
      <c r="P1470" s="25" t="s">
        <v>78</v>
      </c>
      <c r="Q1470" s="45">
        <v>44719</v>
      </c>
      <c r="R1470" s="45" t="s">
        <v>26</v>
      </c>
      <c r="S1470" s="23"/>
      <c r="T1470" s="23"/>
      <c r="U1470" s="116"/>
    </row>
    <row r="1471" spans="1:21" x14ac:dyDescent="0.25">
      <c r="A1471" s="23" t="s">
        <v>6771</v>
      </c>
      <c r="B1471" s="23" t="s">
        <v>4</v>
      </c>
      <c r="C1471" s="23" t="s">
        <v>21</v>
      </c>
      <c r="D1471" s="23" t="s">
        <v>76</v>
      </c>
      <c r="E1471" s="23" t="s">
        <v>6761</v>
      </c>
      <c r="F1471" s="23" t="s">
        <v>5808</v>
      </c>
      <c r="G1471" s="23" t="s">
        <v>6770</v>
      </c>
      <c r="H1471" s="23" t="s">
        <v>78</v>
      </c>
      <c r="I1471" s="114">
        <v>1178</v>
      </c>
      <c r="J1471" s="5" t="s">
        <v>6772</v>
      </c>
      <c r="K1471" s="5"/>
      <c r="L1471" s="5" t="s">
        <v>6773</v>
      </c>
      <c r="M1471" s="23" t="s">
        <v>6774</v>
      </c>
      <c r="N1471" s="23" t="s">
        <v>5814</v>
      </c>
      <c r="O1471" s="44">
        <v>27545</v>
      </c>
      <c r="P1471" s="25" t="s">
        <v>78</v>
      </c>
      <c r="Q1471" s="45" t="s">
        <v>26</v>
      </c>
      <c r="R1471" s="45" t="s">
        <v>26</v>
      </c>
      <c r="S1471" s="23"/>
      <c r="T1471" s="23"/>
      <c r="U1471" s="116"/>
    </row>
    <row r="1472" spans="1:21" x14ac:dyDescent="0.25">
      <c r="A1472" s="23" t="s">
        <v>6775</v>
      </c>
      <c r="B1472" s="23" t="s">
        <v>4</v>
      </c>
      <c r="C1472" s="23" t="s">
        <v>21</v>
      </c>
      <c r="D1472" s="23" t="s">
        <v>76</v>
      </c>
      <c r="E1472" s="23" t="s">
        <v>6761</v>
      </c>
      <c r="F1472" s="23" t="s">
        <v>5808</v>
      </c>
      <c r="G1472" s="23"/>
      <c r="H1472" s="23" t="s">
        <v>78</v>
      </c>
      <c r="I1472" s="114" t="s">
        <v>6776</v>
      </c>
      <c r="J1472" s="5" t="s">
        <v>6777</v>
      </c>
      <c r="K1472" s="5"/>
      <c r="L1472" s="5" t="s">
        <v>6778</v>
      </c>
      <c r="M1472" s="23" t="s">
        <v>6779</v>
      </c>
      <c r="N1472" s="23" t="s">
        <v>1881</v>
      </c>
      <c r="O1472" s="44" t="s">
        <v>6780</v>
      </c>
      <c r="P1472" s="25" t="s">
        <v>78</v>
      </c>
      <c r="Q1472" s="45" t="s">
        <v>26</v>
      </c>
      <c r="R1472" s="45" t="s">
        <v>26</v>
      </c>
      <c r="S1472" s="23"/>
      <c r="T1472" s="23"/>
      <c r="U1472" s="116"/>
    </row>
    <row r="1473" spans="1:21" x14ac:dyDescent="0.25">
      <c r="A1473" s="23" t="s">
        <v>6782</v>
      </c>
      <c r="B1473" s="23" t="s">
        <v>4</v>
      </c>
      <c r="C1473" s="23" t="s">
        <v>21</v>
      </c>
      <c r="D1473" s="23" t="s">
        <v>76</v>
      </c>
      <c r="E1473" s="23" t="s">
        <v>6761</v>
      </c>
      <c r="F1473" s="23" t="s">
        <v>5808</v>
      </c>
      <c r="G1473" s="23" t="s">
        <v>6781</v>
      </c>
      <c r="H1473" s="23" t="s">
        <v>78</v>
      </c>
      <c r="I1473" s="114">
        <v>1232</v>
      </c>
      <c r="J1473" s="5" t="s">
        <v>6783</v>
      </c>
      <c r="K1473" s="5"/>
      <c r="L1473" s="5" t="s">
        <v>6784</v>
      </c>
      <c r="M1473" s="23" t="s">
        <v>6785</v>
      </c>
      <c r="N1473" s="23" t="s">
        <v>5814</v>
      </c>
      <c r="O1473" s="44">
        <v>27107</v>
      </c>
      <c r="P1473" s="25" t="s">
        <v>78</v>
      </c>
      <c r="Q1473" s="45" t="s">
        <v>26</v>
      </c>
      <c r="R1473" s="45" t="s">
        <v>26</v>
      </c>
      <c r="S1473" s="23"/>
      <c r="T1473" s="23"/>
      <c r="U1473" s="116"/>
    </row>
    <row r="1474" spans="1:21" x14ac:dyDescent="0.25">
      <c r="A1474" s="23" t="s">
        <v>6789</v>
      </c>
      <c r="B1474" s="23" t="s">
        <v>4</v>
      </c>
      <c r="C1474" s="23" t="s">
        <v>21</v>
      </c>
      <c r="D1474" s="23" t="s">
        <v>76</v>
      </c>
      <c r="E1474" s="23" t="s">
        <v>6761</v>
      </c>
      <c r="F1474" s="23" t="s">
        <v>5808</v>
      </c>
      <c r="G1474" s="23"/>
      <c r="H1474" s="23" t="s">
        <v>78</v>
      </c>
      <c r="I1474" s="114" t="s">
        <v>6790</v>
      </c>
      <c r="J1474" s="5" t="s">
        <v>6791</v>
      </c>
      <c r="K1474" s="5"/>
      <c r="L1474" s="5" t="s">
        <v>6792</v>
      </c>
      <c r="M1474" s="23" t="s">
        <v>6793</v>
      </c>
      <c r="N1474" s="23" t="s">
        <v>1881</v>
      </c>
      <c r="O1474" s="44" t="s">
        <v>6794</v>
      </c>
      <c r="P1474" s="25" t="s">
        <v>78</v>
      </c>
      <c r="Q1474" s="45" t="s">
        <v>26</v>
      </c>
      <c r="R1474" s="45" t="s">
        <v>26</v>
      </c>
      <c r="S1474" s="23"/>
      <c r="T1474" s="23"/>
      <c r="U1474" s="116"/>
    </row>
    <row r="1475" spans="1:21" x14ac:dyDescent="0.25">
      <c r="A1475" s="23" t="s">
        <v>6795</v>
      </c>
      <c r="B1475" s="23" t="s">
        <v>4</v>
      </c>
      <c r="C1475" s="23" t="s">
        <v>21</v>
      </c>
      <c r="D1475" s="23" t="s">
        <v>76</v>
      </c>
      <c r="E1475" s="23" t="s">
        <v>6761</v>
      </c>
      <c r="F1475" s="23" t="s">
        <v>5808</v>
      </c>
      <c r="G1475" s="23"/>
      <c r="H1475" s="23" t="s">
        <v>78</v>
      </c>
      <c r="I1475" s="114" t="s">
        <v>6796</v>
      </c>
      <c r="J1475" s="5" t="s">
        <v>6797</v>
      </c>
      <c r="K1475" s="5"/>
      <c r="L1475" s="5" t="s">
        <v>6798</v>
      </c>
      <c r="M1475" s="23" t="s">
        <v>6799</v>
      </c>
      <c r="N1475" s="23" t="s">
        <v>5814</v>
      </c>
      <c r="O1475" s="44">
        <v>28655</v>
      </c>
      <c r="P1475" s="25" t="s">
        <v>78</v>
      </c>
      <c r="Q1475" s="45" t="s">
        <v>26</v>
      </c>
      <c r="R1475" s="45" t="s">
        <v>26</v>
      </c>
      <c r="S1475" s="23"/>
      <c r="T1475" s="23"/>
      <c r="U1475" s="116"/>
    </row>
    <row r="1476" spans="1:21" x14ac:dyDescent="0.25">
      <c r="A1476" s="23" t="s">
        <v>6801</v>
      </c>
      <c r="B1476" s="23" t="s">
        <v>4</v>
      </c>
      <c r="C1476" s="23" t="s">
        <v>21</v>
      </c>
      <c r="D1476" s="23" t="s">
        <v>76</v>
      </c>
      <c r="E1476" s="23" t="s">
        <v>6761</v>
      </c>
      <c r="F1476" s="23" t="s">
        <v>5808</v>
      </c>
      <c r="G1476" s="23" t="s">
        <v>6800</v>
      </c>
      <c r="H1476" s="23" t="s">
        <v>78</v>
      </c>
      <c r="I1476" s="114" t="s">
        <v>6802</v>
      </c>
      <c r="J1476" s="5" t="s">
        <v>11806</v>
      </c>
      <c r="K1476" s="5"/>
      <c r="L1476" s="5" t="s">
        <v>6804</v>
      </c>
      <c r="M1476" s="23" t="s">
        <v>6805</v>
      </c>
      <c r="N1476" s="23" t="s">
        <v>5814</v>
      </c>
      <c r="O1476" s="44" t="s">
        <v>6806</v>
      </c>
      <c r="P1476" s="25" t="s">
        <v>78</v>
      </c>
      <c r="Q1476" s="45" t="s">
        <v>26</v>
      </c>
      <c r="R1476" s="45" t="s">
        <v>26</v>
      </c>
      <c r="S1476" s="23"/>
      <c r="T1476" s="23"/>
      <c r="U1476" s="116"/>
    </row>
    <row r="1477" spans="1:21" x14ac:dyDescent="0.25">
      <c r="A1477" s="23" t="s">
        <v>6807</v>
      </c>
      <c r="B1477" s="23" t="s">
        <v>4</v>
      </c>
      <c r="C1477" s="23" t="s">
        <v>21</v>
      </c>
      <c r="D1477" s="23" t="s">
        <v>76</v>
      </c>
      <c r="E1477" s="23" t="s">
        <v>6761</v>
      </c>
      <c r="F1477" s="23" t="s">
        <v>5808</v>
      </c>
      <c r="G1477" s="23"/>
      <c r="H1477" s="23" t="s">
        <v>78</v>
      </c>
      <c r="I1477" s="114">
        <v>11865</v>
      </c>
      <c r="J1477" s="5" t="s">
        <v>6808</v>
      </c>
      <c r="K1477" s="5"/>
      <c r="L1477" s="5" t="s">
        <v>6809</v>
      </c>
      <c r="M1477" s="23" t="s">
        <v>6810</v>
      </c>
      <c r="N1477" s="23" t="s">
        <v>5814</v>
      </c>
      <c r="O1477" s="44">
        <v>27529</v>
      </c>
      <c r="P1477" s="25" t="s">
        <v>78</v>
      </c>
      <c r="Q1477" s="45" t="s">
        <v>26</v>
      </c>
      <c r="R1477" s="45" t="s">
        <v>26</v>
      </c>
      <c r="S1477" s="23"/>
      <c r="T1477" s="23"/>
      <c r="U1477" s="116"/>
    </row>
    <row r="1478" spans="1:21" x14ac:dyDescent="0.25">
      <c r="A1478" s="23" t="s">
        <v>6811</v>
      </c>
      <c r="B1478" s="23" t="s">
        <v>4</v>
      </c>
      <c r="C1478" s="23" t="s">
        <v>21</v>
      </c>
      <c r="D1478" s="23" t="s">
        <v>76</v>
      </c>
      <c r="E1478" s="23" t="s">
        <v>6761</v>
      </c>
      <c r="F1478" s="23" t="s">
        <v>5808</v>
      </c>
      <c r="G1478" s="23"/>
      <c r="H1478" s="23" t="s">
        <v>78</v>
      </c>
      <c r="I1478" s="114">
        <v>11010</v>
      </c>
      <c r="J1478" s="5" t="s">
        <v>6812</v>
      </c>
      <c r="K1478" s="5"/>
      <c r="L1478" s="5" t="s">
        <v>6813</v>
      </c>
      <c r="M1478" s="23" t="s">
        <v>3231</v>
      </c>
      <c r="N1478" s="23" t="s">
        <v>1881</v>
      </c>
      <c r="O1478" s="44">
        <v>23235</v>
      </c>
      <c r="P1478" s="25" t="s">
        <v>78</v>
      </c>
      <c r="Q1478" s="45" t="s">
        <v>26</v>
      </c>
      <c r="R1478" s="45" t="s">
        <v>26</v>
      </c>
      <c r="S1478" s="23"/>
      <c r="T1478" s="23"/>
      <c r="U1478" s="116"/>
    </row>
    <row r="1479" spans="1:21" x14ac:dyDescent="0.25">
      <c r="A1479" s="23" t="s">
        <v>6815</v>
      </c>
      <c r="B1479" s="23" t="s">
        <v>4</v>
      </c>
      <c r="C1479" s="23" t="s">
        <v>21</v>
      </c>
      <c r="D1479" s="23" t="s">
        <v>76</v>
      </c>
      <c r="E1479" s="23" t="s">
        <v>6761</v>
      </c>
      <c r="F1479" s="23" t="s">
        <v>5808</v>
      </c>
      <c r="G1479" s="23" t="s">
        <v>6814</v>
      </c>
      <c r="H1479" s="23" t="s">
        <v>78</v>
      </c>
      <c r="I1479" s="114" t="s">
        <v>6816</v>
      </c>
      <c r="J1479" s="5" t="s">
        <v>11807</v>
      </c>
      <c r="K1479" s="5"/>
      <c r="L1479" s="5" t="s">
        <v>6818</v>
      </c>
      <c r="M1479" s="23" t="s">
        <v>3231</v>
      </c>
      <c r="N1479" s="23" t="s">
        <v>1881</v>
      </c>
      <c r="O1479" s="44" t="s">
        <v>6819</v>
      </c>
      <c r="P1479" s="25" t="s">
        <v>78</v>
      </c>
      <c r="Q1479" s="45" t="s">
        <v>26</v>
      </c>
      <c r="R1479" s="45" t="s">
        <v>26</v>
      </c>
      <c r="S1479" s="23"/>
      <c r="T1479" s="23"/>
      <c r="U1479" s="116"/>
    </row>
    <row r="1480" spans="1:21" x14ac:dyDescent="0.25">
      <c r="A1480" s="23" t="s">
        <v>13118</v>
      </c>
      <c r="B1480" s="23" t="s">
        <v>4</v>
      </c>
      <c r="C1480" s="23" t="s">
        <v>21</v>
      </c>
      <c r="D1480" s="23" t="s">
        <v>76</v>
      </c>
      <c r="E1480" s="23" t="s">
        <v>6761</v>
      </c>
      <c r="F1480" s="23" t="s">
        <v>5808</v>
      </c>
      <c r="G1480" s="23"/>
      <c r="H1480" s="23" t="s">
        <v>78</v>
      </c>
      <c r="I1480" s="114" t="s">
        <v>13245</v>
      </c>
      <c r="J1480" s="5" t="s">
        <v>13460</v>
      </c>
      <c r="K1480" s="5"/>
      <c r="L1480" s="5" t="s">
        <v>13461</v>
      </c>
      <c r="M1480" s="23" t="s">
        <v>13462</v>
      </c>
      <c r="N1480" s="23" t="s">
        <v>5814</v>
      </c>
      <c r="O1480" s="44" t="s">
        <v>13463</v>
      </c>
      <c r="P1480" s="25" t="s">
        <v>78</v>
      </c>
      <c r="Q1480" s="45">
        <v>44802</v>
      </c>
      <c r="R1480" s="45" t="s">
        <v>26</v>
      </c>
      <c r="S1480" s="23"/>
      <c r="T1480" s="23"/>
      <c r="U1480" s="116"/>
    </row>
    <row r="1481" spans="1:21" x14ac:dyDescent="0.25">
      <c r="A1481" s="23" t="s">
        <v>6820</v>
      </c>
      <c r="B1481" s="23" t="s">
        <v>4</v>
      </c>
      <c r="C1481" s="23" t="s">
        <v>21</v>
      </c>
      <c r="D1481" s="23" t="s">
        <v>76</v>
      </c>
      <c r="E1481" s="23" t="s">
        <v>6761</v>
      </c>
      <c r="F1481" s="23" t="s">
        <v>5808</v>
      </c>
      <c r="G1481" s="23" t="s">
        <v>6814</v>
      </c>
      <c r="H1481" s="23" t="s">
        <v>78</v>
      </c>
      <c r="I1481" s="114" t="s">
        <v>6821</v>
      </c>
      <c r="J1481" s="5" t="s">
        <v>11808</v>
      </c>
      <c r="K1481" s="5"/>
      <c r="L1481" s="5" t="s">
        <v>6823</v>
      </c>
      <c r="M1481" s="23" t="s">
        <v>6824</v>
      </c>
      <c r="N1481" s="23" t="s">
        <v>1881</v>
      </c>
      <c r="O1481" s="44" t="s">
        <v>6825</v>
      </c>
      <c r="P1481" s="25" t="s">
        <v>78</v>
      </c>
      <c r="Q1481" s="45" t="s">
        <v>26</v>
      </c>
      <c r="R1481" s="45" t="s">
        <v>26</v>
      </c>
      <c r="S1481" s="23"/>
      <c r="T1481" s="23"/>
      <c r="U1481" s="116"/>
    </row>
    <row r="1482" spans="1:21" x14ac:dyDescent="0.25">
      <c r="A1482" s="23" t="s">
        <v>6833</v>
      </c>
      <c r="B1482" s="23" t="s">
        <v>4</v>
      </c>
      <c r="C1482" s="23" t="s">
        <v>21</v>
      </c>
      <c r="D1482" s="23" t="s">
        <v>76</v>
      </c>
      <c r="E1482" s="23" t="s">
        <v>6761</v>
      </c>
      <c r="F1482" s="23" t="s">
        <v>5808</v>
      </c>
      <c r="G1482" s="23"/>
      <c r="H1482" s="23" t="s">
        <v>78</v>
      </c>
      <c r="I1482" s="114" t="s">
        <v>6834</v>
      </c>
      <c r="J1482" s="5" t="s">
        <v>6835</v>
      </c>
      <c r="K1482" s="5"/>
      <c r="L1482" s="5" t="s">
        <v>6836</v>
      </c>
      <c r="M1482" s="23" t="s">
        <v>6837</v>
      </c>
      <c r="N1482" s="23" t="s">
        <v>1881</v>
      </c>
      <c r="O1482" s="44">
        <v>24012</v>
      </c>
      <c r="P1482" s="25" t="s">
        <v>78</v>
      </c>
      <c r="Q1482" s="45" t="s">
        <v>26</v>
      </c>
      <c r="R1482" s="45" t="s">
        <v>26</v>
      </c>
      <c r="S1482" s="23"/>
      <c r="T1482" s="23"/>
      <c r="U1482" s="116"/>
    </row>
    <row r="1483" spans="1:21" x14ac:dyDescent="0.25">
      <c r="A1483" s="23" t="s">
        <v>6840</v>
      </c>
      <c r="B1483" s="23" t="s">
        <v>4</v>
      </c>
      <c r="C1483" s="23" t="s">
        <v>21</v>
      </c>
      <c r="D1483" s="23" t="s">
        <v>76</v>
      </c>
      <c r="E1483" s="23" t="s">
        <v>6761</v>
      </c>
      <c r="F1483" s="23" t="s">
        <v>5808</v>
      </c>
      <c r="G1483" s="23" t="s">
        <v>6839</v>
      </c>
      <c r="H1483" s="23" t="s">
        <v>78</v>
      </c>
      <c r="I1483" s="114" t="s">
        <v>6841</v>
      </c>
      <c r="J1483" s="5" t="s">
        <v>6842</v>
      </c>
      <c r="K1483" s="5"/>
      <c r="L1483" s="5" t="s">
        <v>6843</v>
      </c>
      <c r="M1483" s="23" t="s">
        <v>6844</v>
      </c>
      <c r="N1483" s="23" t="s">
        <v>1881</v>
      </c>
      <c r="O1483" s="44" t="s">
        <v>6845</v>
      </c>
      <c r="P1483" s="25" t="s">
        <v>78</v>
      </c>
      <c r="Q1483" s="45" t="s">
        <v>26</v>
      </c>
      <c r="R1483" s="45" t="s">
        <v>26</v>
      </c>
      <c r="S1483" s="23"/>
      <c r="T1483" s="23"/>
      <c r="U1483" s="116"/>
    </row>
    <row r="1484" spans="1:21" x14ac:dyDescent="0.25">
      <c r="A1484" s="23" t="s">
        <v>6846</v>
      </c>
      <c r="B1484" s="23" t="s">
        <v>4</v>
      </c>
      <c r="C1484" s="23" t="s">
        <v>21</v>
      </c>
      <c r="D1484" s="23" t="s">
        <v>76</v>
      </c>
      <c r="E1484" s="23" t="s">
        <v>6761</v>
      </c>
      <c r="F1484" s="23" t="s">
        <v>5808</v>
      </c>
      <c r="G1484" s="23"/>
      <c r="H1484" s="23" t="s">
        <v>78</v>
      </c>
      <c r="I1484" s="114" t="s">
        <v>6847</v>
      </c>
      <c r="J1484" s="5" t="s">
        <v>6848</v>
      </c>
      <c r="K1484" s="5"/>
      <c r="L1484" s="5" t="s">
        <v>6849</v>
      </c>
      <c r="M1484" s="23" t="s">
        <v>6850</v>
      </c>
      <c r="N1484" s="23" t="s">
        <v>5814</v>
      </c>
      <c r="O1484" s="44" t="s">
        <v>6851</v>
      </c>
      <c r="P1484" s="25" t="s">
        <v>78</v>
      </c>
      <c r="Q1484" s="45" t="s">
        <v>26</v>
      </c>
      <c r="R1484" s="45" t="s">
        <v>26</v>
      </c>
      <c r="S1484" s="23"/>
      <c r="T1484" s="23"/>
      <c r="U1484" s="116"/>
    </row>
    <row r="1485" spans="1:21" x14ac:dyDescent="0.25">
      <c r="A1485" s="23" t="s">
        <v>6852</v>
      </c>
      <c r="B1485" s="23" t="s">
        <v>4</v>
      </c>
      <c r="C1485" s="23" t="s">
        <v>21</v>
      </c>
      <c r="D1485" s="23" t="s">
        <v>76</v>
      </c>
      <c r="E1485" s="23" t="s">
        <v>6761</v>
      </c>
      <c r="F1485" s="23" t="s">
        <v>5808</v>
      </c>
      <c r="G1485" s="23"/>
      <c r="H1485" s="23" t="s">
        <v>78</v>
      </c>
      <c r="I1485" s="114" t="s">
        <v>6853</v>
      </c>
      <c r="J1485" s="5" t="s">
        <v>6854</v>
      </c>
      <c r="K1485" s="5"/>
      <c r="L1485" s="5" t="s">
        <v>6855</v>
      </c>
      <c r="M1485" s="23" t="s">
        <v>6856</v>
      </c>
      <c r="N1485" s="23" t="s">
        <v>1881</v>
      </c>
      <c r="O1485" s="44" t="s">
        <v>6857</v>
      </c>
      <c r="P1485" s="25" t="s">
        <v>78</v>
      </c>
      <c r="Q1485" s="45" t="s">
        <v>26</v>
      </c>
      <c r="R1485" s="45" t="s">
        <v>26</v>
      </c>
      <c r="S1485" s="23"/>
      <c r="T1485" s="23"/>
      <c r="U1485" s="116"/>
    </row>
    <row r="1486" spans="1:21" x14ac:dyDescent="0.25">
      <c r="A1486" s="23" t="s">
        <v>11376</v>
      </c>
      <c r="B1486" s="23" t="s">
        <v>4</v>
      </c>
      <c r="C1486" s="23" t="s">
        <v>21</v>
      </c>
      <c r="D1486" s="23" t="s">
        <v>76</v>
      </c>
      <c r="E1486" s="23" t="s">
        <v>6761</v>
      </c>
      <c r="F1486" s="23" t="s">
        <v>5808</v>
      </c>
      <c r="G1486" s="23" t="s">
        <v>10816</v>
      </c>
      <c r="H1486" s="23" t="s">
        <v>78</v>
      </c>
      <c r="I1486" s="114">
        <v>2940</v>
      </c>
      <c r="J1486" s="5" t="s">
        <v>10817</v>
      </c>
      <c r="K1486" s="5"/>
      <c r="L1486" s="5" t="s">
        <v>11809</v>
      </c>
      <c r="M1486" s="23" t="s">
        <v>6861</v>
      </c>
      <c r="N1486" s="23" t="s">
        <v>5814</v>
      </c>
      <c r="O1486" s="44" t="s">
        <v>6862</v>
      </c>
      <c r="P1486" s="25" t="s">
        <v>78</v>
      </c>
      <c r="Q1486" s="45" t="s">
        <v>26</v>
      </c>
      <c r="R1486" s="45" t="s">
        <v>26</v>
      </c>
      <c r="S1486" s="23"/>
      <c r="T1486" s="23"/>
      <c r="U1486" s="116"/>
    </row>
    <row r="1487" spans="1:21" x14ac:dyDescent="0.25">
      <c r="A1487" s="46" t="s">
        <v>6858</v>
      </c>
      <c r="B1487" s="46" t="s">
        <v>4</v>
      </c>
      <c r="C1487" s="46" t="s">
        <v>21</v>
      </c>
      <c r="D1487" s="46" t="s">
        <v>116</v>
      </c>
      <c r="E1487" s="46" t="s">
        <v>6761</v>
      </c>
      <c r="F1487" s="46" t="s">
        <v>5808</v>
      </c>
      <c r="G1487" s="46" t="s">
        <v>10816</v>
      </c>
      <c r="H1487" s="46" t="s">
        <v>1052</v>
      </c>
      <c r="I1487" s="50" t="s">
        <v>6859</v>
      </c>
      <c r="J1487" s="47" t="s">
        <v>10817</v>
      </c>
      <c r="K1487" s="47"/>
      <c r="L1487" s="47" t="s">
        <v>11809</v>
      </c>
      <c r="M1487" s="46" t="s">
        <v>6861</v>
      </c>
      <c r="N1487" s="46" t="s">
        <v>5814</v>
      </c>
      <c r="O1487" s="48" t="s">
        <v>6862</v>
      </c>
      <c r="P1487" s="118" t="s">
        <v>1055</v>
      </c>
      <c r="Q1487" s="49" t="s">
        <v>26</v>
      </c>
      <c r="R1487" s="49" t="s">
        <v>13494</v>
      </c>
      <c r="S1487" s="46"/>
      <c r="T1487" s="46"/>
      <c r="U1487" s="123"/>
    </row>
    <row r="1488" spans="1:21" x14ac:dyDescent="0.25">
      <c r="A1488" s="23" t="s">
        <v>6863</v>
      </c>
      <c r="B1488" s="23" t="s">
        <v>4</v>
      </c>
      <c r="C1488" s="23" t="s">
        <v>21</v>
      </c>
      <c r="D1488" s="23" t="s">
        <v>76</v>
      </c>
      <c r="E1488" s="23" t="s">
        <v>6761</v>
      </c>
      <c r="F1488" s="23" t="s">
        <v>5808</v>
      </c>
      <c r="G1488" s="23" t="s">
        <v>6781</v>
      </c>
      <c r="H1488" s="23" t="s">
        <v>78</v>
      </c>
      <c r="I1488" s="114">
        <v>12991</v>
      </c>
      <c r="J1488" s="5" t="s">
        <v>6864</v>
      </c>
      <c r="K1488" s="5"/>
      <c r="L1488" s="5" t="s">
        <v>6865</v>
      </c>
      <c r="M1488" s="23" t="s">
        <v>2294</v>
      </c>
      <c r="N1488" s="23" t="s">
        <v>5814</v>
      </c>
      <c r="O1488" s="44" t="s">
        <v>6866</v>
      </c>
      <c r="P1488" s="25" t="s">
        <v>78</v>
      </c>
      <c r="Q1488" s="45" t="s">
        <v>26</v>
      </c>
      <c r="R1488" s="45" t="s">
        <v>26</v>
      </c>
      <c r="S1488" s="23"/>
      <c r="T1488" s="23"/>
      <c r="U1488" s="116"/>
    </row>
    <row r="1489" spans="1:21" x14ac:dyDescent="0.25">
      <c r="A1489" s="23" t="s">
        <v>6867</v>
      </c>
      <c r="B1489" s="23" t="s">
        <v>4</v>
      </c>
      <c r="C1489" s="23" t="s">
        <v>21</v>
      </c>
      <c r="D1489" s="23" t="s">
        <v>76</v>
      </c>
      <c r="E1489" s="23" t="s">
        <v>6761</v>
      </c>
      <c r="F1489" s="23" t="s">
        <v>5808</v>
      </c>
      <c r="G1489" s="23"/>
      <c r="H1489" s="23" t="s">
        <v>78</v>
      </c>
      <c r="I1489" s="114" t="s">
        <v>6868</v>
      </c>
      <c r="J1489" s="5" t="s">
        <v>6869</v>
      </c>
      <c r="K1489" s="5" t="s">
        <v>13014</v>
      </c>
      <c r="L1489" s="5" t="s">
        <v>6870</v>
      </c>
      <c r="M1489" s="23" t="s">
        <v>6871</v>
      </c>
      <c r="N1489" s="23" t="s">
        <v>1881</v>
      </c>
      <c r="O1489" s="44" t="s">
        <v>6872</v>
      </c>
      <c r="P1489" s="25" t="s">
        <v>78</v>
      </c>
      <c r="Q1489" s="45" t="s">
        <v>26</v>
      </c>
      <c r="R1489" s="45" t="s">
        <v>26</v>
      </c>
      <c r="S1489" s="23"/>
      <c r="T1489" s="23"/>
      <c r="U1489" s="116"/>
    </row>
    <row r="1490" spans="1:21" x14ac:dyDescent="0.25">
      <c r="A1490" s="23" t="s">
        <v>6873</v>
      </c>
      <c r="B1490" s="23" t="s">
        <v>4</v>
      </c>
      <c r="C1490" s="23" t="s">
        <v>21</v>
      </c>
      <c r="D1490" s="23" t="s">
        <v>76</v>
      </c>
      <c r="E1490" s="23" t="s">
        <v>6761</v>
      </c>
      <c r="F1490" s="23" t="s">
        <v>5808</v>
      </c>
      <c r="G1490" s="23"/>
      <c r="H1490" s="23" t="s">
        <v>78</v>
      </c>
      <c r="I1490" s="114" t="s">
        <v>6874</v>
      </c>
      <c r="J1490" s="5" t="s">
        <v>6875</v>
      </c>
      <c r="K1490" s="5"/>
      <c r="L1490" s="5" t="s">
        <v>6876</v>
      </c>
      <c r="M1490" s="23" t="s">
        <v>6877</v>
      </c>
      <c r="N1490" s="23" t="s">
        <v>1881</v>
      </c>
      <c r="O1490" s="44" t="s">
        <v>6878</v>
      </c>
      <c r="P1490" s="25" t="s">
        <v>78</v>
      </c>
      <c r="Q1490" s="45" t="s">
        <v>26</v>
      </c>
      <c r="R1490" s="45" t="s">
        <v>26</v>
      </c>
      <c r="S1490" s="23"/>
      <c r="T1490" s="23"/>
      <c r="U1490" s="116"/>
    </row>
    <row r="1491" spans="1:21" x14ac:dyDescent="0.25">
      <c r="A1491" s="23" t="s">
        <v>6879</v>
      </c>
      <c r="B1491" s="23" t="s">
        <v>4</v>
      </c>
      <c r="C1491" s="23" t="s">
        <v>21</v>
      </c>
      <c r="D1491" s="23" t="s">
        <v>76</v>
      </c>
      <c r="E1491" s="23" t="s">
        <v>6761</v>
      </c>
      <c r="F1491" s="23" t="s">
        <v>5808</v>
      </c>
      <c r="G1491" s="23"/>
      <c r="H1491" s="23" t="s">
        <v>78</v>
      </c>
      <c r="I1491" s="114" t="s">
        <v>6880</v>
      </c>
      <c r="J1491" s="5" t="s">
        <v>6881</v>
      </c>
      <c r="K1491" s="5"/>
      <c r="L1491" s="5" t="s">
        <v>6751</v>
      </c>
      <c r="M1491" s="23" t="s">
        <v>6752</v>
      </c>
      <c r="N1491" s="23" t="s">
        <v>5814</v>
      </c>
      <c r="O1491" s="44" t="s">
        <v>6882</v>
      </c>
      <c r="P1491" s="25" t="s">
        <v>78</v>
      </c>
      <c r="Q1491" s="45" t="s">
        <v>26</v>
      </c>
      <c r="R1491" s="45" t="s">
        <v>26</v>
      </c>
      <c r="S1491" s="23"/>
      <c r="T1491" s="23"/>
      <c r="U1491" s="116"/>
    </row>
    <row r="1492" spans="1:21" x14ac:dyDescent="0.25">
      <c r="A1492" s="46" t="s">
        <v>11966</v>
      </c>
      <c r="B1492" s="46" t="s">
        <v>4</v>
      </c>
      <c r="C1492" s="46" t="s">
        <v>21</v>
      </c>
      <c r="D1492" s="46" t="s">
        <v>116</v>
      </c>
      <c r="E1492" s="46" t="s">
        <v>6761</v>
      </c>
      <c r="F1492" s="46" t="s">
        <v>5808</v>
      </c>
      <c r="G1492" s="46"/>
      <c r="H1492" s="46" t="s">
        <v>1052</v>
      </c>
      <c r="I1492" s="50" t="s">
        <v>12099</v>
      </c>
      <c r="J1492" s="47" t="s">
        <v>12283</v>
      </c>
      <c r="K1492" s="47"/>
      <c r="L1492" s="47" t="s">
        <v>12284</v>
      </c>
      <c r="M1492" s="46" t="s">
        <v>6767</v>
      </c>
      <c r="N1492" s="46" t="s">
        <v>5814</v>
      </c>
      <c r="O1492" s="48" t="s">
        <v>11108</v>
      </c>
      <c r="P1492" s="118" t="s">
        <v>78</v>
      </c>
      <c r="Q1492" s="49">
        <v>44748</v>
      </c>
      <c r="R1492" s="49" t="s">
        <v>26</v>
      </c>
      <c r="S1492" s="46"/>
      <c r="T1492" s="46"/>
      <c r="U1492" s="123"/>
    </row>
    <row r="1493" spans="1:21" x14ac:dyDescent="0.25">
      <c r="A1493" s="23" t="s">
        <v>11105</v>
      </c>
      <c r="B1493" s="23" t="s">
        <v>4</v>
      </c>
      <c r="C1493" s="23" t="s">
        <v>21</v>
      </c>
      <c r="D1493" s="23" t="s">
        <v>76</v>
      </c>
      <c r="E1493" s="23" t="s">
        <v>6761</v>
      </c>
      <c r="F1493" s="23" t="s">
        <v>5808</v>
      </c>
      <c r="G1493" s="23" t="s">
        <v>11104</v>
      </c>
      <c r="H1493" s="23" t="s">
        <v>78</v>
      </c>
      <c r="I1493" s="114" t="s">
        <v>11106</v>
      </c>
      <c r="J1493" s="5" t="s">
        <v>11810</v>
      </c>
      <c r="K1493" s="5"/>
      <c r="L1493" s="5" t="s">
        <v>11107</v>
      </c>
      <c r="M1493" s="23" t="s">
        <v>6767</v>
      </c>
      <c r="N1493" s="23" t="s">
        <v>5814</v>
      </c>
      <c r="O1493" s="44" t="s">
        <v>11108</v>
      </c>
      <c r="P1493" s="25" t="s">
        <v>78</v>
      </c>
      <c r="Q1493" s="45">
        <v>44659</v>
      </c>
      <c r="R1493" s="45" t="s">
        <v>26</v>
      </c>
      <c r="S1493" s="23"/>
      <c r="T1493" s="23"/>
      <c r="U1493" s="116"/>
    </row>
    <row r="1494" spans="1:21" x14ac:dyDescent="0.25">
      <c r="A1494" s="23" t="s">
        <v>13119</v>
      </c>
      <c r="B1494" s="23" t="s">
        <v>4</v>
      </c>
      <c r="C1494" s="23" t="s">
        <v>21</v>
      </c>
      <c r="D1494" s="23" t="s">
        <v>76</v>
      </c>
      <c r="E1494" s="23" t="s">
        <v>6761</v>
      </c>
      <c r="F1494" s="23" t="s">
        <v>5808</v>
      </c>
      <c r="G1494" s="23" t="s">
        <v>13172</v>
      </c>
      <c r="H1494" s="23"/>
      <c r="I1494" s="114" t="s">
        <v>13246</v>
      </c>
      <c r="J1494" s="5" t="s">
        <v>13464</v>
      </c>
      <c r="K1494" s="5"/>
      <c r="L1494" s="5" t="s">
        <v>13465</v>
      </c>
      <c r="M1494" s="23" t="s">
        <v>13462</v>
      </c>
      <c r="N1494" s="23" t="s">
        <v>5814</v>
      </c>
      <c r="O1494" s="44">
        <v>28164</v>
      </c>
      <c r="P1494" s="25" t="s">
        <v>78</v>
      </c>
      <c r="Q1494" s="45">
        <v>44802</v>
      </c>
      <c r="R1494" s="45" t="s">
        <v>26</v>
      </c>
      <c r="S1494" s="23"/>
      <c r="T1494" s="23"/>
      <c r="U1494" s="116"/>
    </row>
    <row r="1495" spans="1:21" x14ac:dyDescent="0.25">
      <c r="A1495" s="23" t="s">
        <v>6883</v>
      </c>
      <c r="B1495" s="23" t="s">
        <v>4</v>
      </c>
      <c r="C1495" s="23" t="s">
        <v>21</v>
      </c>
      <c r="D1495" s="23" t="s">
        <v>76</v>
      </c>
      <c r="E1495" s="23" t="s">
        <v>6761</v>
      </c>
      <c r="F1495" s="23" t="s">
        <v>5808</v>
      </c>
      <c r="G1495" s="23"/>
      <c r="H1495" s="23" t="s">
        <v>78</v>
      </c>
      <c r="I1495" s="114" t="s">
        <v>6884</v>
      </c>
      <c r="J1495" s="5" t="s">
        <v>6885</v>
      </c>
      <c r="K1495" s="5"/>
      <c r="L1495" s="5" t="s">
        <v>6886</v>
      </c>
      <c r="M1495" s="23" t="s">
        <v>6887</v>
      </c>
      <c r="N1495" s="23" t="s">
        <v>5814</v>
      </c>
      <c r="O1495" s="44" t="s">
        <v>6888</v>
      </c>
      <c r="P1495" s="25" t="s">
        <v>78</v>
      </c>
      <c r="Q1495" s="45" t="s">
        <v>26</v>
      </c>
      <c r="R1495" s="45" t="s">
        <v>26</v>
      </c>
      <c r="S1495" s="23"/>
      <c r="T1495" s="23"/>
      <c r="U1495" s="116"/>
    </row>
    <row r="1496" spans="1:21" x14ac:dyDescent="0.25">
      <c r="A1496" s="23" t="s">
        <v>6895</v>
      </c>
      <c r="B1496" s="23" t="s">
        <v>4</v>
      </c>
      <c r="C1496" s="23" t="s">
        <v>21</v>
      </c>
      <c r="D1496" s="23" t="s">
        <v>76</v>
      </c>
      <c r="E1496" s="23" t="s">
        <v>6761</v>
      </c>
      <c r="F1496" s="23" t="s">
        <v>5808</v>
      </c>
      <c r="G1496" s="23"/>
      <c r="H1496" s="23" t="s">
        <v>78</v>
      </c>
      <c r="I1496" s="114" t="s">
        <v>6896</v>
      </c>
      <c r="J1496" s="5" t="s">
        <v>6897</v>
      </c>
      <c r="K1496" s="5"/>
      <c r="L1496" s="5" t="s">
        <v>6898</v>
      </c>
      <c r="M1496" s="23" t="s">
        <v>1429</v>
      </c>
      <c r="N1496" s="23" t="s">
        <v>5814</v>
      </c>
      <c r="O1496" s="44" t="s">
        <v>6899</v>
      </c>
      <c r="P1496" s="25" t="s">
        <v>78</v>
      </c>
      <c r="Q1496" s="45" t="s">
        <v>26</v>
      </c>
      <c r="R1496" s="45" t="s">
        <v>26</v>
      </c>
      <c r="S1496" s="23"/>
      <c r="T1496" s="23"/>
      <c r="U1496" s="116"/>
    </row>
    <row r="1497" spans="1:21" x14ac:dyDescent="0.25">
      <c r="A1497" s="23" t="s">
        <v>6900</v>
      </c>
      <c r="B1497" s="23" t="s">
        <v>4</v>
      </c>
      <c r="C1497" s="23" t="s">
        <v>21</v>
      </c>
      <c r="D1497" s="23" t="s">
        <v>76</v>
      </c>
      <c r="E1497" s="23" t="s">
        <v>6761</v>
      </c>
      <c r="F1497" s="23" t="s">
        <v>5808</v>
      </c>
      <c r="G1497" s="23"/>
      <c r="H1497" s="23" t="s">
        <v>78</v>
      </c>
      <c r="I1497" s="114" t="s">
        <v>6901</v>
      </c>
      <c r="J1497" s="5" t="s">
        <v>6902</v>
      </c>
      <c r="K1497" s="5"/>
      <c r="L1497" s="5" t="s">
        <v>6903</v>
      </c>
      <c r="M1497" s="23" t="s">
        <v>6767</v>
      </c>
      <c r="N1497" s="23" t="s">
        <v>5814</v>
      </c>
      <c r="O1497" s="44">
        <v>27705</v>
      </c>
      <c r="P1497" s="25" t="s">
        <v>78</v>
      </c>
      <c r="Q1497" s="45" t="s">
        <v>26</v>
      </c>
      <c r="R1497" s="45" t="s">
        <v>26</v>
      </c>
      <c r="S1497" s="23"/>
      <c r="T1497" s="23"/>
      <c r="U1497" s="116"/>
    </row>
    <row r="1498" spans="1:21" x14ac:dyDescent="0.25">
      <c r="A1498" s="23" t="s">
        <v>6904</v>
      </c>
      <c r="B1498" s="23" t="s">
        <v>4</v>
      </c>
      <c r="C1498" s="23" t="s">
        <v>21</v>
      </c>
      <c r="D1498" s="23" t="s">
        <v>76</v>
      </c>
      <c r="E1498" s="23" t="s">
        <v>6761</v>
      </c>
      <c r="F1498" s="23" t="s">
        <v>5808</v>
      </c>
      <c r="G1498" s="23"/>
      <c r="H1498" s="23" t="s">
        <v>78</v>
      </c>
      <c r="I1498" s="114" t="s">
        <v>6905</v>
      </c>
      <c r="J1498" s="5" t="s">
        <v>6906</v>
      </c>
      <c r="K1498" s="5"/>
      <c r="L1498" s="5" t="s">
        <v>6907</v>
      </c>
      <c r="M1498" s="23" t="s">
        <v>6908</v>
      </c>
      <c r="N1498" s="23" t="s">
        <v>5814</v>
      </c>
      <c r="O1498" s="44" t="s">
        <v>6909</v>
      </c>
      <c r="P1498" s="25" t="s">
        <v>78</v>
      </c>
      <c r="Q1498" s="45" t="s">
        <v>26</v>
      </c>
      <c r="R1498" s="45" t="s">
        <v>26</v>
      </c>
      <c r="S1498" s="23"/>
      <c r="T1498" s="23"/>
      <c r="U1498" s="116"/>
    </row>
    <row r="1499" spans="1:21" x14ac:dyDescent="0.25">
      <c r="A1499" s="23" t="s">
        <v>6910</v>
      </c>
      <c r="B1499" s="23" t="s">
        <v>4</v>
      </c>
      <c r="C1499" s="23" t="s">
        <v>21</v>
      </c>
      <c r="D1499" s="23" t="s">
        <v>76</v>
      </c>
      <c r="E1499" s="23" t="s">
        <v>6761</v>
      </c>
      <c r="F1499" s="23" t="s">
        <v>5808</v>
      </c>
      <c r="G1499" s="23"/>
      <c r="H1499" s="23" t="s">
        <v>78</v>
      </c>
      <c r="I1499" s="114" t="s">
        <v>6911</v>
      </c>
      <c r="J1499" s="5" t="s">
        <v>6912</v>
      </c>
      <c r="K1499" s="5"/>
      <c r="L1499" s="5" t="s">
        <v>6913</v>
      </c>
      <c r="M1499" s="23" t="s">
        <v>6914</v>
      </c>
      <c r="N1499" s="23" t="s">
        <v>1881</v>
      </c>
      <c r="O1499" s="44" t="s">
        <v>6915</v>
      </c>
      <c r="P1499" s="25" t="s">
        <v>78</v>
      </c>
      <c r="Q1499" s="45" t="s">
        <v>26</v>
      </c>
      <c r="R1499" s="45" t="s">
        <v>26</v>
      </c>
      <c r="S1499" s="23"/>
      <c r="T1499" s="23"/>
      <c r="U1499" s="116"/>
    </row>
    <row r="1500" spans="1:21" x14ac:dyDescent="0.25">
      <c r="A1500" s="23" t="s">
        <v>6916</v>
      </c>
      <c r="B1500" s="23" t="s">
        <v>4</v>
      </c>
      <c r="C1500" s="23" t="s">
        <v>21</v>
      </c>
      <c r="D1500" s="23" t="s">
        <v>76</v>
      </c>
      <c r="E1500" s="23" t="s">
        <v>6761</v>
      </c>
      <c r="F1500" s="23" t="s">
        <v>5808</v>
      </c>
      <c r="G1500" s="23"/>
      <c r="H1500" s="23" t="s">
        <v>78</v>
      </c>
      <c r="I1500" s="114" t="s">
        <v>6917</v>
      </c>
      <c r="J1500" s="5" t="s">
        <v>6918</v>
      </c>
      <c r="K1500" s="5"/>
      <c r="L1500" s="5" t="s">
        <v>6919</v>
      </c>
      <c r="M1500" s="23" t="s">
        <v>6920</v>
      </c>
      <c r="N1500" s="23" t="s">
        <v>5814</v>
      </c>
      <c r="O1500" s="44" t="s">
        <v>6921</v>
      </c>
      <c r="P1500" s="25" t="s">
        <v>78</v>
      </c>
      <c r="Q1500" s="45" t="s">
        <v>26</v>
      </c>
      <c r="R1500" s="45" t="s">
        <v>26</v>
      </c>
      <c r="S1500" s="23"/>
      <c r="T1500" s="23"/>
      <c r="U1500" s="116"/>
    </row>
    <row r="1501" spans="1:21" x14ac:dyDescent="0.25">
      <c r="A1501" s="23" t="s">
        <v>6922</v>
      </c>
      <c r="B1501" s="23" t="s">
        <v>4</v>
      </c>
      <c r="C1501" s="23" t="s">
        <v>21</v>
      </c>
      <c r="D1501" s="23" t="s">
        <v>76</v>
      </c>
      <c r="E1501" s="23" t="s">
        <v>6761</v>
      </c>
      <c r="F1501" s="23" t="s">
        <v>5808</v>
      </c>
      <c r="G1501" s="23"/>
      <c r="H1501" s="23" t="s">
        <v>78</v>
      </c>
      <c r="I1501" s="114" t="s">
        <v>6923</v>
      </c>
      <c r="J1501" s="5" t="s">
        <v>6924</v>
      </c>
      <c r="K1501" s="5"/>
      <c r="L1501" s="5" t="s">
        <v>6925</v>
      </c>
      <c r="M1501" s="23" t="s">
        <v>6926</v>
      </c>
      <c r="N1501" s="23" t="s">
        <v>5814</v>
      </c>
      <c r="O1501" s="44" t="s">
        <v>6927</v>
      </c>
      <c r="P1501" s="25" t="s">
        <v>78</v>
      </c>
      <c r="Q1501" s="45" t="s">
        <v>26</v>
      </c>
      <c r="R1501" s="45" t="s">
        <v>26</v>
      </c>
      <c r="S1501" s="23"/>
      <c r="T1501" s="23"/>
      <c r="U1501" s="116"/>
    </row>
    <row r="1502" spans="1:21" x14ac:dyDescent="0.25">
      <c r="A1502" s="23" t="s">
        <v>6928</v>
      </c>
      <c r="B1502" s="23" t="s">
        <v>4</v>
      </c>
      <c r="C1502" s="23" t="s">
        <v>21</v>
      </c>
      <c r="D1502" s="23" t="s">
        <v>76</v>
      </c>
      <c r="E1502" s="23" t="s">
        <v>6761</v>
      </c>
      <c r="F1502" s="23" t="s">
        <v>5808</v>
      </c>
      <c r="G1502" s="23"/>
      <c r="H1502" s="23" t="s">
        <v>78</v>
      </c>
      <c r="I1502" s="114" t="s">
        <v>6929</v>
      </c>
      <c r="J1502" s="5" t="s">
        <v>6930</v>
      </c>
      <c r="K1502" s="5"/>
      <c r="L1502" s="5" t="s">
        <v>6931</v>
      </c>
      <c r="M1502" s="23" t="s">
        <v>6810</v>
      </c>
      <c r="N1502" s="23" t="s">
        <v>5814</v>
      </c>
      <c r="O1502" s="44" t="s">
        <v>6932</v>
      </c>
      <c r="P1502" s="25" t="s">
        <v>78</v>
      </c>
      <c r="Q1502" s="45" t="s">
        <v>26</v>
      </c>
      <c r="R1502" s="45" t="s">
        <v>26</v>
      </c>
      <c r="S1502" s="23"/>
      <c r="T1502" s="23"/>
      <c r="U1502" s="116"/>
    </row>
    <row r="1503" spans="1:21" x14ac:dyDescent="0.25">
      <c r="A1503" s="23" t="s">
        <v>6933</v>
      </c>
      <c r="B1503" s="23" t="s">
        <v>4</v>
      </c>
      <c r="C1503" s="23" t="s">
        <v>21</v>
      </c>
      <c r="D1503" s="23" t="s">
        <v>76</v>
      </c>
      <c r="E1503" s="23" t="s">
        <v>6761</v>
      </c>
      <c r="F1503" s="23" t="s">
        <v>5808</v>
      </c>
      <c r="G1503" s="23"/>
      <c r="H1503" s="23" t="s">
        <v>78</v>
      </c>
      <c r="I1503" s="114" t="s">
        <v>6934</v>
      </c>
      <c r="J1503" s="5" t="s">
        <v>6935</v>
      </c>
      <c r="K1503" s="5" t="s">
        <v>6936</v>
      </c>
      <c r="L1503" s="5" t="s">
        <v>6937</v>
      </c>
      <c r="M1503" s="23" t="s">
        <v>6938</v>
      </c>
      <c r="N1503" s="23" t="s">
        <v>5814</v>
      </c>
      <c r="O1503" s="44">
        <v>28092</v>
      </c>
      <c r="P1503" s="25" t="s">
        <v>78</v>
      </c>
      <c r="Q1503" s="45" t="s">
        <v>26</v>
      </c>
      <c r="R1503" s="45" t="s">
        <v>26</v>
      </c>
      <c r="S1503" s="23"/>
      <c r="T1503" s="23"/>
      <c r="U1503" s="116"/>
    </row>
    <row r="1504" spans="1:21" x14ac:dyDescent="0.25">
      <c r="A1504" s="23" t="s">
        <v>6939</v>
      </c>
      <c r="B1504" s="23" t="s">
        <v>4</v>
      </c>
      <c r="C1504" s="23" t="s">
        <v>21</v>
      </c>
      <c r="D1504" s="23" t="s">
        <v>76</v>
      </c>
      <c r="E1504" s="23" t="s">
        <v>6761</v>
      </c>
      <c r="F1504" s="23" t="s">
        <v>5808</v>
      </c>
      <c r="G1504" s="23"/>
      <c r="H1504" s="23" t="s">
        <v>78</v>
      </c>
      <c r="I1504" s="114" t="s">
        <v>6940</v>
      </c>
      <c r="J1504" s="5" t="s">
        <v>6941</v>
      </c>
      <c r="K1504" s="5"/>
      <c r="L1504" s="5" t="s">
        <v>6942</v>
      </c>
      <c r="M1504" s="23" t="s">
        <v>6943</v>
      </c>
      <c r="N1504" s="23" t="s">
        <v>1881</v>
      </c>
      <c r="O1504" s="44" t="s">
        <v>6944</v>
      </c>
      <c r="P1504" s="25" t="s">
        <v>78</v>
      </c>
      <c r="Q1504" s="45" t="s">
        <v>26</v>
      </c>
      <c r="R1504" s="45" t="s">
        <v>26</v>
      </c>
      <c r="S1504" s="23"/>
      <c r="T1504" s="23"/>
      <c r="U1504" s="116"/>
    </row>
    <row r="1505" spans="1:21" x14ac:dyDescent="0.25">
      <c r="A1505" s="23" t="s">
        <v>6945</v>
      </c>
      <c r="B1505" s="23" t="s">
        <v>4</v>
      </c>
      <c r="C1505" s="23" t="s">
        <v>21</v>
      </c>
      <c r="D1505" s="23" t="s">
        <v>76</v>
      </c>
      <c r="E1505" s="23" t="s">
        <v>6761</v>
      </c>
      <c r="F1505" s="23" t="s">
        <v>5808</v>
      </c>
      <c r="G1505" s="23"/>
      <c r="H1505" s="23" t="s">
        <v>78</v>
      </c>
      <c r="I1505" s="114" t="s">
        <v>6946</v>
      </c>
      <c r="J1505" s="5" t="s">
        <v>6947</v>
      </c>
      <c r="K1505" s="5"/>
      <c r="L1505" s="5" t="s">
        <v>6948</v>
      </c>
      <c r="M1505" s="23" t="s">
        <v>3231</v>
      </c>
      <c r="N1505" s="23" t="s">
        <v>1881</v>
      </c>
      <c r="O1505" s="44" t="s">
        <v>6819</v>
      </c>
      <c r="P1505" s="25" t="s">
        <v>78</v>
      </c>
      <c r="Q1505" s="45" t="s">
        <v>26</v>
      </c>
      <c r="R1505" s="45" t="s">
        <v>26</v>
      </c>
      <c r="S1505" s="23"/>
      <c r="T1505" s="23"/>
      <c r="U1505" s="116"/>
    </row>
    <row r="1506" spans="1:21" x14ac:dyDescent="0.25">
      <c r="A1506" s="23" t="s">
        <v>6949</v>
      </c>
      <c r="B1506" s="23" t="s">
        <v>4</v>
      </c>
      <c r="C1506" s="23" t="s">
        <v>21</v>
      </c>
      <c r="D1506" s="23" t="s">
        <v>76</v>
      </c>
      <c r="E1506" s="23" t="s">
        <v>6761</v>
      </c>
      <c r="F1506" s="23" t="s">
        <v>5808</v>
      </c>
      <c r="G1506" s="23"/>
      <c r="H1506" s="23" t="s">
        <v>78</v>
      </c>
      <c r="I1506" s="114" t="s">
        <v>6950</v>
      </c>
      <c r="J1506" s="5" t="s">
        <v>6951</v>
      </c>
      <c r="K1506" s="5"/>
      <c r="L1506" s="5" t="s">
        <v>6952</v>
      </c>
      <c r="M1506" s="23" t="s">
        <v>6953</v>
      </c>
      <c r="N1506" s="23" t="s">
        <v>5814</v>
      </c>
      <c r="O1506" s="44" t="s">
        <v>6954</v>
      </c>
      <c r="P1506" s="25" t="s">
        <v>78</v>
      </c>
      <c r="Q1506" s="45" t="s">
        <v>26</v>
      </c>
      <c r="R1506" s="45" t="s">
        <v>26</v>
      </c>
      <c r="S1506" s="23"/>
      <c r="T1506" s="23"/>
      <c r="U1506" s="116"/>
    </row>
    <row r="1507" spans="1:21" x14ac:dyDescent="0.25">
      <c r="A1507" s="23" t="s">
        <v>11377</v>
      </c>
      <c r="B1507" s="23" t="s">
        <v>4</v>
      </c>
      <c r="C1507" s="23" t="s">
        <v>21</v>
      </c>
      <c r="D1507" s="23" t="s">
        <v>76</v>
      </c>
      <c r="E1507" s="23" t="s">
        <v>10827</v>
      </c>
      <c r="F1507" s="23" t="s">
        <v>5808</v>
      </c>
      <c r="G1507" s="23"/>
      <c r="H1507" s="23" t="s">
        <v>78</v>
      </c>
      <c r="I1507" s="114" t="s">
        <v>11552</v>
      </c>
      <c r="J1507" s="5" t="s">
        <v>6958</v>
      </c>
      <c r="K1507" s="5"/>
      <c r="L1507" s="5" t="s">
        <v>6960</v>
      </c>
      <c r="M1507" s="23" t="s">
        <v>6961</v>
      </c>
      <c r="N1507" s="23" t="s">
        <v>5814</v>
      </c>
      <c r="O1507" s="44" t="s">
        <v>6962</v>
      </c>
      <c r="P1507" s="25" t="s">
        <v>78</v>
      </c>
      <c r="Q1507" s="45" t="s">
        <v>26</v>
      </c>
      <c r="R1507" s="45" t="s">
        <v>26</v>
      </c>
      <c r="S1507" s="23"/>
      <c r="T1507" s="23"/>
      <c r="U1507" s="116"/>
    </row>
    <row r="1508" spans="1:21" x14ac:dyDescent="0.25">
      <c r="A1508" s="46" t="s">
        <v>10828</v>
      </c>
      <c r="B1508" s="46" t="s">
        <v>4</v>
      </c>
      <c r="C1508" s="46" t="s">
        <v>21</v>
      </c>
      <c r="D1508" s="46" t="s">
        <v>116</v>
      </c>
      <c r="E1508" s="46" t="s">
        <v>10827</v>
      </c>
      <c r="F1508" s="46" t="s">
        <v>5808</v>
      </c>
      <c r="G1508" s="46"/>
      <c r="H1508" s="46" t="s">
        <v>1052</v>
      </c>
      <c r="I1508" s="50" t="s">
        <v>10829</v>
      </c>
      <c r="J1508" s="47" t="s">
        <v>6958</v>
      </c>
      <c r="K1508" s="47" t="s">
        <v>6959</v>
      </c>
      <c r="L1508" s="47" t="s">
        <v>6960</v>
      </c>
      <c r="M1508" s="46" t="s">
        <v>6961</v>
      </c>
      <c r="N1508" s="46" t="s">
        <v>5814</v>
      </c>
      <c r="O1508" s="48" t="s">
        <v>6962</v>
      </c>
      <c r="P1508" s="118" t="s">
        <v>1055</v>
      </c>
      <c r="Q1508" s="49" t="s">
        <v>26</v>
      </c>
      <c r="R1508" s="49" t="s">
        <v>13494</v>
      </c>
      <c r="S1508" s="46"/>
      <c r="T1508" s="46"/>
      <c r="U1508" s="123"/>
    </row>
    <row r="1509" spans="1:21" x14ac:dyDescent="0.25">
      <c r="A1509" s="23" t="s">
        <v>10831</v>
      </c>
      <c r="B1509" s="23" t="s">
        <v>4</v>
      </c>
      <c r="C1509" s="23" t="s">
        <v>21</v>
      </c>
      <c r="D1509" s="23" t="s">
        <v>76</v>
      </c>
      <c r="E1509" s="23" t="s">
        <v>10827</v>
      </c>
      <c r="F1509" s="23" t="s">
        <v>5808</v>
      </c>
      <c r="G1509" s="23"/>
      <c r="H1509" s="23" t="s">
        <v>78</v>
      </c>
      <c r="I1509" s="114" t="s">
        <v>6964</v>
      </c>
      <c r="J1509" s="5" t="s">
        <v>6965</v>
      </c>
      <c r="K1509" s="5"/>
      <c r="L1509" s="5" t="s">
        <v>6966</v>
      </c>
      <c r="M1509" s="23" t="s">
        <v>6967</v>
      </c>
      <c r="N1509" s="23" t="s">
        <v>5814</v>
      </c>
      <c r="O1509" s="44">
        <v>28056</v>
      </c>
      <c r="P1509" s="25" t="s">
        <v>78</v>
      </c>
      <c r="Q1509" s="45" t="s">
        <v>26</v>
      </c>
      <c r="R1509" s="45" t="s">
        <v>26</v>
      </c>
      <c r="S1509" s="23"/>
      <c r="T1509" s="23"/>
      <c r="U1509" s="116"/>
    </row>
    <row r="1510" spans="1:21" x14ac:dyDescent="0.25">
      <c r="A1510" s="23" t="s">
        <v>10833</v>
      </c>
      <c r="B1510" s="23" t="s">
        <v>4</v>
      </c>
      <c r="C1510" s="23" t="s">
        <v>21</v>
      </c>
      <c r="D1510" s="23" t="s">
        <v>76</v>
      </c>
      <c r="E1510" s="23" t="s">
        <v>10827</v>
      </c>
      <c r="F1510" s="23" t="s">
        <v>5808</v>
      </c>
      <c r="G1510" s="23"/>
      <c r="H1510" s="23" t="s">
        <v>78</v>
      </c>
      <c r="I1510" s="114" t="s">
        <v>10834</v>
      </c>
      <c r="J1510" s="5" t="s">
        <v>10821</v>
      </c>
      <c r="K1510" s="5" t="s">
        <v>6980</v>
      </c>
      <c r="L1510" s="5" t="s">
        <v>6981</v>
      </c>
      <c r="M1510" s="23" t="s">
        <v>6982</v>
      </c>
      <c r="N1510" s="23" t="s">
        <v>5814</v>
      </c>
      <c r="O1510" s="44">
        <v>28208</v>
      </c>
      <c r="P1510" s="25" t="s">
        <v>78</v>
      </c>
      <c r="Q1510" s="45" t="s">
        <v>26</v>
      </c>
      <c r="R1510" s="45" t="s">
        <v>26</v>
      </c>
      <c r="S1510" s="23"/>
      <c r="T1510" s="23"/>
      <c r="U1510" s="116"/>
    </row>
    <row r="1511" spans="1:21" x14ac:dyDescent="0.25">
      <c r="A1511" s="23" t="s">
        <v>11378</v>
      </c>
      <c r="B1511" s="23" t="s">
        <v>4</v>
      </c>
      <c r="C1511" s="23" t="s">
        <v>21</v>
      </c>
      <c r="D1511" s="23" t="s">
        <v>76</v>
      </c>
      <c r="E1511" s="23" t="s">
        <v>10827</v>
      </c>
      <c r="F1511" s="23" t="s">
        <v>5808</v>
      </c>
      <c r="G1511" s="23"/>
      <c r="H1511" s="23" t="s">
        <v>78</v>
      </c>
      <c r="I1511" s="114" t="s">
        <v>11553</v>
      </c>
      <c r="J1511" s="5" t="s">
        <v>11811</v>
      </c>
      <c r="K1511" s="5"/>
      <c r="L1511" s="5" t="s">
        <v>11812</v>
      </c>
      <c r="M1511" s="23" t="s">
        <v>896</v>
      </c>
      <c r="N1511" s="23" t="s">
        <v>5814</v>
      </c>
      <c r="O1511" s="44" t="s">
        <v>11813</v>
      </c>
      <c r="P1511" s="25" t="s">
        <v>78</v>
      </c>
      <c r="Q1511" s="45">
        <v>44701</v>
      </c>
      <c r="R1511" s="45" t="s">
        <v>26</v>
      </c>
      <c r="S1511" s="23"/>
      <c r="T1511" s="23"/>
      <c r="U1511" s="116"/>
    </row>
    <row r="1512" spans="1:21" x14ac:dyDescent="0.25">
      <c r="A1512" s="46" t="s">
        <v>10836</v>
      </c>
      <c r="B1512" s="46" t="s">
        <v>4</v>
      </c>
      <c r="C1512" s="46" t="s">
        <v>21</v>
      </c>
      <c r="D1512" s="46" t="s">
        <v>116</v>
      </c>
      <c r="E1512" s="46" t="s">
        <v>10827</v>
      </c>
      <c r="F1512" s="46" t="s">
        <v>5808</v>
      </c>
      <c r="G1512" s="46"/>
      <c r="H1512" s="46" t="s">
        <v>1052</v>
      </c>
      <c r="I1512" s="50" t="s">
        <v>10837</v>
      </c>
      <c r="J1512" s="47" t="s">
        <v>7002</v>
      </c>
      <c r="K1512" s="47"/>
      <c r="L1512" s="47" t="s">
        <v>6998</v>
      </c>
      <c r="M1512" s="46" t="s">
        <v>6999</v>
      </c>
      <c r="N1512" s="46" t="s">
        <v>5814</v>
      </c>
      <c r="O1512" s="48" t="s">
        <v>7003</v>
      </c>
      <c r="P1512" s="118" t="s">
        <v>1055</v>
      </c>
      <c r="Q1512" s="49" t="s">
        <v>26</v>
      </c>
      <c r="R1512" s="49" t="s">
        <v>26</v>
      </c>
      <c r="S1512" s="46"/>
      <c r="T1512" s="46"/>
      <c r="U1512" s="123"/>
    </row>
    <row r="1513" spans="1:21" x14ac:dyDescent="0.25">
      <c r="A1513" s="23" t="s">
        <v>11379</v>
      </c>
      <c r="B1513" s="23" t="s">
        <v>4</v>
      </c>
      <c r="C1513" s="23" t="s">
        <v>21</v>
      </c>
      <c r="D1513" s="23" t="s">
        <v>76</v>
      </c>
      <c r="E1513" s="23" t="s">
        <v>10827</v>
      </c>
      <c r="F1513" s="23" t="s">
        <v>5808</v>
      </c>
      <c r="G1513" s="23"/>
      <c r="H1513" s="23" t="s">
        <v>78</v>
      </c>
      <c r="I1513" s="114" t="s">
        <v>11554</v>
      </c>
      <c r="J1513" s="5" t="s">
        <v>7002</v>
      </c>
      <c r="K1513" s="5"/>
      <c r="L1513" s="5" t="s">
        <v>6998</v>
      </c>
      <c r="M1513" s="23" t="s">
        <v>6999</v>
      </c>
      <c r="N1513" s="23" t="s">
        <v>5814</v>
      </c>
      <c r="O1513" s="44" t="s">
        <v>7003</v>
      </c>
      <c r="P1513" s="25" t="s">
        <v>78</v>
      </c>
      <c r="Q1513" s="45" t="s">
        <v>26</v>
      </c>
      <c r="R1513" s="45" t="s">
        <v>26</v>
      </c>
      <c r="S1513" s="23"/>
      <c r="T1513" s="23"/>
      <c r="U1513" s="116"/>
    </row>
    <row r="1514" spans="1:21" x14ac:dyDescent="0.25">
      <c r="A1514" s="46" t="s">
        <v>10839</v>
      </c>
      <c r="B1514" s="46" t="s">
        <v>4</v>
      </c>
      <c r="C1514" s="46" t="s">
        <v>21</v>
      </c>
      <c r="D1514" s="46" t="s">
        <v>116</v>
      </c>
      <c r="E1514" s="46" t="s">
        <v>10827</v>
      </c>
      <c r="F1514" s="46" t="s">
        <v>5808</v>
      </c>
      <c r="G1514" s="46"/>
      <c r="H1514" s="46" t="s">
        <v>1052</v>
      </c>
      <c r="I1514" s="50" t="s">
        <v>10840</v>
      </c>
      <c r="J1514" s="47" t="s">
        <v>7006</v>
      </c>
      <c r="K1514" s="47"/>
      <c r="L1514" s="47" t="s">
        <v>7007</v>
      </c>
      <c r="M1514" s="46" t="s">
        <v>6982</v>
      </c>
      <c r="N1514" s="46" t="s">
        <v>5814</v>
      </c>
      <c r="O1514" s="48" t="s">
        <v>7008</v>
      </c>
      <c r="P1514" s="118" t="s">
        <v>1055</v>
      </c>
      <c r="Q1514" s="49" t="s">
        <v>26</v>
      </c>
      <c r="R1514" s="49" t="s">
        <v>26</v>
      </c>
      <c r="S1514" s="46"/>
      <c r="T1514" s="46"/>
      <c r="U1514" s="123"/>
    </row>
    <row r="1515" spans="1:21" x14ac:dyDescent="0.25">
      <c r="A1515" s="23" t="s">
        <v>11380</v>
      </c>
      <c r="B1515" s="23" t="s">
        <v>4</v>
      </c>
      <c r="C1515" s="23" t="s">
        <v>21</v>
      </c>
      <c r="D1515" s="23" t="s">
        <v>76</v>
      </c>
      <c r="E1515" s="23" t="s">
        <v>10827</v>
      </c>
      <c r="F1515" s="23" t="s">
        <v>5808</v>
      </c>
      <c r="G1515" s="23"/>
      <c r="H1515" s="23" t="s">
        <v>78</v>
      </c>
      <c r="I1515" s="114" t="s">
        <v>11555</v>
      </c>
      <c r="J1515" s="5" t="s">
        <v>7006</v>
      </c>
      <c r="K1515" s="5"/>
      <c r="L1515" s="5" t="s">
        <v>7007</v>
      </c>
      <c r="M1515" s="23" t="s">
        <v>6982</v>
      </c>
      <c r="N1515" s="23" t="s">
        <v>5814</v>
      </c>
      <c r="O1515" s="44" t="s">
        <v>7008</v>
      </c>
      <c r="P1515" s="25" t="s">
        <v>78</v>
      </c>
      <c r="Q1515" s="45" t="s">
        <v>26</v>
      </c>
      <c r="R1515" s="45" t="s">
        <v>26</v>
      </c>
      <c r="S1515" s="23"/>
      <c r="T1515" s="23"/>
      <c r="U1515" s="116"/>
    </row>
    <row r="1516" spans="1:21" x14ac:dyDescent="0.25">
      <c r="A1516" s="23" t="s">
        <v>7017</v>
      </c>
      <c r="B1516" s="23" t="s">
        <v>4</v>
      </c>
      <c r="C1516" s="23" t="s">
        <v>58</v>
      </c>
      <c r="D1516" s="23" t="s">
        <v>76</v>
      </c>
      <c r="E1516" s="23" t="s">
        <v>7014</v>
      </c>
      <c r="F1516" s="23"/>
      <c r="G1516" s="23" t="s">
        <v>7016</v>
      </c>
      <c r="H1516" s="23" t="s">
        <v>78</v>
      </c>
      <c r="I1516" s="114" t="s">
        <v>7018</v>
      </c>
      <c r="J1516" s="5" t="s">
        <v>7019</v>
      </c>
      <c r="K1516" s="5"/>
      <c r="L1516" s="5" t="s">
        <v>7020</v>
      </c>
      <c r="M1516" s="23" t="s">
        <v>7021</v>
      </c>
      <c r="N1516" s="23" t="s">
        <v>2364</v>
      </c>
      <c r="O1516" s="44" t="s">
        <v>7022</v>
      </c>
      <c r="P1516" s="25" t="s">
        <v>78</v>
      </c>
      <c r="Q1516" s="45" t="s">
        <v>26</v>
      </c>
      <c r="R1516" s="45" t="s">
        <v>26</v>
      </c>
      <c r="S1516" s="23"/>
      <c r="T1516" s="23"/>
      <c r="U1516" s="116"/>
    </row>
    <row r="1517" spans="1:21" x14ac:dyDescent="0.25">
      <c r="A1517" s="23" t="s">
        <v>7023</v>
      </c>
      <c r="B1517" s="23" t="s">
        <v>4</v>
      </c>
      <c r="C1517" s="23" t="s">
        <v>58</v>
      </c>
      <c r="D1517" s="23" t="s">
        <v>76</v>
      </c>
      <c r="E1517" s="23" t="s">
        <v>7014</v>
      </c>
      <c r="F1517" s="23"/>
      <c r="G1517" s="23" t="s">
        <v>7016</v>
      </c>
      <c r="H1517" s="23" t="s">
        <v>78</v>
      </c>
      <c r="I1517" s="114" t="s">
        <v>6206</v>
      </c>
      <c r="J1517" s="5" t="s">
        <v>7024</v>
      </c>
      <c r="K1517" s="5"/>
      <c r="L1517" s="5" t="s">
        <v>7025</v>
      </c>
      <c r="M1517" s="23" t="s">
        <v>7026</v>
      </c>
      <c r="N1517" s="23" t="s">
        <v>2364</v>
      </c>
      <c r="O1517" s="44" t="s">
        <v>7027</v>
      </c>
      <c r="P1517" s="25" t="s">
        <v>78</v>
      </c>
      <c r="Q1517" s="45" t="s">
        <v>26</v>
      </c>
      <c r="R1517" s="45" t="s">
        <v>26</v>
      </c>
      <c r="S1517" s="23"/>
      <c r="T1517" s="23"/>
      <c r="U1517" s="116"/>
    </row>
    <row r="1518" spans="1:21" x14ac:dyDescent="0.25">
      <c r="A1518" s="23" t="s">
        <v>7028</v>
      </c>
      <c r="B1518" s="23" t="s">
        <v>4</v>
      </c>
      <c r="C1518" s="23" t="s">
        <v>58</v>
      </c>
      <c r="D1518" s="23" t="s">
        <v>76</v>
      </c>
      <c r="E1518" s="23" t="s">
        <v>7014</v>
      </c>
      <c r="F1518" s="23"/>
      <c r="G1518" s="23" t="s">
        <v>7016</v>
      </c>
      <c r="H1518" s="23" t="s">
        <v>78</v>
      </c>
      <c r="I1518" s="114" t="s">
        <v>7029</v>
      </c>
      <c r="J1518" s="5" t="s">
        <v>7030</v>
      </c>
      <c r="K1518" s="5"/>
      <c r="L1518" s="5" t="s">
        <v>7031</v>
      </c>
      <c r="M1518" s="23" t="s">
        <v>7032</v>
      </c>
      <c r="N1518" s="23" t="s">
        <v>2364</v>
      </c>
      <c r="O1518" s="44" t="s">
        <v>7033</v>
      </c>
      <c r="P1518" s="25" t="s">
        <v>78</v>
      </c>
      <c r="Q1518" s="45" t="s">
        <v>26</v>
      </c>
      <c r="R1518" s="45" t="s">
        <v>26</v>
      </c>
      <c r="S1518" s="23"/>
      <c r="T1518" s="23"/>
      <c r="U1518" s="116"/>
    </row>
    <row r="1519" spans="1:21" x14ac:dyDescent="0.25">
      <c r="A1519" s="23" t="s">
        <v>7034</v>
      </c>
      <c r="B1519" s="23" t="s">
        <v>4</v>
      </c>
      <c r="C1519" s="23" t="s">
        <v>58</v>
      </c>
      <c r="D1519" s="23" t="s">
        <v>76</v>
      </c>
      <c r="E1519" s="23" t="s">
        <v>7014</v>
      </c>
      <c r="F1519" s="23"/>
      <c r="G1519" s="23" t="s">
        <v>7016</v>
      </c>
      <c r="H1519" s="23" t="s">
        <v>78</v>
      </c>
      <c r="I1519" s="114" t="s">
        <v>7035</v>
      </c>
      <c r="J1519" s="5" t="s">
        <v>7036</v>
      </c>
      <c r="K1519" s="5"/>
      <c r="L1519" s="5" t="s">
        <v>7037</v>
      </c>
      <c r="M1519" s="23" t="s">
        <v>7038</v>
      </c>
      <c r="N1519" s="23" t="s">
        <v>2364</v>
      </c>
      <c r="O1519" s="44" t="s">
        <v>7039</v>
      </c>
      <c r="P1519" s="25" t="s">
        <v>78</v>
      </c>
      <c r="Q1519" s="45" t="s">
        <v>26</v>
      </c>
      <c r="R1519" s="45" t="s">
        <v>26</v>
      </c>
      <c r="S1519" s="23"/>
      <c r="T1519" s="23"/>
      <c r="U1519" s="116"/>
    </row>
    <row r="1520" spans="1:21" x14ac:dyDescent="0.25">
      <c r="A1520" s="23" t="s">
        <v>7040</v>
      </c>
      <c r="B1520" s="23" t="s">
        <v>4</v>
      </c>
      <c r="C1520" s="23" t="s">
        <v>58</v>
      </c>
      <c r="D1520" s="23" t="s">
        <v>76</v>
      </c>
      <c r="E1520" s="23" t="s">
        <v>7014</v>
      </c>
      <c r="F1520" s="23"/>
      <c r="G1520" s="23" t="s">
        <v>7016</v>
      </c>
      <c r="H1520" s="23" t="s">
        <v>78</v>
      </c>
      <c r="I1520" s="114" t="s">
        <v>7041</v>
      </c>
      <c r="J1520" s="5" t="s">
        <v>7042</v>
      </c>
      <c r="K1520" s="5"/>
      <c r="L1520" s="5" t="s">
        <v>7043</v>
      </c>
      <c r="M1520" s="23" t="s">
        <v>7044</v>
      </c>
      <c r="N1520" s="23" t="s">
        <v>2364</v>
      </c>
      <c r="O1520" s="44" t="s">
        <v>7045</v>
      </c>
      <c r="P1520" s="25" t="s">
        <v>78</v>
      </c>
      <c r="Q1520" s="45" t="s">
        <v>26</v>
      </c>
      <c r="R1520" s="45" t="s">
        <v>26</v>
      </c>
      <c r="S1520" s="23"/>
      <c r="T1520" s="23"/>
      <c r="U1520" s="116"/>
    </row>
    <row r="1521" spans="1:21" x14ac:dyDescent="0.25">
      <c r="A1521" s="23" t="s">
        <v>7046</v>
      </c>
      <c r="B1521" s="23" t="s">
        <v>4</v>
      </c>
      <c r="C1521" s="23" t="s">
        <v>58</v>
      </c>
      <c r="D1521" s="23" t="s">
        <v>76</v>
      </c>
      <c r="E1521" s="23" t="s">
        <v>7014</v>
      </c>
      <c r="F1521" s="23"/>
      <c r="G1521" s="23" t="s">
        <v>7016</v>
      </c>
      <c r="H1521" s="23" t="s">
        <v>78</v>
      </c>
      <c r="I1521" s="114" t="s">
        <v>7047</v>
      </c>
      <c r="J1521" s="5" t="s">
        <v>7048</v>
      </c>
      <c r="K1521" s="5"/>
      <c r="L1521" s="5" t="s">
        <v>7049</v>
      </c>
      <c r="M1521" s="23" t="s">
        <v>7050</v>
      </c>
      <c r="N1521" s="23" t="s">
        <v>2364</v>
      </c>
      <c r="O1521" s="44" t="s">
        <v>7051</v>
      </c>
      <c r="P1521" s="25" t="s">
        <v>78</v>
      </c>
      <c r="Q1521" s="45" t="s">
        <v>26</v>
      </c>
      <c r="R1521" s="45" t="s">
        <v>26</v>
      </c>
      <c r="S1521" s="23"/>
      <c r="T1521" s="23"/>
      <c r="U1521" s="116"/>
    </row>
    <row r="1522" spans="1:21" x14ac:dyDescent="0.25">
      <c r="A1522" s="23" t="s">
        <v>7052</v>
      </c>
      <c r="B1522" s="23" t="s">
        <v>4</v>
      </c>
      <c r="C1522" s="23" t="s">
        <v>58</v>
      </c>
      <c r="D1522" s="23" t="s">
        <v>76</v>
      </c>
      <c r="E1522" s="23" t="s">
        <v>7014</v>
      </c>
      <c r="F1522" s="23"/>
      <c r="G1522" s="23" t="s">
        <v>7016</v>
      </c>
      <c r="H1522" s="23" t="s">
        <v>78</v>
      </c>
      <c r="I1522" s="114" t="s">
        <v>7053</v>
      </c>
      <c r="J1522" s="5" t="s">
        <v>7054</v>
      </c>
      <c r="K1522" s="5" t="s">
        <v>7055</v>
      </c>
      <c r="L1522" s="5" t="s">
        <v>7056</v>
      </c>
      <c r="M1522" s="23" t="s">
        <v>7021</v>
      </c>
      <c r="N1522" s="23" t="s">
        <v>2364</v>
      </c>
      <c r="O1522" s="44" t="s">
        <v>7022</v>
      </c>
      <c r="P1522" s="25" t="s">
        <v>78</v>
      </c>
      <c r="Q1522" s="45" t="s">
        <v>26</v>
      </c>
      <c r="R1522" s="45" t="s">
        <v>26</v>
      </c>
      <c r="S1522" s="23"/>
      <c r="T1522" s="23"/>
      <c r="U1522" s="116"/>
    </row>
    <row r="1523" spans="1:21" x14ac:dyDescent="0.25">
      <c r="A1523" s="23" t="s">
        <v>7057</v>
      </c>
      <c r="B1523" s="23" t="s">
        <v>4</v>
      </c>
      <c r="C1523" s="23" t="s">
        <v>58</v>
      </c>
      <c r="D1523" s="23" t="s">
        <v>76</v>
      </c>
      <c r="E1523" s="23" t="s">
        <v>7014</v>
      </c>
      <c r="F1523" s="23"/>
      <c r="G1523" s="23" t="s">
        <v>7016</v>
      </c>
      <c r="H1523" s="23" t="s">
        <v>78</v>
      </c>
      <c r="I1523" s="114" t="s">
        <v>7058</v>
      </c>
      <c r="J1523" s="5" t="s">
        <v>7059</v>
      </c>
      <c r="K1523" s="5"/>
      <c r="L1523" s="5" t="s">
        <v>7060</v>
      </c>
      <c r="M1523" s="23" t="s">
        <v>7061</v>
      </c>
      <c r="N1523" s="23" t="s">
        <v>2364</v>
      </c>
      <c r="O1523" s="44" t="s">
        <v>7062</v>
      </c>
      <c r="P1523" s="25" t="s">
        <v>78</v>
      </c>
      <c r="Q1523" s="45" t="s">
        <v>26</v>
      </c>
      <c r="R1523" s="45" t="s">
        <v>26</v>
      </c>
      <c r="S1523" s="23"/>
      <c r="T1523" s="23"/>
      <c r="U1523" s="116"/>
    </row>
    <row r="1524" spans="1:21" x14ac:dyDescent="0.25">
      <c r="A1524" s="23" t="s">
        <v>7063</v>
      </c>
      <c r="B1524" s="23" t="s">
        <v>4</v>
      </c>
      <c r="C1524" s="23" t="s">
        <v>58</v>
      </c>
      <c r="D1524" s="23" t="s">
        <v>76</v>
      </c>
      <c r="E1524" s="23" t="s">
        <v>7014</v>
      </c>
      <c r="F1524" s="23"/>
      <c r="G1524" s="23" t="s">
        <v>7016</v>
      </c>
      <c r="H1524" s="23" t="s">
        <v>78</v>
      </c>
      <c r="I1524" s="114">
        <v>3393</v>
      </c>
      <c r="J1524" s="5" t="s">
        <v>7064</v>
      </c>
      <c r="K1524" s="5"/>
      <c r="L1524" s="5" t="s">
        <v>7065</v>
      </c>
      <c r="M1524" s="23" t="s">
        <v>7044</v>
      </c>
      <c r="N1524" s="23" t="s">
        <v>2364</v>
      </c>
      <c r="O1524" s="44" t="s">
        <v>7066</v>
      </c>
      <c r="P1524" s="25" t="s">
        <v>78</v>
      </c>
      <c r="Q1524" s="45" t="s">
        <v>26</v>
      </c>
      <c r="R1524" s="45" t="s">
        <v>26</v>
      </c>
      <c r="S1524" s="23"/>
      <c r="T1524" s="23"/>
      <c r="U1524" s="116"/>
    </row>
    <row r="1525" spans="1:21" x14ac:dyDescent="0.25">
      <c r="A1525" s="23" t="s">
        <v>11109</v>
      </c>
      <c r="B1525" s="23" t="s">
        <v>4</v>
      </c>
      <c r="C1525" s="23" t="s">
        <v>58</v>
      </c>
      <c r="D1525" s="23" t="s">
        <v>76</v>
      </c>
      <c r="E1525" s="23" t="s">
        <v>7014</v>
      </c>
      <c r="F1525" s="23"/>
      <c r="G1525" s="23" t="s">
        <v>7016</v>
      </c>
      <c r="H1525" s="23" t="s">
        <v>78</v>
      </c>
      <c r="I1525" s="114" t="s">
        <v>11110</v>
      </c>
      <c r="J1525" s="5" t="s">
        <v>11111</v>
      </c>
      <c r="K1525" s="5"/>
      <c r="L1525" s="5" t="s">
        <v>11112</v>
      </c>
      <c r="M1525" s="23" t="s">
        <v>7032</v>
      </c>
      <c r="N1525" s="23" t="s">
        <v>2364</v>
      </c>
      <c r="O1525" s="44">
        <v>70065</v>
      </c>
      <c r="P1525" s="25" t="s">
        <v>78</v>
      </c>
      <c r="Q1525" s="45">
        <v>44656</v>
      </c>
      <c r="R1525" s="45" t="s">
        <v>26</v>
      </c>
      <c r="S1525" s="23"/>
      <c r="T1525" s="23"/>
      <c r="U1525" s="116"/>
    </row>
    <row r="1526" spans="1:21" x14ac:dyDescent="0.25">
      <c r="A1526" s="23" t="s">
        <v>7067</v>
      </c>
      <c r="B1526" s="23" t="s">
        <v>4</v>
      </c>
      <c r="C1526" s="23" t="s">
        <v>58</v>
      </c>
      <c r="D1526" s="23" t="s">
        <v>76</v>
      </c>
      <c r="E1526" s="23" t="s">
        <v>7014</v>
      </c>
      <c r="F1526" s="23"/>
      <c r="G1526" s="23" t="s">
        <v>7016</v>
      </c>
      <c r="H1526" s="23" t="s">
        <v>78</v>
      </c>
      <c r="I1526" s="114" t="s">
        <v>7068</v>
      </c>
      <c r="J1526" s="5" t="s">
        <v>7069</v>
      </c>
      <c r="K1526" s="5"/>
      <c r="L1526" s="5" t="s">
        <v>7070</v>
      </c>
      <c r="M1526" s="23" t="s">
        <v>6793</v>
      </c>
      <c r="N1526" s="23" t="s">
        <v>2364</v>
      </c>
      <c r="O1526" s="44" t="s">
        <v>7071</v>
      </c>
      <c r="P1526" s="25" t="s">
        <v>78</v>
      </c>
      <c r="Q1526" s="45" t="s">
        <v>26</v>
      </c>
      <c r="R1526" s="45" t="s">
        <v>26</v>
      </c>
      <c r="S1526" s="23"/>
      <c r="T1526" s="23"/>
      <c r="U1526" s="116"/>
    </row>
    <row r="1527" spans="1:21" x14ac:dyDescent="0.25">
      <c r="A1527" s="23" t="s">
        <v>7072</v>
      </c>
      <c r="B1527" s="23" t="s">
        <v>4</v>
      </c>
      <c r="C1527" s="23" t="s">
        <v>58</v>
      </c>
      <c r="D1527" s="23" t="s">
        <v>76</v>
      </c>
      <c r="E1527" s="23" t="s">
        <v>7014</v>
      </c>
      <c r="F1527" s="23"/>
      <c r="G1527" s="23" t="s">
        <v>7016</v>
      </c>
      <c r="H1527" s="23" t="s">
        <v>78</v>
      </c>
      <c r="I1527" s="114">
        <v>221260</v>
      </c>
      <c r="J1527" s="5" t="s">
        <v>7073</v>
      </c>
      <c r="K1527" s="5" t="s">
        <v>13015</v>
      </c>
      <c r="L1527" s="5" t="s">
        <v>7074</v>
      </c>
      <c r="M1527" s="23" t="s">
        <v>7050</v>
      </c>
      <c r="N1527" s="23" t="s">
        <v>2364</v>
      </c>
      <c r="O1527" s="44">
        <v>70403</v>
      </c>
      <c r="P1527" s="25" t="s">
        <v>78</v>
      </c>
      <c r="Q1527" s="45" t="s">
        <v>26</v>
      </c>
      <c r="R1527" s="45" t="s">
        <v>26</v>
      </c>
      <c r="S1527" s="23"/>
      <c r="T1527" s="23"/>
      <c r="U1527" s="116"/>
    </row>
    <row r="1528" spans="1:21" x14ac:dyDescent="0.25">
      <c r="A1528" s="23" t="s">
        <v>7075</v>
      </c>
      <c r="B1528" s="23" t="s">
        <v>4</v>
      </c>
      <c r="C1528" s="23" t="s">
        <v>58</v>
      </c>
      <c r="D1528" s="23" t="s">
        <v>76</v>
      </c>
      <c r="E1528" s="23" t="s">
        <v>7014</v>
      </c>
      <c r="F1528" s="23"/>
      <c r="G1528" s="23" t="s">
        <v>7016</v>
      </c>
      <c r="H1528" s="23" t="s">
        <v>78</v>
      </c>
      <c r="I1528" s="114" t="s">
        <v>7076</v>
      </c>
      <c r="J1528" s="5" t="s">
        <v>7077</v>
      </c>
      <c r="K1528" s="5" t="s">
        <v>7078</v>
      </c>
      <c r="L1528" s="5" t="s">
        <v>7079</v>
      </c>
      <c r="M1528" s="23" t="s">
        <v>7080</v>
      </c>
      <c r="N1528" s="23" t="s">
        <v>2364</v>
      </c>
      <c r="O1528" s="44" t="s">
        <v>7081</v>
      </c>
      <c r="P1528" s="25" t="s">
        <v>78</v>
      </c>
      <c r="Q1528" s="45" t="s">
        <v>26</v>
      </c>
      <c r="R1528" s="45" t="s">
        <v>26</v>
      </c>
      <c r="S1528" s="23"/>
      <c r="T1528" s="23"/>
      <c r="U1528" s="116"/>
    </row>
    <row r="1529" spans="1:21" x14ac:dyDescent="0.25">
      <c r="A1529" s="23" t="s">
        <v>7082</v>
      </c>
      <c r="B1529" s="23" t="s">
        <v>4</v>
      </c>
      <c r="C1529" s="23" t="s">
        <v>58</v>
      </c>
      <c r="D1529" s="23" t="s">
        <v>76</v>
      </c>
      <c r="E1529" s="23" t="s">
        <v>7014</v>
      </c>
      <c r="F1529" s="23"/>
      <c r="G1529" s="23" t="s">
        <v>7016</v>
      </c>
      <c r="H1529" s="23" t="s">
        <v>78</v>
      </c>
      <c r="I1529" s="114" t="s">
        <v>7083</v>
      </c>
      <c r="J1529" s="5" t="s">
        <v>7084</v>
      </c>
      <c r="K1529" s="5" t="s">
        <v>7085</v>
      </c>
      <c r="L1529" s="5" t="s">
        <v>7086</v>
      </c>
      <c r="M1529" s="23" t="s">
        <v>7087</v>
      </c>
      <c r="N1529" s="23" t="s">
        <v>2364</v>
      </c>
      <c r="O1529" s="44" t="s">
        <v>7088</v>
      </c>
      <c r="P1529" s="25" t="s">
        <v>78</v>
      </c>
      <c r="Q1529" s="45" t="s">
        <v>26</v>
      </c>
      <c r="R1529" s="45" t="s">
        <v>26</v>
      </c>
      <c r="S1529" s="23"/>
      <c r="T1529" s="23"/>
      <c r="U1529" s="116"/>
    </row>
    <row r="1530" spans="1:21" x14ac:dyDescent="0.25">
      <c r="A1530" s="23" t="s">
        <v>7089</v>
      </c>
      <c r="B1530" s="23" t="s">
        <v>4</v>
      </c>
      <c r="C1530" s="23" t="s">
        <v>58</v>
      </c>
      <c r="D1530" s="23" t="s">
        <v>76</v>
      </c>
      <c r="E1530" s="23" t="s">
        <v>7014</v>
      </c>
      <c r="F1530" s="23"/>
      <c r="G1530" s="23" t="s">
        <v>7016</v>
      </c>
      <c r="H1530" s="23" t="s">
        <v>78</v>
      </c>
      <c r="I1530" s="114" t="s">
        <v>7090</v>
      </c>
      <c r="J1530" s="5" t="s">
        <v>7091</v>
      </c>
      <c r="K1530" s="5" t="s">
        <v>7092</v>
      </c>
      <c r="L1530" s="5" t="s">
        <v>7093</v>
      </c>
      <c r="M1530" s="23" t="s">
        <v>7094</v>
      </c>
      <c r="N1530" s="23" t="s">
        <v>2364</v>
      </c>
      <c r="O1530" s="44" t="s">
        <v>7095</v>
      </c>
      <c r="P1530" s="25" t="s">
        <v>78</v>
      </c>
      <c r="Q1530" s="45" t="s">
        <v>26</v>
      </c>
      <c r="R1530" s="45" t="s">
        <v>26</v>
      </c>
      <c r="S1530" s="23"/>
      <c r="T1530" s="23"/>
      <c r="U1530" s="116"/>
    </row>
    <row r="1531" spans="1:21" x14ac:dyDescent="0.25">
      <c r="A1531" s="23" t="s">
        <v>7097</v>
      </c>
      <c r="B1531" s="23" t="s">
        <v>4</v>
      </c>
      <c r="C1531" s="23" t="s">
        <v>58</v>
      </c>
      <c r="D1531" s="23" t="s">
        <v>76</v>
      </c>
      <c r="E1531" s="23" t="s">
        <v>7014</v>
      </c>
      <c r="F1531" s="23"/>
      <c r="G1531" s="23" t="s">
        <v>7016</v>
      </c>
      <c r="H1531" s="23" t="s">
        <v>78</v>
      </c>
      <c r="I1531" s="114" t="s">
        <v>7098</v>
      </c>
      <c r="J1531" s="5" t="s">
        <v>7099</v>
      </c>
      <c r="K1531" s="5"/>
      <c r="L1531" s="5" t="s">
        <v>7100</v>
      </c>
      <c r="M1531" s="23" t="s">
        <v>7101</v>
      </c>
      <c r="N1531" s="23" t="s">
        <v>2364</v>
      </c>
      <c r="O1531" s="44" t="s">
        <v>7102</v>
      </c>
      <c r="P1531" s="25" t="s">
        <v>78</v>
      </c>
      <c r="Q1531" s="45" t="s">
        <v>26</v>
      </c>
      <c r="R1531" s="45" t="s">
        <v>26</v>
      </c>
      <c r="S1531" s="23"/>
      <c r="T1531" s="23"/>
      <c r="U1531" s="116"/>
    </row>
    <row r="1532" spans="1:21" x14ac:dyDescent="0.25">
      <c r="A1532" s="23" t="s">
        <v>7103</v>
      </c>
      <c r="B1532" s="23" t="s">
        <v>4</v>
      </c>
      <c r="C1532" s="23" t="s">
        <v>58</v>
      </c>
      <c r="D1532" s="23" t="s">
        <v>76</v>
      </c>
      <c r="E1532" s="23" t="s">
        <v>7014</v>
      </c>
      <c r="F1532" s="23"/>
      <c r="G1532" s="23" t="s">
        <v>7016</v>
      </c>
      <c r="H1532" s="23" t="s">
        <v>78</v>
      </c>
      <c r="I1532" s="114" t="s">
        <v>7104</v>
      </c>
      <c r="J1532" s="5" t="s">
        <v>7105</v>
      </c>
      <c r="K1532" s="5"/>
      <c r="L1532" s="5" t="s">
        <v>7106</v>
      </c>
      <c r="M1532" s="23" t="s">
        <v>7094</v>
      </c>
      <c r="N1532" s="23" t="s">
        <v>2364</v>
      </c>
      <c r="O1532" s="44" t="s">
        <v>7095</v>
      </c>
      <c r="P1532" s="25" t="s">
        <v>78</v>
      </c>
      <c r="Q1532" s="45" t="s">
        <v>26</v>
      </c>
      <c r="R1532" s="45" t="s">
        <v>26</v>
      </c>
      <c r="S1532" s="23"/>
      <c r="T1532" s="23"/>
      <c r="U1532" s="116"/>
    </row>
    <row r="1533" spans="1:21" x14ac:dyDescent="0.25">
      <c r="A1533" s="23" t="s">
        <v>7107</v>
      </c>
      <c r="B1533" s="23" t="s">
        <v>4</v>
      </c>
      <c r="C1533" s="23" t="s">
        <v>58</v>
      </c>
      <c r="D1533" s="23" t="s">
        <v>76</v>
      </c>
      <c r="E1533" s="23" t="s">
        <v>7014</v>
      </c>
      <c r="F1533" s="23"/>
      <c r="G1533" s="23" t="s">
        <v>7016</v>
      </c>
      <c r="H1533" s="23" t="s">
        <v>78</v>
      </c>
      <c r="I1533" s="114" t="s">
        <v>7108</v>
      </c>
      <c r="J1533" s="5" t="s">
        <v>7109</v>
      </c>
      <c r="K1533" s="5"/>
      <c r="L1533" s="5" t="s">
        <v>7110</v>
      </c>
      <c r="M1533" s="23" t="s">
        <v>7080</v>
      </c>
      <c r="N1533" s="23" t="s">
        <v>2364</v>
      </c>
      <c r="O1533" s="44" t="s">
        <v>7111</v>
      </c>
      <c r="P1533" s="25" t="s">
        <v>78</v>
      </c>
      <c r="Q1533" s="45" t="s">
        <v>26</v>
      </c>
      <c r="R1533" s="45" t="s">
        <v>26</v>
      </c>
      <c r="S1533" s="23"/>
      <c r="T1533" s="23"/>
      <c r="U1533" s="116"/>
    </row>
    <row r="1534" spans="1:21" x14ac:dyDescent="0.25">
      <c r="A1534" s="23" t="s">
        <v>7112</v>
      </c>
      <c r="B1534" s="23" t="s">
        <v>4</v>
      </c>
      <c r="C1534" s="23" t="s">
        <v>58</v>
      </c>
      <c r="D1534" s="23" t="s">
        <v>76</v>
      </c>
      <c r="E1534" s="23" t="s">
        <v>7014</v>
      </c>
      <c r="F1534" s="23"/>
      <c r="G1534" s="23" t="s">
        <v>7016</v>
      </c>
      <c r="H1534" s="23" t="s">
        <v>78</v>
      </c>
      <c r="I1534" s="114" t="s">
        <v>7113</v>
      </c>
      <c r="J1534" s="5" t="s">
        <v>7114</v>
      </c>
      <c r="K1534" s="5"/>
      <c r="L1534" s="5" t="s">
        <v>7115</v>
      </c>
      <c r="M1534" s="23" t="s">
        <v>7044</v>
      </c>
      <c r="N1534" s="23" t="s">
        <v>2364</v>
      </c>
      <c r="O1534" s="44" t="s">
        <v>7066</v>
      </c>
      <c r="P1534" s="25" t="s">
        <v>78</v>
      </c>
      <c r="Q1534" s="45" t="s">
        <v>26</v>
      </c>
      <c r="R1534" s="45" t="s">
        <v>26</v>
      </c>
      <c r="S1534" s="23"/>
      <c r="T1534" s="23"/>
      <c r="U1534" s="116"/>
    </row>
    <row r="1535" spans="1:21" x14ac:dyDescent="0.25">
      <c r="A1535" s="23" t="s">
        <v>7116</v>
      </c>
      <c r="B1535" s="23" t="s">
        <v>4</v>
      </c>
      <c r="C1535" s="23" t="s">
        <v>58</v>
      </c>
      <c r="D1535" s="23" t="s">
        <v>76</v>
      </c>
      <c r="E1535" s="23" t="s">
        <v>7014</v>
      </c>
      <c r="F1535" s="23"/>
      <c r="G1535" s="23" t="s">
        <v>7016</v>
      </c>
      <c r="H1535" s="23" t="s">
        <v>78</v>
      </c>
      <c r="I1535" s="114">
        <v>7620</v>
      </c>
      <c r="J1535" s="5" t="s">
        <v>7117</v>
      </c>
      <c r="K1535" s="5"/>
      <c r="L1535" s="5" t="s">
        <v>7118</v>
      </c>
      <c r="M1535" s="23" t="s">
        <v>7119</v>
      </c>
      <c r="N1535" s="23" t="s">
        <v>2364</v>
      </c>
      <c r="O1535" s="44">
        <v>70037</v>
      </c>
      <c r="P1535" s="25" t="s">
        <v>78</v>
      </c>
      <c r="Q1535" s="45" t="s">
        <v>26</v>
      </c>
      <c r="R1535" s="45" t="s">
        <v>26</v>
      </c>
      <c r="S1535" s="23"/>
      <c r="T1535" s="23"/>
      <c r="U1535" s="116"/>
    </row>
    <row r="1536" spans="1:21" x14ac:dyDescent="0.25">
      <c r="A1536" s="23" t="s">
        <v>7120</v>
      </c>
      <c r="B1536" s="23" t="s">
        <v>4</v>
      </c>
      <c r="C1536" s="23" t="s">
        <v>58</v>
      </c>
      <c r="D1536" s="23" t="s">
        <v>76</v>
      </c>
      <c r="E1536" s="23" t="s">
        <v>7014</v>
      </c>
      <c r="F1536" s="23"/>
      <c r="G1536" s="23" t="s">
        <v>7016</v>
      </c>
      <c r="H1536" s="23" t="s">
        <v>78</v>
      </c>
      <c r="I1536" s="114" t="s">
        <v>7121</v>
      </c>
      <c r="J1536" s="5" t="s">
        <v>7122</v>
      </c>
      <c r="K1536" s="5"/>
      <c r="L1536" s="5" t="s">
        <v>7123</v>
      </c>
      <c r="M1536" s="23" t="s">
        <v>7124</v>
      </c>
      <c r="N1536" s="23" t="s">
        <v>2364</v>
      </c>
      <c r="O1536" s="44" t="s">
        <v>7125</v>
      </c>
      <c r="P1536" s="25" t="s">
        <v>78</v>
      </c>
      <c r="Q1536" s="45" t="s">
        <v>26</v>
      </c>
      <c r="R1536" s="45" t="s">
        <v>26</v>
      </c>
      <c r="S1536" s="23"/>
      <c r="T1536" s="23"/>
      <c r="U1536" s="116"/>
    </row>
    <row r="1537" spans="1:21" x14ac:dyDescent="0.25">
      <c r="A1537" s="46" t="s">
        <v>7132</v>
      </c>
      <c r="B1537" s="46" t="s">
        <v>4</v>
      </c>
      <c r="C1537" s="46" t="s">
        <v>58</v>
      </c>
      <c r="D1537" s="46" t="s">
        <v>116</v>
      </c>
      <c r="E1537" s="46" t="s">
        <v>7014</v>
      </c>
      <c r="F1537" s="46"/>
      <c r="G1537" s="46" t="s">
        <v>7016</v>
      </c>
      <c r="H1537" s="46" t="s">
        <v>1052</v>
      </c>
      <c r="I1537" s="50" t="s">
        <v>7133</v>
      </c>
      <c r="J1537" s="47" t="s">
        <v>7128</v>
      </c>
      <c r="K1537" s="47" t="s">
        <v>7134</v>
      </c>
      <c r="L1537" s="47" t="s">
        <v>7130</v>
      </c>
      <c r="M1537" s="46" t="s">
        <v>7021</v>
      </c>
      <c r="N1537" s="46" t="s">
        <v>2364</v>
      </c>
      <c r="O1537" s="48" t="s">
        <v>7131</v>
      </c>
      <c r="P1537" s="118" t="s">
        <v>78</v>
      </c>
      <c r="Q1537" s="49" t="s">
        <v>26</v>
      </c>
      <c r="R1537" s="49">
        <v>44797</v>
      </c>
      <c r="S1537" s="46"/>
      <c r="T1537" s="46"/>
      <c r="U1537" s="123"/>
    </row>
    <row r="1538" spans="1:21" x14ac:dyDescent="0.25">
      <c r="A1538" s="23" t="s">
        <v>7126</v>
      </c>
      <c r="B1538" s="23" t="s">
        <v>4</v>
      </c>
      <c r="C1538" s="23" t="s">
        <v>58</v>
      </c>
      <c r="D1538" s="23" t="s">
        <v>76</v>
      </c>
      <c r="E1538" s="23" t="s">
        <v>7014</v>
      </c>
      <c r="F1538" s="23"/>
      <c r="G1538" s="23" t="s">
        <v>7016</v>
      </c>
      <c r="H1538" s="23" t="s">
        <v>78</v>
      </c>
      <c r="I1538" s="114" t="s">
        <v>7127</v>
      </c>
      <c r="J1538" s="5" t="s">
        <v>7128</v>
      </c>
      <c r="K1538" s="5" t="s">
        <v>7129</v>
      </c>
      <c r="L1538" s="5" t="s">
        <v>7130</v>
      </c>
      <c r="M1538" s="23" t="s">
        <v>7021</v>
      </c>
      <c r="N1538" s="23" t="s">
        <v>2364</v>
      </c>
      <c r="O1538" s="44" t="s">
        <v>7131</v>
      </c>
      <c r="P1538" s="25" t="s">
        <v>78</v>
      </c>
      <c r="Q1538" s="45" t="s">
        <v>26</v>
      </c>
      <c r="R1538" s="45" t="s">
        <v>26</v>
      </c>
      <c r="S1538" s="23"/>
      <c r="T1538" s="23"/>
      <c r="U1538" s="116"/>
    </row>
    <row r="1539" spans="1:21" x14ac:dyDescent="0.25">
      <c r="A1539" s="23" t="s">
        <v>7135</v>
      </c>
      <c r="B1539" s="23" t="s">
        <v>4</v>
      </c>
      <c r="C1539" s="23" t="s">
        <v>58</v>
      </c>
      <c r="D1539" s="23" t="s">
        <v>76</v>
      </c>
      <c r="E1539" s="23" t="s">
        <v>7014</v>
      </c>
      <c r="F1539" s="23"/>
      <c r="G1539" s="23" t="s">
        <v>7016</v>
      </c>
      <c r="H1539" s="23" t="s">
        <v>78</v>
      </c>
      <c r="I1539" s="114" t="s">
        <v>7136</v>
      </c>
      <c r="J1539" s="5" t="s">
        <v>7137</v>
      </c>
      <c r="K1539" s="5"/>
      <c r="L1539" s="5" t="s">
        <v>7138</v>
      </c>
      <c r="M1539" s="23" t="s">
        <v>7139</v>
      </c>
      <c r="N1539" s="23" t="s">
        <v>2364</v>
      </c>
      <c r="O1539" s="44" t="s">
        <v>7140</v>
      </c>
      <c r="P1539" s="25" t="s">
        <v>78</v>
      </c>
      <c r="Q1539" s="45" t="s">
        <v>26</v>
      </c>
      <c r="R1539" s="45" t="s">
        <v>26</v>
      </c>
      <c r="S1539" s="23"/>
      <c r="T1539" s="23"/>
      <c r="U1539" s="116"/>
    </row>
    <row r="1540" spans="1:21" x14ac:dyDescent="0.25">
      <c r="A1540" s="23" t="s">
        <v>7141</v>
      </c>
      <c r="B1540" s="23" t="s">
        <v>4</v>
      </c>
      <c r="C1540" s="23" t="s">
        <v>58</v>
      </c>
      <c r="D1540" s="23" t="s">
        <v>76</v>
      </c>
      <c r="E1540" s="23" t="s">
        <v>7014</v>
      </c>
      <c r="F1540" s="23"/>
      <c r="G1540" s="23" t="s">
        <v>7016</v>
      </c>
      <c r="H1540" s="23" t="s">
        <v>78</v>
      </c>
      <c r="I1540" s="114" t="s">
        <v>7142</v>
      </c>
      <c r="J1540" s="5" t="s">
        <v>7143</v>
      </c>
      <c r="K1540" s="5"/>
      <c r="L1540" s="5" t="s">
        <v>7144</v>
      </c>
      <c r="M1540" s="23" t="s">
        <v>1240</v>
      </c>
      <c r="N1540" s="23" t="s">
        <v>2364</v>
      </c>
      <c r="O1540" s="44">
        <v>70508</v>
      </c>
      <c r="P1540" s="25" t="s">
        <v>78</v>
      </c>
      <c r="Q1540" s="45" t="s">
        <v>26</v>
      </c>
      <c r="R1540" s="45" t="s">
        <v>26</v>
      </c>
      <c r="S1540" s="23"/>
      <c r="T1540" s="23"/>
      <c r="U1540" s="116"/>
    </row>
    <row r="1541" spans="1:21" x14ac:dyDescent="0.25">
      <c r="A1541" s="23" t="s">
        <v>7145</v>
      </c>
      <c r="B1541" s="23" t="s">
        <v>4</v>
      </c>
      <c r="C1541" s="23" t="s">
        <v>58</v>
      </c>
      <c r="D1541" s="23" t="s">
        <v>76</v>
      </c>
      <c r="E1541" s="23" t="s">
        <v>7014</v>
      </c>
      <c r="F1541" s="23"/>
      <c r="G1541" s="23" t="s">
        <v>7016</v>
      </c>
      <c r="H1541" s="23" t="s">
        <v>78</v>
      </c>
      <c r="I1541" s="114" t="s">
        <v>7146</v>
      </c>
      <c r="J1541" s="5" t="s">
        <v>7147</v>
      </c>
      <c r="K1541" s="5"/>
      <c r="L1541" s="5" t="s">
        <v>7148</v>
      </c>
      <c r="M1541" s="23" t="s">
        <v>7101</v>
      </c>
      <c r="N1541" s="23" t="s">
        <v>2364</v>
      </c>
      <c r="O1541" s="44" t="s">
        <v>7102</v>
      </c>
      <c r="P1541" s="25" t="s">
        <v>78</v>
      </c>
      <c r="Q1541" s="45" t="s">
        <v>26</v>
      </c>
      <c r="R1541" s="45" t="s">
        <v>26</v>
      </c>
      <c r="S1541" s="23"/>
      <c r="T1541" s="23"/>
      <c r="U1541" s="116"/>
    </row>
    <row r="1542" spans="1:21" x14ac:dyDescent="0.25">
      <c r="A1542" s="23" t="s">
        <v>7149</v>
      </c>
      <c r="B1542" s="23" t="s">
        <v>4</v>
      </c>
      <c r="C1542" s="23" t="s">
        <v>58</v>
      </c>
      <c r="D1542" s="23" t="s">
        <v>76</v>
      </c>
      <c r="E1542" s="23" t="s">
        <v>7014</v>
      </c>
      <c r="F1542" s="23"/>
      <c r="G1542" s="23" t="s">
        <v>7016</v>
      </c>
      <c r="H1542" s="23" t="s">
        <v>78</v>
      </c>
      <c r="I1542" s="114">
        <v>2603</v>
      </c>
      <c r="J1542" s="5" t="s">
        <v>7150</v>
      </c>
      <c r="K1542" s="5"/>
      <c r="L1542" s="5" t="s">
        <v>7151</v>
      </c>
      <c r="M1542" s="23" t="s">
        <v>7038</v>
      </c>
      <c r="N1542" s="23" t="s">
        <v>2364</v>
      </c>
      <c r="O1542" s="44">
        <v>70001</v>
      </c>
      <c r="P1542" s="25" t="s">
        <v>78</v>
      </c>
      <c r="Q1542" s="45" t="s">
        <v>26</v>
      </c>
      <c r="R1542" s="45" t="s">
        <v>26</v>
      </c>
      <c r="S1542" s="23"/>
      <c r="T1542" s="23"/>
      <c r="U1542" s="116"/>
    </row>
    <row r="1543" spans="1:21" x14ac:dyDescent="0.25">
      <c r="A1543" s="23" t="s">
        <v>7152</v>
      </c>
      <c r="B1543" s="23" t="s">
        <v>4</v>
      </c>
      <c r="C1543" s="23" t="s">
        <v>58</v>
      </c>
      <c r="D1543" s="23" t="s">
        <v>76</v>
      </c>
      <c r="E1543" s="23" t="s">
        <v>7014</v>
      </c>
      <c r="F1543" s="23"/>
      <c r="G1543" s="23" t="s">
        <v>7016</v>
      </c>
      <c r="H1543" s="23" t="s">
        <v>78</v>
      </c>
      <c r="I1543" s="114" t="s">
        <v>7153</v>
      </c>
      <c r="J1543" s="5" t="s">
        <v>7154</v>
      </c>
      <c r="K1543" s="5"/>
      <c r="L1543" s="5" t="s">
        <v>7155</v>
      </c>
      <c r="M1543" s="23" t="s">
        <v>7038</v>
      </c>
      <c r="N1543" s="23" t="s">
        <v>2364</v>
      </c>
      <c r="O1543" s="44" t="s">
        <v>7039</v>
      </c>
      <c r="P1543" s="25" t="s">
        <v>78</v>
      </c>
      <c r="Q1543" s="45" t="s">
        <v>26</v>
      </c>
      <c r="R1543" s="45" t="s">
        <v>26</v>
      </c>
      <c r="S1543" s="23"/>
      <c r="T1543" s="23"/>
      <c r="U1543" s="116"/>
    </row>
    <row r="1544" spans="1:21" x14ac:dyDescent="0.25">
      <c r="A1544" s="23" t="s">
        <v>7156</v>
      </c>
      <c r="B1544" s="23" t="s">
        <v>4</v>
      </c>
      <c r="C1544" s="23" t="s">
        <v>58</v>
      </c>
      <c r="D1544" s="23" t="s">
        <v>76</v>
      </c>
      <c r="E1544" s="23" t="s">
        <v>7014</v>
      </c>
      <c r="F1544" s="23"/>
      <c r="G1544" s="23" t="s">
        <v>7016</v>
      </c>
      <c r="H1544" s="23"/>
      <c r="I1544" s="114" t="s">
        <v>7157</v>
      </c>
      <c r="J1544" s="5" t="s">
        <v>7158</v>
      </c>
      <c r="K1544" s="5"/>
      <c r="L1544" s="5" t="s">
        <v>7155</v>
      </c>
      <c r="M1544" s="23" t="s">
        <v>7038</v>
      </c>
      <c r="N1544" s="23" t="s">
        <v>2364</v>
      </c>
      <c r="O1544" s="44" t="s">
        <v>7039</v>
      </c>
      <c r="P1544" s="25" t="s">
        <v>78</v>
      </c>
      <c r="Q1544" s="45" t="s">
        <v>26</v>
      </c>
      <c r="R1544" s="45" t="s">
        <v>26</v>
      </c>
      <c r="S1544" s="23"/>
      <c r="T1544" s="23"/>
      <c r="U1544" s="116"/>
    </row>
    <row r="1545" spans="1:21" x14ac:dyDescent="0.25">
      <c r="A1545" s="23" t="s">
        <v>7166</v>
      </c>
      <c r="B1545" s="23" t="s">
        <v>4</v>
      </c>
      <c r="C1545" s="23" t="s">
        <v>58</v>
      </c>
      <c r="D1545" s="23" t="s">
        <v>76</v>
      </c>
      <c r="E1545" s="23" t="s">
        <v>7014</v>
      </c>
      <c r="F1545" s="23"/>
      <c r="G1545" s="23" t="s">
        <v>7016</v>
      </c>
      <c r="H1545" s="23" t="s">
        <v>78</v>
      </c>
      <c r="I1545" s="114" t="s">
        <v>7167</v>
      </c>
      <c r="J1545" s="5" t="s">
        <v>7168</v>
      </c>
      <c r="K1545" s="5"/>
      <c r="L1545" s="5" t="s">
        <v>7169</v>
      </c>
      <c r="M1545" s="23" t="s">
        <v>7170</v>
      </c>
      <c r="N1545" s="23" t="s">
        <v>2364</v>
      </c>
      <c r="O1545" s="44" t="s">
        <v>7171</v>
      </c>
      <c r="P1545" s="25" t="s">
        <v>78</v>
      </c>
      <c r="Q1545" s="45" t="s">
        <v>26</v>
      </c>
      <c r="R1545" s="45" t="s">
        <v>26</v>
      </c>
      <c r="S1545" s="23"/>
      <c r="T1545" s="23"/>
      <c r="U1545" s="116"/>
    </row>
    <row r="1546" spans="1:21" x14ac:dyDescent="0.25">
      <c r="A1546" s="23" t="s">
        <v>7173</v>
      </c>
      <c r="B1546" s="23" t="s">
        <v>4</v>
      </c>
      <c r="C1546" s="23" t="s">
        <v>58</v>
      </c>
      <c r="D1546" s="23" t="s">
        <v>76</v>
      </c>
      <c r="E1546" s="23" t="s">
        <v>7014</v>
      </c>
      <c r="F1546" s="23"/>
      <c r="G1546" s="23" t="s">
        <v>7016</v>
      </c>
      <c r="H1546" s="23"/>
      <c r="I1546" s="114" t="s">
        <v>7174</v>
      </c>
      <c r="J1546" s="5" t="s">
        <v>7175</v>
      </c>
      <c r="K1546" s="5" t="s">
        <v>7176</v>
      </c>
      <c r="L1546" s="5" t="s">
        <v>7177</v>
      </c>
      <c r="M1546" s="23" t="s">
        <v>7170</v>
      </c>
      <c r="N1546" s="23" t="s">
        <v>2364</v>
      </c>
      <c r="O1546" s="44" t="s">
        <v>7178</v>
      </c>
      <c r="P1546" s="25" t="s">
        <v>78</v>
      </c>
      <c r="Q1546" s="45" t="s">
        <v>26</v>
      </c>
      <c r="R1546" s="45" t="s">
        <v>26</v>
      </c>
      <c r="S1546" s="23"/>
      <c r="T1546" s="23"/>
      <c r="U1546" s="116"/>
    </row>
    <row r="1547" spans="1:21" x14ac:dyDescent="0.25">
      <c r="A1547" s="46" t="s">
        <v>7179</v>
      </c>
      <c r="B1547" s="46" t="s">
        <v>4</v>
      </c>
      <c r="C1547" s="46" t="s">
        <v>58</v>
      </c>
      <c r="D1547" s="46" t="s">
        <v>116</v>
      </c>
      <c r="E1547" s="46" t="s">
        <v>7014</v>
      </c>
      <c r="F1547" s="46"/>
      <c r="G1547" s="46" t="s">
        <v>7016</v>
      </c>
      <c r="H1547" s="46" t="s">
        <v>78</v>
      </c>
      <c r="I1547" s="50" t="s">
        <v>7180</v>
      </c>
      <c r="J1547" s="47" t="s">
        <v>7181</v>
      </c>
      <c r="K1547" s="47"/>
      <c r="L1547" s="47" t="s">
        <v>7182</v>
      </c>
      <c r="M1547" s="46" t="s">
        <v>7170</v>
      </c>
      <c r="N1547" s="46" t="s">
        <v>2364</v>
      </c>
      <c r="O1547" s="48" t="s">
        <v>7171</v>
      </c>
      <c r="P1547" s="118" t="s">
        <v>78</v>
      </c>
      <c r="Q1547" s="49" t="s">
        <v>26</v>
      </c>
      <c r="R1547" s="49">
        <v>44797</v>
      </c>
      <c r="S1547" s="46"/>
      <c r="T1547" s="46"/>
      <c r="U1547" s="123"/>
    </row>
    <row r="1548" spans="1:21" x14ac:dyDescent="0.25">
      <c r="A1548" s="23" t="s">
        <v>7183</v>
      </c>
      <c r="B1548" s="23" t="s">
        <v>4</v>
      </c>
      <c r="C1548" s="23" t="s">
        <v>58</v>
      </c>
      <c r="D1548" s="23" t="s">
        <v>76</v>
      </c>
      <c r="E1548" s="23" t="s">
        <v>7014</v>
      </c>
      <c r="F1548" s="23"/>
      <c r="G1548" s="23" t="s">
        <v>7016</v>
      </c>
      <c r="H1548" s="23" t="s">
        <v>78</v>
      </c>
      <c r="I1548" s="114" t="s">
        <v>7184</v>
      </c>
      <c r="J1548" s="5" t="s">
        <v>7185</v>
      </c>
      <c r="K1548" s="5"/>
      <c r="L1548" s="5" t="s">
        <v>7186</v>
      </c>
      <c r="M1548" s="23" t="s">
        <v>7021</v>
      </c>
      <c r="N1548" s="23" t="s">
        <v>2364</v>
      </c>
      <c r="O1548" s="44" t="s">
        <v>7187</v>
      </c>
      <c r="P1548" s="25" t="s">
        <v>78</v>
      </c>
      <c r="Q1548" s="45" t="s">
        <v>26</v>
      </c>
      <c r="R1548" s="45" t="s">
        <v>26</v>
      </c>
      <c r="S1548" s="23"/>
      <c r="T1548" s="23"/>
      <c r="U1548" s="116"/>
    </row>
    <row r="1549" spans="1:21" x14ac:dyDescent="0.25">
      <c r="A1549" s="23" t="s">
        <v>7188</v>
      </c>
      <c r="B1549" s="23" t="s">
        <v>4</v>
      </c>
      <c r="C1549" s="23" t="s">
        <v>58</v>
      </c>
      <c r="D1549" s="23" t="s">
        <v>76</v>
      </c>
      <c r="E1549" s="23" t="s">
        <v>7014</v>
      </c>
      <c r="F1549" s="23"/>
      <c r="G1549" s="23" t="s">
        <v>7016</v>
      </c>
      <c r="H1549" s="23" t="s">
        <v>78</v>
      </c>
      <c r="I1549" s="114" t="s">
        <v>7189</v>
      </c>
      <c r="J1549" s="5" t="s">
        <v>7190</v>
      </c>
      <c r="K1549" s="5"/>
      <c r="L1549" s="5" t="s">
        <v>7191</v>
      </c>
      <c r="M1549" s="23" t="s">
        <v>7192</v>
      </c>
      <c r="N1549" s="23" t="s">
        <v>2364</v>
      </c>
      <c r="O1549" s="44" t="s">
        <v>7193</v>
      </c>
      <c r="P1549" s="25" t="s">
        <v>78</v>
      </c>
      <c r="Q1549" s="45" t="s">
        <v>26</v>
      </c>
      <c r="R1549" s="45" t="s">
        <v>26</v>
      </c>
      <c r="S1549" s="23"/>
      <c r="T1549" s="23"/>
      <c r="U1549" s="116"/>
    </row>
    <row r="1550" spans="1:21" x14ac:dyDescent="0.25">
      <c r="A1550" s="23" t="s">
        <v>7194</v>
      </c>
      <c r="B1550" s="23" t="s">
        <v>4</v>
      </c>
      <c r="C1550" s="23" t="s">
        <v>58</v>
      </c>
      <c r="D1550" s="23" t="s">
        <v>76</v>
      </c>
      <c r="E1550" s="23" t="s">
        <v>7014</v>
      </c>
      <c r="F1550" s="23"/>
      <c r="G1550" s="23" t="s">
        <v>7016</v>
      </c>
      <c r="H1550" s="23" t="s">
        <v>78</v>
      </c>
      <c r="I1550" s="114" t="s">
        <v>7195</v>
      </c>
      <c r="J1550" s="5" t="s">
        <v>7196</v>
      </c>
      <c r="K1550" s="5"/>
      <c r="L1550" s="5" t="s">
        <v>7197</v>
      </c>
      <c r="M1550" s="23" t="s">
        <v>7198</v>
      </c>
      <c r="N1550" s="23" t="s">
        <v>2364</v>
      </c>
      <c r="O1550" s="44" t="s">
        <v>7199</v>
      </c>
      <c r="P1550" s="25" t="s">
        <v>78</v>
      </c>
      <c r="Q1550" s="45" t="s">
        <v>26</v>
      </c>
      <c r="R1550" s="45" t="s">
        <v>26</v>
      </c>
      <c r="S1550" s="23"/>
      <c r="T1550" s="23"/>
      <c r="U1550" s="116"/>
    </row>
    <row r="1551" spans="1:21" x14ac:dyDescent="0.25">
      <c r="A1551" s="23" t="s">
        <v>7200</v>
      </c>
      <c r="B1551" s="23" t="s">
        <v>4</v>
      </c>
      <c r="C1551" s="23" t="s">
        <v>58</v>
      </c>
      <c r="D1551" s="23" t="s">
        <v>76</v>
      </c>
      <c r="E1551" s="23" t="s">
        <v>7014</v>
      </c>
      <c r="F1551" s="23"/>
      <c r="G1551" s="23" t="s">
        <v>7016</v>
      </c>
      <c r="H1551" s="23" t="s">
        <v>78</v>
      </c>
      <c r="I1551" s="114" t="s">
        <v>7201</v>
      </c>
      <c r="J1551" s="5" t="s">
        <v>7202</v>
      </c>
      <c r="K1551" s="5"/>
      <c r="L1551" s="5" t="s">
        <v>7203</v>
      </c>
      <c r="M1551" s="23" t="s">
        <v>7101</v>
      </c>
      <c r="N1551" s="23" t="s">
        <v>2364</v>
      </c>
      <c r="O1551" s="44" t="s">
        <v>7102</v>
      </c>
      <c r="P1551" s="25" t="s">
        <v>78</v>
      </c>
      <c r="Q1551" s="45" t="s">
        <v>26</v>
      </c>
      <c r="R1551" s="45" t="s">
        <v>26</v>
      </c>
      <c r="S1551" s="23"/>
      <c r="T1551" s="23"/>
      <c r="U1551" s="116"/>
    </row>
    <row r="1552" spans="1:21" x14ac:dyDescent="0.25">
      <c r="A1552" s="23" t="s">
        <v>11113</v>
      </c>
      <c r="B1552" s="23" t="s">
        <v>4</v>
      </c>
      <c r="C1552" s="23" t="s">
        <v>58</v>
      </c>
      <c r="D1552" s="23" t="s">
        <v>76</v>
      </c>
      <c r="E1552" s="23" t="s">
        <v>7014</v>
      </c>
      <c r="F1552" s="23"/>
      <c r="G1552" s="23" t="s">
        <v>7016</v>
      </c>
      <c r="H1552" s="23" t="s">
        <v>78</v>
      </c>
      <c r="I1552" s="114" t="s">
        <v>11114</v>
      </c>
      <c r="J1552" s="5" t="s">
        <v>11115</v>
      </c>
      <c r="K1552" s="5"/>
      <c r="L1552" s="5" t="s">
        <v>11116</v>
      </c>
      <c r="M1552" s="23" t="s">
        <v>11117</v>
      </c>
      <c r="N1552" s="23" t="s">
        <v>2364</v>
      </c>
      <c r="O1552" s="44">
        <v>70087</v>
      </c>
      <c r="P1552" s="25" t="s">
        <v>78</v>
      </c>
      <c r="Q1552" s="45">
        <v>44656</v>
      </c>
      <c r="R1552" s="45" t="s">
        <v>26</v>
      </c>
      <c r="S1552" s="23"/>
      <c r="T1552" s="23"/>
      <c r="U1552" s="116"/>
    </row>
    <row r="1553" spans="1:21" x14ac:dyDescent="0.25">
      <c r="A1553" s="23" t="s">
        <v>7204</v>
      </c>
      <c r="B1553" s="23" t="s">
        <v>4</v>
      </c>
      <c r="C1553" s="23" t="s">
        <v>58</v>
      </c>
      <c r="D1553" s="23" t="s">
        <v>76</v>
      </c>
      <c r="E1553" s="23" t="s">
        <v>7014</v>
      </c>
      <c r="F1553" s="23"/>
      <c r="G1553" s="23" t="s">
        <v>7016</v>
      </c>
      <c r="H1553" s="23" t="s">
        <v>78</v>
      </c>
      <c r="I1553" s="114" t="s">
        <v>7205</v>
      </c>
      <c r="J1553" s="5" t="s">
        <v>7206</v>
      </c>
      <c r="K1553" s="5"/>
      <c r="L1553" s="5" t="s">
        <v>7207</v>
      </c>
      <c r="M1553" s="23" t="s">
        <v>7208</v>
      </c>
      <c r="N1553" s="23" t="s">
        <v>2364</v>
      </c>
      <c r="O1553" s="44" t="s">
        <v>7209</v>
      </c>
      <c r="P1553" s="25" t="s">
        <v>78</v>
      </c>
      <c r="Q1553" s="45" t="s">
        <v>26</v>
      </c>
      <c r="R1553" s="45" t="s">
        <v>26</v>
      </c>
      <c r="S1553" s="23"/>
      <c r="T1553" s="23"/>
      <c r="U1553" s="116"/>
    </row>
    <row r="1554" spans="1:21" x14ac:dyDescent="0.25">
      <c r="A1554" s="46" t="s">
        <v>7210</v>
      </c>
      <c r="B1554" s="46" t="s">
        <v>4</v>
      </c>
      <c r="C1554" s="46" t="s">
        <v>58</v>
      </c>
      <c r="D1554" s="46" t="s">
        <v>116</v>
      </c>
      <c r="E1554" s="46" t="s">
        <v>7014</v>
      </c>
      <c r="F1554" s="46"/>
      <c r="G1554" s="46" t="s">
        <v>7016</v>
      </c>
      <c r="H1554" s="46" t="s">
        <v>78</v>
      </c>
      <c r="I1554" s="50" t="s">
        <v>7211</v>
      </c>
      <c r="J1554" s="47" t="s">
        <v>7212</v>
      </c>
      <c r="K1554" s="47"/>
      <c r="L1554" s="47" t="s">
        <v>7213</v>
      </c>
      <c r="M1554" s="46" t="s">
        <v>7214</v>
      </c>
      <c r="N1554" s="46" t="s">
        <v>2364</v>
      </c>
      <c r="O1554" s="48" t="s">
        <v>7215</v>
      </c>
      <c r="P1554" s="118" t="s">
        <v>78</v>
      </c>
      <c r="Q1554" s="49" t="s">
        <v>26</v>
      </c>
      <c r="R1554" s="49">
        <v>44797</v>
      </c>
      <c r="S1554" s="46"/>
      <c r="T1554" s="46"/>
      <c r="U1554" s="123"/>
    </row>
    <row r="1555" spans="1:21" x14ac:dyDescent="0.25">
      <c r="A1555" s="23" t="s">
        <v>11231</v>
      </c>
      <c r="B1555" s="23" t="s">
        <v>4</v>
      </c>
      <c r="C1555" s="23" t="s">
        <v>58</v>
      </c>
      <c r="D1555" s="23" t="s">
        <v>76</v>
      </c>
      <c r="E1555" s="23" t="s">
        <v>7014</v>
      </c>
      <c r="F1555" s="23"/>
      <c r="G1555" s="23"/>
      <c r="H1555" s="23" t="s">
        <v>78</v>
      </c>
      <c r="I1555" s="114" t="s">
        <v>11232</v>
      </c>
      <c r="J1555" s="5" t="s">
        <v>11233</v>
      </c>
      <c r="K1555" s="5"/>
      <c r="L1555" s="5" t="s">
        <v>11234</v>
      </c>
      <c r="M1555" s="23" t="s">
        <v>7094</v>
      </c>
      <c r="N1555" s="23" t="s">
        <v>2364</v>
      </c>
      <c r="O1555" s="44" t="s">
        <v>7095</v>
      </c>
      <c r="P1555" s="25" t="s">
        <v>78</v>
      </c>
      <c r="Q1555" s="45">
        <v>44685</v>
      </c>
      <c r="R1555" s="45" t="s">
        <v>26</v>
      </c>
      <c r="S1555" s="23"/>
      <c r="T1555" s="23"/>
      <c r="U1555" s="116"/>
    </row>
    <row r="1556" spans="1:21" x14ac:dyDescent="0.25">
      <c r="A1556" s="23" t="s">
        <v>7222</v>
      </c>
      <c r="B1556" s="23" t="s">
        <v>4</v>
      </c>
      <c r="C1556" s="23" t="s">
        <v>58</v>
      </c>
      <c r="D1556" s="23" t="s">
        <v>76</v>
      </c>
      <c r="E1556" s="23" t="s">
        <v>7220</v>
      </c>
      <c r="F1556" s="23"/>
      <c r="G1556" s="23" t="s">
        <v>7221</v>
      </c>
      <c r="H1556" s="23" t="s">
        <v>78</v>
      </c>
      <c r="I1556" s="114">
        <v>1658</v>
      </c>
      <c r="J1556" s="5" t="s">
        <v>7223</v>
      </c>
      <c r="K1556" s="5"/>
      <c r="L1556" s="5" t="s">
        <v>7224</v>
      </c>
      <c r="M1556" s="23" t="s">
        <v>7225</v>
      </c>
      <c r="N1556" s="23" t="s">
        <v>5754</v>
      </c>
      <c r="O1556" s="44" t="s">
        <v>7226</v>
      </c>
      <c r="P1556" s="25" t="s">
        <v>78</v>
      </c>
      <c r="Q1556" s="45" t="s">
        <v>26</v>
      </c>
      <c r="R1556" s="45" t="s">
        <v>26</v>
      </c>
      <c r="S1556" s="23"/>
      <c r="T1556" s="23"/>
      <c r="U1556" s="116"/>
    </row>
    <row r="1557" spans="1:21" x14ac:dyDescent="0.25">
      <c r="A1557" s="23" t="s">
        <v>7227</v>
      </c>
      <c r="B1557" s="23" t="s">
        <v>4</v>
      </c>
      <c r="C1557" s="23" t="s">
        <v>58</v>
      </c>
      <c r="D1557" s="23" t="s">
        <v>76</v>
      </c>
      <c r="E1557" s="23" t="s">
        <v>7220</v>
      </c>
      <c r="F1557" s="23"/>
      <c r="G1557" s="23" t="s">
        <v>7221</v>
      </c>
      <c r="H1557" s="23" t="s">
        <v>78</v>
      </c>
      <c r="I1557" s="114">
        <v>1774</v>
      </c>
      <c r="J1557" s="5" t="s">
        <v>7228</v>
      </c>
      <c r="K1557" s="5"/>
      <c r="L1557" s="5" t="s">
        <v>7229</v>
      </c>
      <c r="M1557" s="23" t="s">
        <v>6943</v>
      </c>
      <c r="N1557" s="23" t="s">
        <v>5754</v>
      </c>
      <c r="O1557" s="44">
        <v>52349</v>
      </c>
      <c r="P1557" s="25" t="s">
        <v>78</v>
      </c>
      <c r="Q1557" s="45" t="s">
        <v>26</v>
      </c>
      <c r="R1557" s="45" t="s">
        <v>26</v>
      </c>
      <c r="S1557" s="23"/>
      <c r="T1557" s="23"/>
      <c r="U1557" s="116"/>
    </row>
    <row r="1558" spans="1:21" x14ac:dyDescent="0.25">
      <c r="A1558" s="23" t="s">
        <v>7231</v>
      </c>
      <c r="B1558" s="23" t="s">
        <v>4</v>
      </c>
      <c r="C1558" s="23" t="s">
        <v>58</v>
      </c>
      <c r="D1558" s="23" t="s">
        <v>76</v>
      </c>
      <c r="E1558" s="23" t="s">
        <v>7220</v>
      </c>
      <c r="F1558" s="23"/>
      <c r="G1558" s="23" t="s">
        <v>7221</v>
      </c>
      <c r="H1558" s="23" t="s">
        <v>78</v>
      </c>
      <c r="I1558" s="114" t="s">
        <v>7232</v>
      </c>
      <c r="J1558" s="5" t="s">
        <v>7233</v>
      </c>
      <c r="K1558" s="5"/>
      <c r="L1558" s="5" t="s">
        <v>7234</v>
      </c>
      <c r="M1558" s="23" t="s">
        <v>7235</v>
      </c>
      <c r="N1558" s="23" t="s">
        <v>5754</v>
      </c>
      <c r="O1558" s="44" t="s">
        <v>7236</v>
      </c>
      <c r="P1558" s="25" t="s">
        <v>78</v>
      </c>
      <c r="Q1558" s="45" t="s">
        <v>26</v>
      </c>
      <c r="R1558" s="45" t="s">
        <v>26</v>
      </c>
      <c r="S1558" s="23"/>
      <c r="T1558" s="23"/>
      <c r="U1558" s="116"/>
    </row>
    <row r="1559" spans="1:21" x14ac:dyDescent="0.25">
      <c r="A1559" s="23" t="s">
        <v>7237</v>
      </c>
      <c r="B1559" s="23" t="s">
        <v>4</v>
      </c>
      <c r="C1559" s="23" t="s">
        <v>58</v>
      </c>
      <c r="D1559" s="23" t="s">
        <v>76</v>
      </c>
      <c r="E1559" s="23" t="s">
        <v>7220</v>
      </c>
      <c r="F1559" s="23"/>
      <c r="G1559" s="23" t="s">
        <v>7221</v>
      </c>
      <c r="H1559" s="23" t="s">
        <v>78</v>
      </c>
      <c r="I1559" s="114">
        <v>1904</v>
      </c>
      <c r="J1559" s="5" t="s">
        <v>7238</v>
      </c>
      <c r="K1559" s="5"/>
      <c r="L1559" s="5" t="s">
        <v>7239</v>
      </c>
      <c r="M1559" s="23" t="s">
        <v>7240</v>
      </c>
      <c r="N1559" s="23" t="s">
        <v>5754</v>
      </c>
      <c r="O1559" s="44">
        <v>52136</v>
      </c>
      <c r="P1559" s="25" t="s">
        <v>78</v>
      </c>
      <c r="Q1559" s="45" t="s">
        <v>26</v>
      </c>
      <c r="R1559" s="45" t="s">
        <v>26</v>
      </c>
      <c r="S1559" s="23"/>
      <c r="T1559" s="23"/>
      <c r="U1559" s="116"/>
    </row>
    <row r="1560" spans="1:21" x14ac:dyDescent="0.25">
      <c r="A1560" s="23" t="s">
        <v>7241</v>
      </c>
      <c r="B1560" s="23" t="s">
        <v>4</v>
      </c>
      <c r="C1560" s="23" t="s">
        <v>58</v>
      </c>
      <c r="D1560" s="23" t="s">
        <v>76</v>
      </c>
      <c r="E1560" s="23" t="s">
        <v>7220</v>
      </c>
      <c r="F1560" s="23"/>
      <c r="G1560" s="23" t="s">
        <v>7221</v>
      </c>
      <c r="H1560" s="23" t="s">
        <v>78</v>
      </c>
      <c r="I1560" s="114">
        <v>2017</v>
      </c>
      <c r="J1560" s="5" t="s">
        <v>7242</v>
      </c>
      <c r="K1560" s="5"/>
      <c r="L1560" s="5" t="s">
        <v>7243</v>
      </c>
      <c r="M1560" s="23" t="s">
        <v>7244</v>
      </c>
      <c r="N1560" s="23" t="s">
        <v>5754</v>
      </c>
      <c r="O1560" s="44">
        <v>50669</v>
      </c>
      <c r="P1560" s="25" t="s">
        <v>78</v>
      </c>
      <c r="Q1560" s="45" t="s">
        <v>26</v>
      </c>
      <c r="R1560" s="45" t="s">
        <v>26</v>
      </c>
      <c r="S1560" s="23"/>
      <c r="T1560" s="23"/>
      <c r="U1560" s="116"/>
    </row>
    <row r="1561" spans="1:21" x14ac:dyDescent="0.25">
      <c r="A1561" s="23" t="s">
        <v>7245</v>
      </c>
      <c r="B1561" s="23" t="s">
        <v>4</v>
      </c>
      <c r="C1561" s="23" t="s">
        <v>58</v>
      </c>
      <c r="D1561" s="23" t="s">
        <v>76</v>
      </c>
      <c r="E1561" s="23" t="s">
        <v>7220</v>
      </c>
      <c r="F1561" s="23"/>
      <c r="G1561" s="23" t="s">
        <v>7221</v>
      </c>
      <c r="H1561" s="23" t="s">
        <v>78</v>
      </c>
      <c r="I1561" s="114">
        <v>2233</v>
      </c>
      <c r="J1561" s="5" t="s">
        <v>7246</v>
      </c>
      <c r="K1561" s="5"/>
      <c r="L1561" s="5" t="s">
        <v>7247</v>
      </c>
      <c r="M1561" s="23" t="s">
        <v>7248</v>
      </c>
      <c r="N1561" s="23" t="s">
        <v>5754</v>
      </c>
      <c r="O1561" s="44" t="s">
        <v>7249</v>
      </c>
      <c r="P1561" s="25" t="s">
        <v>78</v>
      </c>
      <c r="Q1561" s="45" t="s">
        <v>26</v>
      </c>
      <c r="R1561" s="45" t="s">
        <v>26</v>
      </c>
      <c r="S1561" s="23"/>
      <c r="T1561" s="23"/>
      <c r="U1561" s="116"/>
    </row>
    <row r="1562" spans="1:21" x14ac:dyDescent="0.25">
      <c r="A1562" s="23" t="s">
        <v>7250</v>
      </c>
      <c r="B1562" s="23" t="s">
        <v>4</v>
      </c>
      <c r="C1562" s="23" t="s">
        <v>58</v>
      </c>
      <c r="D1562" s="23" t="s">
        <v>76</v>
      </c>
      <c r="E1562" s="23" t="s">
        <v>7220</v>
      </c>
      <c r="F1562" s="23"/>
      <c r="G1562" s="23" t="s">
        <v>7221</v>
      </c>
      <c r="H1562" s="23" t="s">
        <v>78</v>
      </c>
      <c r="I1562" s="114">
        <v>3895</v>
      </c>
      <c r="J1562" s="5" t="s">
        <v>7251</v>
      </c>
      <c r="K1562" s="5"/>
      <c r="L1562" s="5" t="s">
        <v>7252</v>
      </c>
      <c r="M1562" s="23" t="s">
        <v>7253</v>
      </c>
      <c r="N1562" s="23" t="s">
        <v>5754</v>
      </c>
      <c r="O1562" s="44" t="s">
        <v>7254</v>
      </c>
      <c r="P1562" s="25" t="s">
        <v>78</v>
      </c>
      <c r="Q1562" s="45" t="s">
        <v>26</v>
      </c>
      <c r="R1562" s="45" t="s">
        <v>26</v>
      </c>
      <c r="S1562" s="23"/>
      <c r="T1562" s="23"/>
      <c r="U1562" s="116"/>
    </row>
    <row r="1563" spans="1:21" x14ac:dyDescent="0.25">
      <c r="A1563" s="23" t="s">
        <v>7255</v>
      </c>
      <c r="B1563" s="23" t="s">
        <v>4</v>
      </c>
      <c r="C1563" s="23" t="s">
        <v>58</v>
      </c>
      <c r="D1563" s="23" t="s">
        <v>76</v>
      </c>
      <c r="E1563" s="23" t="s">
        <v>7220</v>
      </c>
      <c r="F1563" s="23"/>
      <c r="G1563" s="23" t="s">
        <v>7221</v>
      </c>
      <c r="H1563" s="23" t="s">
        <v>78</v>
      </c>
      <c r="I1563" s="114">
        <v>2745</v>
      </c>
      <c r="J1563" s="5" t="s">
        <v>7256</v>
      </c>
      <c r="K1563" s="5"/>
      <c r="L1563" s="5" t="s">
        <v>7257</v>
      </c>
      <c r="M1563" s="23" t="s">
        <v>7258</v>
      </c>
      <c r="N1563" s="23" t="s">
        <v>5754</v>
      </c>
      <c r="O1563" s="44">
        <v>52159</v>
      </c>
      <c r="P1563" s="25" t="s">
        <v>78</v>
      </c>
      <c r="Q1563" s="45" t="s">
        <v>26</v>
      </c>
      <c r="R1563" s="45" t="s">
        <v>26</v>
      </c>
      <c r="S1563" s="23"/>
      <c r="T1563" s="23"/>
      <c r="U1563" s="116"/>
    </row>
    <row r="1564" spans="1:21" x14ac:dyDescent="0.25">
      <c r="A1564" s="23" t="s">
        <v>7259</v>
      </c>
      <c r="B1564" s="23" t="s">
        <v>4</v>
      </c>
      <c r="C1564" s="23" t="s">
        <v>58</v>
      </c>
      <c r="D1564" s="23" t="s">
        <v>76</v>
      </c>
      <c r="E1564" s="23" t="s">
        <v>7220</v>
      </c>
      <c r="F1564" s="23"/>
      <c r="G1564" s="23" t="s">
        <v>7221</v>
      </c>
      <c r="H1564" s="23" t="s">
        <v>78</v>
      </c>
      <c r="I1564" s="114" t="s">
        <v>7260</v>
      </c>
      <c r="J1564" s="5" t="s">
        <v>7261</v>
      </c>
      <c r="K1564" s="5"/>
      <c r="L1564" s="5" t="s">
        <v>7262</v>
      </c>
      <c r="M1564" s="23" t="s">
        <v>7263</v>
      </c>
      <c r="N1564" s="23" t="s">
        <v>5754</v>
      </c>
      <c r="O1564" s="44">
        <v>50616</v>
      </c>
      <c r="P1564" s="25" t="s">
        <v>78</v>
      </c>
      <c r="Q1564" s="45" t="s">
        <v>26</v>
      </c>
      <c r="R1564" s="45" t="s">
        <v>26</v>
      </c>
      <c r="S1564" s="23"/>
      <c r="T1564" s="23"/>
      <c r="U1564" s="116"/>
    </row>
    <row r="1565" spans="1:21" x14ac:dyDescent="0.25">
      <c r="A1565" s="23" t="s">
        <v>7264</v>
      </c>
      <c r="B1565" s="23" t="s">
        <v>4</v>
      </c>
      <c r="C1565" s="23" t="s">
        <v>58</v>
      </c>
      <c r="D1565" s="23" t="s">
        <v>76</v>
      </c>
      <c r="E1565" s="23" t="s">
        <v>7220</v>
      </c>
      <c r="F1565" s="23"/>
      <c r="G1565" s="23" t="s">
        <v>7221</v>
      </c>
      <c r="H1565" s="23" t="s">
        <v>78</v>
      </c>
      <c r="I1565" s="114" t="s">
        <v>7265</v>
      </c>
      <c r="J1565" s="5" t="s">
        <v>7266</v>
      </c>
      <c r="K1565" s="5"/>
      <c r="L1565" s="5" t="s">
        <v>7267</v>
      </c>
      <c r="M1565" s="23" t="s">
        <v>7268</v>
      </c>
      <c r="N1565" s="23" t="s">
        <v>5754</v>
      </c>
      <c r="O1565" s="44" t="s">
        <v>7269</v>
      </c>
      <c r="P1565" s="25" t="s">
        <v>78</v>
      </c>
      <c r="Q1565" s="45" t="s">
        <v>26</v>
      </c>
      <c r="R1565" s="45" t="s">
        <v>26</v>
      </c>
      <c r="S1565" s="23"/>
      <c r="T1565" s="23"/>
      <c r="U1565" s="116"/>
    </row>
    <row r="1566" spans="1:21" x14ac:dyDescent="0.25">
      <c r="A1566" s="23" t="s">
        <v>7270</v>
      </c>
      <c r="B1566" s="23" t="s">
        <v>4</v>
      </c>
      <c r="C1566" s="23" t="s">
        <v>58</v>
      </c>
      <c r="D1566" s="23" t="s">
        <v>76</v>
      </c>
      <c r="E1566" s="23" t="s">
        <v>7220</v>
      </c>
      <c r="F1566" s="23"/>
      <c r="G1566" s="23" t="s">
        <v>7221</v>
      </c>
      <c r="H1566" s="23" t="s">
        <v>78</v>
      </c>
      <c r="I1566" s="114">
        <v>3592</v>
      </c>
      <c r="J1566" s="5" t="s">
        <v>7271</v>
      </c>
      <c r="K1566" s="5"/>
      <c r="L1566" s="5" t="s">
        <v>7272</v>
      </c>
      <c r="M1566" s="23" t="s">
        <v>7273</v>
      </c>
      <c r="N1566" s="23" t="s">
        <v>5754</v>
      </c>
      <c r="O1566" s="44" t="s">
        <v>7274</v>
      </c>
      <c r="P1566" s="25" t="s">
        <v>78</v>
      </c>
      <c r="Q1566" s="45" t="s">
        <v>26</v>
      </c>
      <c r="R1566" s="45" t="s">
        <v>26</v>
      </c>
      <c r="S1566" s="23"/>
      <c r="T1566" s="23"/>
      <c r="U1566" s="116"/>
    </row>
    <row r="1567" spans="1:21" x14ac:dyDescent="0.25">
      <c r="A1567" s="23" t="s">
        <v>7275</v>
      </c>
      <c r="B1567" s="23" t="s">
        <v>4</v>
      </c>
      <c r="C1567" s="23" t="s">
        <v>58</v>
      </c>
      <c r="D1567" s="23" t="s">
        <v>76</v>
      </c>
      <c r="E1567" s="23" t="s">
        <v>7220</v>
      </c>
      <c r="F1567" s="23"/>
      <c r="G1567" s="23" t="s">
        <v>7221</v>
      </c>
      <c r="H1567" s="23" t="s">
        <v>78</v>
      </c>
      <c r="I1567" s="114">
        <v>3594</v>
      </c>
      <c r="J1567" s="5" t="s">
        <v>7276</v>
      </c>
      <c r="K1567" s="5"/>
      <c r="L1567" s="5" t="s">
        <v>7277</v>
      </c>
      <c r="M1567" s="23" t="s">
        <v>7278</v>
      </c>
      <c r="N1567" s="23" t="s">
        <v>5754</v>
      </c>
      <c r="O1567" s="44">
        <v>52772</v>
      </c>
      <c r="P1567" s="25" t="s">
        <v>78</v>
      </c>
      <c r="Q1567" s="45" t="s">
        <v>26</v>
      </c>
      <c r="R1567" s="45" t="s">
        <v>26</v>
      </c>
      <c r="S1567" s="23"/>
      <c r="T1567" s="23"/>
      <c r="U1567" s="116"/>
    </row>
    <row r="1568" spans="1:21" x14ac:dyDescent="0.25">
      <c r="A1568" s="23" t="s">
        <v>7280</v>
      </c>
      <c r="B1568" s="23" t="s">
        <v>4</v>
      </c>
      <c r="C1568" s="23" t="s">
        <v>58</v>
      </c>
      <c r="D1568" s="23" t="s">
        <v>76</v>
      </c>
      <c r="E1568" s="23" t="s">
        <v>7279</v>
      </c>
      <c r="F1568" s="23" t="s">
        <v>6669</v>
      </c>
      <c r="G1568" s="23"/>
      <c r="H1568" s="23" t="s">
        <v>78</v>
      </c>
      <c r="I1568" s="114" t="s">
        <v>7281</v>
      </c>
      <c r="J1568" s="5" t="s">
        <v>7282</v>
      </c>
      <c r="K1568" s="5"/>
      <c r="L1568" s="5" t="s">
        <v>7283</v>
      </c>
      <c r="M1568" s="23" t="s">
        <v>7284</v>
      </c>
      <c r="N1568" s="23" t="s">
        <v>2854</v>
      </c>
      <c r="O1568" s="44" t="s">
        <v>7285</v>
      </c>
      <c r="P1568" s="25" t="s">
        <v>78</v>
      </c>
      <c r="Q1568" s="45" t="s">
        <v>26</v>
      </c>
      <c r="R1568" s="45" t="s">
        <v>26</v>
      </c>
      <c r="S1568" s="23"/>
      <c r="T1568" s="23"/>
      <c r="U1568" s="116"/>
    </row>
    <row r="1569" spans="1:21" x14ac:dyDescent="0.25">
      <c r="A1569" s="23" t="s">
        <v>7297</v>
      </c>
      <c r="B1569" s="23" t="s">
        <v>4</v>
      </c>
      <c r="C1569" s="23" t="s">
        <v>58</v>
      </c>
      <c r="D1569" s="23" t="s">
        <v>76</v>
      </c>
      <c r="E1569" s="23" t="s">
        <v>7279</v>
      </c>
      <c r="F1569" s="23" t="s">
        <v>6669</v>
      </c>
      <c r="G1569" s="23"/>
      <c r="H1569" s="23" t="s">
        <v>78</v>
      </c>
      <c r="I1569" s="114" t="s">
        <v>7298</v>
      </c>
      <c r="J1569" s="5" t="s">
        <v>7299</v>
      </c>
      <c r="K1569" s="5"/>
      <c r="L1569" s="5" t="s">
        <v>7300</v>
      </c>
      <c r="M1569" s="23" t="s">
        <v>7301</v>
      </c>
      <c r="N1569" s="23" t="s">
        <v>2854</v>
      </c>
      <c r="O1569" s="44" t="s">
        <v>7302</v>
      </c>
      <c r="P1569" s="25" t="s">
        <v>78</v>
      </c>
      <c r="Q1569" s="45" t="s">
        <v>26</v>
      </c>
      <c r="R1569" s="45" t="s">
        <v>26</v>
      </c>
      <c r="S1569" s="23"/>
      <c r="T1569" s="23"/>
      <c r="U1569" s="116"/>
    </row>
    <row r="1570" spans="1:21" x14ac:dyDescent="0.25">
      <c r="A1570" s="23" t="s">
        <v>7303</v>
      </c>
      <c r="B1570" s="23" t="s">
        <v>4</v>
      </c>
      <c r="C1570" s="23" t="s">
        <v>58</v>
      </c>
      <c r="D1570" s="23" t="s">
        <v>76</v>
      </c>
      <c r="E1570" s="23" t="s">
        <v>7279</v>
      </c>
      <c r="F1570" s="23" t="s">
        <v>6669</v>
      </c>
      <c r="G1570" s="23"/>
      <c r="H1570" s="23" t="s">
        <v>78</v>
      </c>
      <c r="I1570" s="114" t="s">
        <v>7304</v>
      </c>
      <c r="J1570" s="5" t="s">
        <v>7305</v>
      </c>
      <c r="K1570" s="5"/>
      <c r="L1570" s="5" t="s">
        <v>7306</v>
      </c>
      <c r="M1570" s="23" t="s">
        <v>7307</v>
      </c>
      <c r="N1570" s="23" t="s">
        <v>2854</v>
      </c>
      <c r="O1570" s="44" t="s">
        <v>7308</v>
      </c>
      <c r="P1570" s="25" t="s">
        <v>78</v>
      </c>
      <c r="Q1570" s="45" t="s">
        <v>26</v>
      </c>
      <c r="R1570" s="45" t="s">
        <v>26</v>
      </c>
      <c r="S1570" s="23"/>
      <c r="T1570" s="23"/>
      <c r="U1570" s="116"/>
    </row>
    <row r="1571" spans="1:21" x14ac:dyDescent="0.25">
      <c r="A1571" s="23" t="s">
        <v>7309</v>
      </c>
      <c r="B1571" s="23" t="s">
        <v>4</v>
      </c>
      <c r="C1571" s="23" t="s">
        <v>58</v>
      </c>
      <c r="D1571" s="23" t="s">
        <v>76</v>
      </c>
      <c r="E1571" s="23" t="s">
        <v>7279</v>
      </c>
      <c r="F1571" s="23" t="s">
        <v>6669</v>
      </c>
      <c r="G1571" s="23"/>
      <c r="H1571" s="23" t="s">
        <v>78</v>
      </c>
      <c r="I1571" s="114" t="s">
        <v>7310</v>
      </c>
      <c r="J1571" s="5" t="s">
        <v>7311</v>
      </c>
      <c r="K1571" s="5"/>
      <c r="L1571" s="5" t="s">
        <v>7312</v>
      </c>
      <c r="M1571" s="23" t="s">
        <v>7284</v>
      </c>
      <c r="N1571" s="23" t="s">
        <v>2854</v>
      </c>
      <c r="O1571" s="44">
        <v>74146</v>
      </c>
      <c r="P1571" s="25" t="s">
        <v>78</v>
      </c>
      <c r="Q1571" s="45" t="s">
        <v>26</v>
      </c>
      <c r="R1571" s="45" t="s">
        <v>26</v>
      </c>
      <c r="S1571" s="23"/>
      <c r="T1571" s="23"/>
      <c r="U1571" s="116"/>
    </row>
    <row r="1572" spans="1:21" x14ac:dyDescent="0.25">
      <c r="A1572" s="23" t="s">
        <v>7313</v>
      </c>
      <c r="B1572" s="23" t="s">
        <v>4</v>
      </c>
      <c r="C1572" s="23" t="s">
        <v>58</v>
      </c>
      <c r="D1572" s="23" t="s">
        <v>76</v>
      </c>
      <c r="E1572" s="23" t="s">
        <v>7279</v>
      </c>
      <c r="F1572" s="23" t="s">
        <v>6669</v>
      </c>
      <c r="G1572" s="23"/>
      <c r="H1572" s="23" t="s">
        <v>78</v>
      </c>
      <c r="I1572" s="114">
        <v>5715</v>
      </c>
      <c r="J1572" s="5" t="s">
        <v>7314</v>
      </c>
      <c r="K1572" s="5"/>
      <c r="L1572" s="5" t="s">
        <v>7315</v>
      </c>
      <c r="M1572" s="23" t="s">
        <v>7316</v>
      </c>
      <c r="N1572" s="23" t="s">
        <v>2854</v>
      </c>
      <c r="O1572" s="44">
        <v>74021</v>
      </c>
      <c r="P1572" s="25" t="s">
        <v>78</v>
      </c>
      <c r="Q1572" s="45" t="s">
        <v>26</v>
      </c>
      <c r="R1572" s="45" t="s">
        <v>26</v>
      </c>
      <c r="S1572" s="23"/>
      <c r="T1572" s="23"/>
      <c r="U1572" s="116"/>
    </row>
    <row r="1573" spans="1:21" x14ac:dyDescent="0.25">
      <c r="A1573" s="23" t="s">
        <v>7317</v>
      </c>
      <c r="B1573" s="23" t="s">
        <v>4</v>
      </c>
      <c r="C1573" s="23" t="s">
        <v>58</v>
      </c>
      <c r="D1573" s="23" t="s">
        <v>76</v>
      </c>
      <c r="E1573" s="23" t="s">
        <v>7279</v>
      </c>
      <c r="F1573" s="23" t="s">
        <v>6669</v>
      </c>
      <c r="G1573" s="23"/>
      <c r="H1573" s="23" t="s">
        <v>78</v>
      </c>
      <c r="I1573" s="114" t="s">
        <v>7318</v>
      </c>
      <c r="J1573" s="5" t="s">
        <v>7319</v>
      </c>
      <c r="K1573" s="5"/>
      <c r="L1573" s="5" t="s">
        <v>7320</v>
      </c>
      <c r="M1573" s="23" t="s">
        <v>7321</v>
      </c>
      <c r="N1573" s="23" t="s">
        <v>2854</v>
      </c>
      <c r="O1573" s="44" t="s">
        <v>7322</v>
      </c>
      <c r="P1573" s="25" t="s">
        <v>78</v>
      </c>
      <c r="Q1573" s="45" t="s">
        <v>26</v>
      </c>
      <c r="R1573" s="45" t="s">
        <v>26</v>
      </c>
      <c r="S1573" s="23"/>
      <c r="T1573" s="23"/>
      <c r="U1573" s="116"/>
    </row>
    <row r="1574" spans="1:21" x14ac:dyDescent="0.25">
      <c r="A1574" s="23" t="s">
        <v>7323</v>
      </c>
      <c r="B1574" s="23" t="s">
        <v>4</v>
      </c>
      <c r="C1574" s="23" t="s">
        <v>58</v>
      </c>
      <c r="D1574" s="23" t="s">
        <v>76</v>
      </c>
      <c r="E1574" s="23" t="s">
        <v>7279</v>
      </c>
      <c r="F1574" s="23" t="s">
        <v>6669</v>
      </c>
      <c r="G1574" s="23"/>
      <c r="H1574" s="23" t="s">
        <v>78</v>
      </c>
      <c r="I1574" s="114" t="s">
        <v>7324</v>
      </c>
      <c r="J1574" s="5" t="s">
        <v>7325</v>
      </c>
      <c r="K1574" s="5"/>
      <c r="L1574" s="5" t="s">
        <v>7326</v>
      </c>
      <c r="M1574" s="23" t="s">
        <v>7307</v>
      </c>
      <c r="N1574" s="23" t="s">
        <v>2854</v>
      </c>
      <c r="O1574" s="44">
        <v>74063</v>
      </c>
      <c r="P1574" s="25" t="s">
        <v>78</v>
      </c>
      <c r="Q1574" s="45" t="s">
        <v>26</v>
      </c>
      <c r="R1574" s="45" t="s">
        <v>26</v>
      </c>
      <c r="S1574" s="23"/>
      <c r="T1574" s="23"/>
      <c r="U1574" s="116"/>
    </row>
    <row r="1575" spans="1:21" x14ac:dyDescent="0.25">
      <c r="A1575" s="23" t="s">
        <v>11381</v>
      </c>
      <c r="B1575" s="23" t="s">
        <v>4</v>
      </c>
      <c r="C1575" s="23" t="s">
        <v>58</v>
      </c>
      <c r="D1575" s="23" t="s">
        <v>76</v>
      </c>
      <c r="E1575" s="23" t="s">
        <v>7279</v>
      </c>
      <c r="F1575" s="23" t="s">
        <v>6669</v>
      </c>
      <c r="G1575" s="23" t="s">
        <v>11466</v>
      </c>
      <c r="H1575" s="23"/>
      <c r="I1575" s="114" t="s">
        <v>11556</v>
      </c>
      <c r="J1575" s="5" t="s">
        <v>11814</v>
      </c>
      <c r="K1575" s="5"/>
      <c r="L1575" s="5" t="s">
        <v>11815</v>
      </c>
      <c r="M1575" s="23" t="s">
        <v>11816</v>
      </c>
      <c r="N1575" s="23" t="s">
        <v>2854</v>
      </c>
      <c r="O1575" s="44" t="s">
        <v>11817</v>
      </c>
      <c r="P1575" s="25" t="s">
        <v>78</v>
      </c>
      <c r="Q1575" s="45">
        <v>44721</v>
      </c>
      <c r="R1575" s="45" t="s">
        <v>26</v>
      </c>
      <c r="S1575" s="23"/>
      <c r="T1575" s="23"/>
      <c r="U1575" s="116"/>
    </row>
    <row r="1576" spans="1:21" x14ac:dyDescent="0.25">
      <c r="A1576" s="23" t="s">
        <v>7327</v>
      </c>
      <c r="B1576" s="23" t="s">
        <v>4</v>
      </c>
      <c r="C1576" s="23" t="s">
        <v>58</v>
      </c>
      <c r="D1576" s="23" t="s">
        <v>76</v>
      </c>
      <c r="E1576" s="23" t="s">
        <v>7279</v>
      </c>
      <c r="F1576" s="23" t="s">
        <v>6669</v>
      </c>
      <c r="G1576" s="23"/>
      <c r="H1576" s="23" t="s">
        <v>78</v>
      </c>
      <c r="I1576" s="114" t="s">
        <v>7328</v>
      </c>
      <c r="J1576" s="5" t="s">
        <v>7329</v>
      </c>
      <c r="K1576" s="5"/>
      <c r="L1576" s="5" t="s">
        <v>7330</v>
      </c>
      <c r="M1576" s="23" t="s">
        <v>7331</v>
      </c>
      <c r="N1576" s="23" t="s">
        <v>2854</v>
      </c>
      <c r="O1576" s="44" t="s">
        <v>7332</v>
      </c>
      <c r="P1576" s="25" t="s">
        <v>78</v>
      </c>
      <c r="Q1576" s="45" t="s">
        <v>26</v>
      </c>
      <c r="R1576" s="45" t="s">
        <v>26</v>
      </c>
      <c r="S1576" s="23"/>
      <c r="T1576" s="23"/>
      <c r="U1576" s="116"/>
    </row>
    <row r="1577" spans="1:21" x14ac:dyDescent="0.25">
      <c r="A1577" s="23" t="s">
        <v>7339</v>
      </c>
      <c r="B1577" s="23" t="s">
        <v>4</v>
      </c>
      <c r="C1577" s="23" t="s">
        <v>58</v>
      </c>
      <c r="D1577" s="23" t="s">
        <v>76</v>
      </c>
      <c r="E1577" s="23" t="s">
        <v>7279</v>
      </c>
      <c r="F1577" s="23" t="s">
        <v>6669</v>
      </c>
      <c r="G1577" s="23"/>
      <c r="H1577" s="23" t="s">
        <v>78</v>
      </c>
      <c r="I1577" s="114" t="s">
        <v>7340</v>
      </c>
      <c r="J1577" s="5" t="s">
        <v>7341</v>
      </c>
      <c r="K1577" s="5"/>
      <c r="L1577" s="5" t="s">
        <v>7342</v>
      </c>
      <c r="M1577" s="23" t="s">
        <v>7343</v>
      </c>
      <c r="N1577" s="23" t="s">
        <v>2854</v>
      </c>
      <c r="O1577" s="44" t="s">
        <v>7344</v>
      </c>
      <c r="P1577" s="25" t="s">
        <v>78</v>
      </c>
      <c r="Q1577" s="45" t="s">
        <v>26</v>
      </c>
      <c r="R1577" s="45" t="s">
        <v>26</v>
      </c>
      <c r="S1577" s="23"/>
      <c r="T1577" s="23"/>
      <c r="U1577" s="116"/>
    </row>
    <row r="1578" spans="1:21" x14ac:dyDescent="0.25">
      <c r="A1578" s="23" t="s">
        <v>7345</v>
      </c>
      <c r="B1578" s="23" t="s">
        <v>4</v>
      </c>
      <c r="C1578" s="23" t="s">
        <v>58</v>
      </c>
      <c r="D1578" s="23" t="s">
        <v>76</v>
      </c>
      <c r="E1578" s="23" t="s">
        <v>7279</v>
      </c>
      <c r="F1578" s="23" t="s">
        <v>6669</v>
      </c>
      <c r="G1578" s="23"/>
      <c r="H1578" s="23" t="s">
        <v>78</v>
      </c>
      <c r="I1578" s="114" t="s">
        <v>7346</v>
      </c>
      <c r="J1578" s="5" t="s">
        <v>7347</v>
      </c>
      <c r="K1578" s="5"/>
      <c r="L1578" s="5" t="s">
        <v>7348</v>
      </c>
      <c r="M1578" s="23" t="s">
        <v>7349</v>
      </c>
      <c r="N1578" s="23" t="s">
        <v>2854</v>
      </c>
      <c r="O1578" s="44" t="s">
        <v>7350</v>
      </c>
      <c r="P1578" s="25" t="s">
        <v>78</v>
      </c>
      <c r="Q1578" s="45" t="s">
        <v>26</v>
      </c>
      <c r="R1578" s="45" t="s">
        <v>26</v>
      </c>
      <c r="S1578" s="23"/>
      <c r="T1578" s="23"/>
      <c r="U1578" s="116"/>
    </row>
    <row r="1579" spans="1:21" x14ac:dyDescent="0.25">
      <c r="A1579" s="23" t="s">
        <v>7357</v>
      </c>
      <c r="B1579" s="23" t="s">
        <v>4</v>
      </c>
      <c r="C1579" s="23" t="s">
        <v>58</v>
      </c>
      <c r="D1579" s="23" t="s">
        <v>76</v>
      </c>
      <c r="E1579" s="23" t="s">
        <v>7279</v>
      </c>
      <c r="F1579" s="23" t="s">
        <v>6669</v>
      </c>
      <c r="G1579" s="23"/>
      <c r="H1579" s="23" t="s">
        <v>78</v>
      </c>
      <c r="I1579" s="114">
        <v>23139</v>
      </c>
      <c r="J1579" s="5" t="s">
        <v>7358</v>
      </c>
      <c r="K1579" s="5"/>
      <c r="L1579" s="5" t="s">
        <v>7359</v>
      </c>
      <c r="M1579" s="23" t="s">
        <v>7360</v>
      </c>
      <c r="N1579" s="23" t="s">
        <v>2854</v>
      </c>
      <c r="O1579" s="44">
        <v>23139</v>
      </c>
      <c r="P1579" s="25" t="s">
        <v>78</v>
      </c>
      <c r="Q1579" s="45" t="s">
        <v>26</v>
      </c>
      <c r="R1579" s="45" t="s">
        <v>26</v>
      </c>
      <c r="S1579" s="23"/>
      <c r="T1579" s="23"/>
      <c r="U1579" s="116"/>
    </row>
    <row r="1580" spans="1:21" x14ac:dyDescent="0.25">
      <c r="A1580" s="23" t="s">
        <v>7361</v>
      </c>
      <c r="B1580" s="23" t="s">
        <v>4</v>
      </c>
      <c r="C1580" s="23" t="s">
        <v>58</v>
      </c>
      <c r="D1580" s="23" t="s">
        <v>76</v>
      </c>
      <c r="E1580" s="23" t="s">
        <v>7279</v>
      </c>
      <c r="F1580" s="23" t="s">
        <v>6669</v>
      </c>
      <c r="G1580" s="23"/>
      <c r="H1580" s="23" t="s">
        <v>78</v>
      </c>
      <c r="I1580" s="114" t="s">
        <v>7362</v>
      </c>
      <c r="J1580" s="5" t="s">
        <v>7363</v>
      </c>
      <c r="K1580" s="5" t="s">
        <v>7364</v>
      </c>
      <c r="L1580" s="5" t="s">
        <v>7365</v>
      </c>
      <c r="M1580" s="23" t="s">
        <v>7366</v>
      </c>
      <c r="N1580" s="23" t="s">
        <v>2854</v>
      </c>
      <c r="O1580" s="44" t="s">
        <v>7367</v>
      </c>
      <c r="P1580" s="25" t="s">
        <v>78</v>
      </c>
      <c r="Q1580" s="45" t="s">
        <v>26</v>
      </c>
      <c r="R1580" s="45" t="s">
        <v>26</v>
      </c>
      <c r="S1580" s="23"/>
      <c r="T1580" s="23"/>
      <c r="U1580" s="116"/>
    </row>
    <row r="1581" spans="1:21" x14ac:dyDescent="0.25">
      <c r="A1581" s="23" t="s">
        <v>11118</v>
      </c>
      <c r="B1581" s="23" t="s">
        <v>4</v>
      </c>
      <c r="C1581" s="23" t="s">
        <v>58</v>
      </c>
      <c r="D1581" s="23" t="s">
        <v>76</v>
      </c>
      <c r="E1581" s="23" t="s">
        <v>7279</v>
      </c>
      <c r="F1581" s="23" t="s">
        <v>6669</v>
      </c>
      <c r="G1581" s="23"/>
      <c r="H1581" s="23" t="s">
        <v>78</v>
      </c>
      <c r="I1581" s="114" t="s">
        <v>11119</v>
      </c>
      <c r="J1581" s="5" t="s">
        <v>11120</v>
      </c>
      <c r="K1581" s="5"/>
      <c r="L1581" s="5" t="s">
        <v>11121</v>
      </c>
      <c r="M1581" s="23" t="s">
        <v>11122</v>
      </c>
      <c r="N1581" s="23" t="s">
        <v>2854</v>
      </c>
      <c r="O1581" s="44" t="s">
        <v>11123</v>
      </c>
      <c r="P1581" s="25" t="s">
        <v>78</v>
      </c>
      <c r="Q1581" s="45">
        <v>44671</v>
      </c>
      <c r="R1581" s="45" t="s">
        <v>26</v>
      </c>
      <c r="S1581" s="23"/>
      <c r="T1581" s="23"/>
      <c r="U1581" s="116"/>
    </row>
    <row r="1582" spans="1:21" x14ac:dyDescent="0.25">
      <c r="A1582" s="23" t="s">
        <v>11382</v>
      </c>
      <c r="B1582" s="23" t="s">
        <v>4</v>
      </c>
      <c r="C1582" s="23" t="s">
        <v>58</v>
      </c>
      <c r="D1582" s="23" t="s">
        <v>76</v>
      </c>
      <c r="E1582" s="23" t="s">
        <v>7279</v>
      </c>
      <c r="F1582" s="23" t="s">
        <v>6669</v>
      </c>
      <c r="G1582" s="23" t="s">
        <v>11466</v>
      </c>
      <c r="H1582" s="23" t="s">
        <v>78</v>
      </c>
      <c r="I1582" s="114" t="s">
        <v>11557</v>
      </c>
      <c r="J1582" s="5" t="s">
        <v>11818</v>
      </c>
      <c r="K1582" s="5"/>
      <c r="L1582" s="5" t="s">
        <v>11819</v>
      </c>
      <c r="M1582" s="23" t="s">
        <v>11820</v>
      </c>
      <c r="N1582" s="23" t="s">
        <v>2854</v>
      </c>
      <c r="O1582" s="44">
        <v>74445</v>
      </c>
      <c r="P1582" s="25" t="s">
        <v>78</v>
      </c>
      <c r="Q1582" s="45">
        <v>44725</v>
      </c>
      <c r="R1582" s="45" t="s">
        <v>26</v>
      </c>
      <c r="S1582" s="23"/>
      <c r="T1582" s="23"/>
      <c r="U1582" s="116"/>
    </row>
    <row r="1583" spans="1:21" x14ac:dyDescent="0.25">
      <c r="A1583" s="23" t="s">
        <v>7368</v>
      </c>
      <c r="B1583" s="23" t="s">
        <v>4</v>
      </c>
      <c r="C1583" s="23" t="s">
        <v>58</v>
      </c>
      <c r="D1583" s="23" t="s">
        <v>76</v>
      </c>
      <c r="E1583" s="23" t="s">
        <v>7279</v>
      </c>
      <c r="F1583" s="23" t="s">
        <v>6669</v>
      </c>
      <c r="G1583" s="23"/>
      <c r="H1583" s="23" t="s">
        <v>78</v>
      </c>
      <c r="I1583" s="114" t="s">
        <v>7369</v>
      </c>
      <c r="J1583" s="5" t="s">
        <v>7370</v>
      </c>
      <c r="K1583" s="5"/>
      <c r="L1583" s="5" t="s">
        <v>7371</v>
      </c>
      <c r="M1583" s="23" t="s">
        <v>7372</v>
      </c>
      <c r="N1583" s="23" t="s">
        <v>2854</v>
      </c>
      <c r="O1583" s="44">
        <v>74455</v>
      </c>
      <c r="P1583" s="25" t="s">
        <v>78</v>
      </c>
      <c r="Q1583" s="45" t="s">
        <v>26</v>
      </c>
      <c r="R1583" s="45" t="s">
        <v>26</v>
      </c>
      <c r="S1583" s="23"/>
      <c r="T1583" s="23"/>
      <c r="U1583" s="116"/>
    </row>
    <row r="1584" spans="1:21" x14ac:dyDescent="0.25">
      <c r="A1584" s="23" t="s">
        <v>7373</v>
      </c>
      <c r="B1584" s="23" t="s">
        <v>4</v>
      </c>
      <c r="C1584" s="23" t="s">
        <v>58</v>
      </c>
      <c r="D1584" s="23" t="s">
        <v>76</v>
      </c>
      <c r="E1584" s="23" t="s">
        <v>7279</v>
      </c>
      <c r="F1584" s="23" t="s">
        <v>6669</v>
      </c>
      <c r="G1584" s="23"/>
      <c r="H1584" s="23" t="s">
        <v>78</v>
      </c>
      <c r="I1584" s="114">
        <v>23875</v>
      </c>
      <c r="J1584" s="5" t="s">
        <v>7374</v>
      </c>
      <c r="K1584" s="5"/>
      <c r="L1584" s="5" t="s">
        <v>7375</v>
      </c>
      <c r="M1584" s="23" t="s">
        <v>7376</v>
      </c>
      <c r="N1584" s="23" t="s">
        <v>2854</v>
      </c>
      <c r="O1584" s="44">
        <v>74432</v>
      </c>
      <c r="P1584" s="25" t="s">
        <v>78</v>
      </c>
      <c r="Q1584" s="45" t="s">
        <v>26</v>
      </c>
      <c r="R1584" s="45" t="s">
        <v>26</v>
      </c>
      <c r="S1584" s="23"/>
      <c r="T1584" s="23"/>
      <c r="U1584" s="116"/>
    </row>
    <row r="1585" spans="1:21" x14ac:dyDescent="0.25">
      <c r="A1585" s="23" t="s">
        <v>7377</v>
      </c>
      <c r="B1585" s="23" t="s">
        <v>4</v>
      </c>
      <c r="C1585" s="23" t="s">
        <v>58</v>
      </c>
      <c r="D1585" s="23" t="s">
        <v>76</v>
      </c>
      <c r="E1585" s="23" t="s">
        <v>7279</v>
      </c>
      <c r="F1585" s="23" t="s">
        <v>6669</v>
      </c>
      <c r="G1585" s="23"/>
      <c r="H1585" s="23" t="s">
        <v>78</v>
      </c>
      <c r="I1585" s="114" t="s">
        <v>7378</v>
      </c>
      <c r="J1585" s="5" t="s">
        <v>7379</v>
      </c>
      <c r="K1585" s="5"/>
      <c r="L1585" s="5" t="s">
        <v>7380</v>
      </c>
      <c r="M1585" s="23" t="s">
        <v>7381</v>
      </c>
      <c r="N1585" s="23" t="s">
        <v>2854</v>
      </c>
      <c r="O1585" s="44" t="s">
        <v>7382</v>
      </c>
      <c r="P1585" s="25" t="s">
        <v>78</v>
      </c>
      <c r="Q1585" s="45" t="s">
        <v>26</v>
      </c>
      <c r="R1585" s="45" t="s">
        <v>26</v>
      </c>
      <c r="S1585" s="23"/>
      <c r="T1585" s="23"/>
      <c r="U1585" s="116"/>
    </row>
    <row r="1586" spans="1:21" x14ac:dyDescent="0.25">
      <c r="A1586" s="23" t="s">
        <v>7383</v>
      </c>
      <c r="B1586" s="23" t="s">
        <v>4</v>
      </c>
      <c r="C1586" s="23" t="s">
        <v>58</v>
      </c>
      <c r="D1586" s="23" t="s">
        <v>76</v>
      </c>
      <c r="E1586" s="23" t="s">
        <v>7279</v>
      </c>
      <c r="F1586" s="23" t="s">
        <v>6669</v>
      </c>
      <c r="G1586" s="23"/>
      <c r="H1586" s="23" t="s">
        <v>78</v>
      </c>
      <c r="I1586" s="114" t="s">
        <v>7384</v>
      </c>
      <c r="J1586" s="5" t="s">
        <v>7385</v>
      </c>
      <c r="K1586" s="5"/>
      <c r="L1586" s="5" t="s">
        <v>7386</v>
      </c>
      <c r="M1586" s="23" t="s">
        <v>7284</v>
      </c>
      <c r="N1586" s="23" t="s">
        <v>2854</v>
      </c>
      <c r="O1586" s="44">
        <v>74116</v>
      </c>
      <c r="P1586" s="25" t="s">
        <v>78</v>
      </c>
      <c r="Q1586" s="45" t="s">
        <v>26</v>
      </c>
      <c r="R1586" s="45" t="s">
        <v>26</v>
      </c>
      <c r="S1586" s="23"/>
      <c r="T1586" s="23"/>
      <c r="U1586" s="116"/>
    </row>
    <row r="1587" spans="1:21" x14ac:dyDescent="0.25">
      <c r="A1587" s="23" t="s">
        <v>7387</v>
      </c>
      <c r="B1587" s="23" t="s">
        <v>4</v>
      </c>
      <c r="C1587" s="23" t="s">
        <v>58</v>
      </c>
      <c r="D1587" s="23" t="s">
        <v>76</v>
      </c>
      <c r="E1587" s="23" t="s">
        <v>7279</v>
      </c>
      <c r="F1587" s="23" t="s">
        <v>6669</v>
      </c>
      <c r="G1587" s="23"/>
      <c r="H1587" s="23" t="s">
        <v>78</v>
      </c>
      <c r="I1587" s="114">
        <v>17577</v>
      </c>
      <c r="J1587" s="5" t="s">
        <v>7388</v>
      </c>
      <c r="K1587" s="5"/>
      <c r="L1587" s="5" t="s">
        <v>7389</v>
      </c>
      <c r="M1587" s="23" t="s">
        <v>7284</v>
      </c>
      <c r="N1587" s="23" t="s">
        <v>2854</v>
      </c>
      <c r="O1587" s="44">
        <v>74146</v>
      </c>
      <c r="P1587" s="25" t="s">
        <v>78</v>
      </c>
      <c r="Q1587" s="45" t="s">
        <v>26</v>
      </c>
      <c r="R1587" s="45" t="s">
        <v>26</v>
      </c>
      <c r="S1587" s="23"/>
      <c r="T1587" s="23"/>
      <c r="U1587" s="116"/>
    </row>
    <row r="1588" spans="1:21" x14ac:dyDescent="0.25">
      <c r="A1588" s="23" t="s">
        <v>7390</v>
      </c>
      <c r="B1588" s="23" t="s">
        <v>4</v>
      </c>
      <c r="C1588" s="23" t="s">
        <v>58</v>
      </c>
      <c r="D1588" s="23" t="s">
        <v>76</v>
      </c>
      <c r="E1588" s="23" t="s">
        <v>7279</v>
      </c>
      <c r="F1588" s="23" t="s">
        <v>6669</v>
      </c>
      <c r="G1588" s="23"/>
      <c r="H1588" s="23" t="s">
        <v>78</v>
      </c>
      <c r="I1588" s="114" t="s">
        <v>7391</v>
      </c>
      <c r="J1588" s="5" t="s">
        <v>7392</v>
      </c>
      <c r="K1588" s="5"/>
      <c r="L1588" s="5" t="s">
        <v>7393</v>
      </c>
      <c r="M1588" s="23" t="s">
        <v>7284</v>
      </c>
      <c r="N1588" s="23" t="s">
        <v>2854</v>
      </c>
      <c r="O1588" s="44" t="s">
        <v>7394</v>
      </c>
      <c r="P1588" s="25" t="s">
        <v>78</v>
      </c>
      <c r="Q1588" s="45" t="s">
        <v>26</v>
      </c>
      <c r="R1588" s="45" t="s">
        <v>26</v>
      </c>
      <c r="S1588" s="23"/>
      <c r="T1588" s="23"/>
      <c r="U1588" s="116"/>
    </row>
    <row r="1589" spans="1:21" x14ac:dyDescent="0.25">
      <c r="A1589" s="23" t="s">
        <v>7396</v>
      </c>
      <c r="B1589" s="23" t="s">
        <v>4</v>
      </c>
      <c r="C1589" s="23" t="s">
        <v>21</v>
      </c>
      <c r="D1589" s="23" t="s">
        <v>76</v>
      </c>
      <c r="E1589" s="23" t="s">
        <v>7395</v>
      </c>
      <c r="F1589" s="23" t="s">
        <v>10842</v>
      </c>
      <c r="G1589" s="23"/>
      <c r="H1589" s="23" t="s">
        <v>78</v>
      </c>
      <c r="I1589" s="114" t="s">
        <v>7397</v>
      </c>
      <c r="J1589" s="5" t="s">
        <v>7398</v>
      </c>
      <c r="K1589" s="5"/>
      <c r="L1589" s="5" t="s">
        <v>7399</v>
      </c>
      <c r="M1589" s="23" t="s">
        <v>7400</v>
      </c>
      <c r="N1589" s="23" t="s">
        <v>1190</v>
      </c>
      <c r="O1589" s="44" t="s">
        <v>7401</v>
      </c>
      <c r="P1589" s="25" t="s">
        <v>78</v>
      </c>
      <c r="Q1589" s="45" t="s">
        <v>26</v>
      </c>
      <c r="R1589" s="45" t="s">
        <v>26</v>
      </c>
      <c r="S1589" s="23"/>
      <c r="T1589" s="23"/>
      <c r="U1589" s="116"/>
    </row>
    <row r="1590" spans="1:21" x14ac:dyDescent="0.25">
      <c r="A1590" s="23" t="s">
        <v>7403</v>
      </c>
      <c r="B1590" s="23" t="s">
        <v>4</v>
      </c>
      <c r="C1590" s="23" t="s">
        <v>21</v>
      </c>
      <c r="D1590" s="23" t="s">
        <v>76</v>
      </c>
      <c r="E1590" s="23" t="s">
        <v>7395</v>
      </c>
      <c r="F1590" s="23" t="s">
        <v>10842</v>
      </c>
      <c r="G1590" s="23"/>
      <c r="H1590" s="23" t="s">
        <v>78</v>
      </c>
      <c r="I1590" s="114" t="s">
        <v>7404</v>
      </c>
      <c r="J1590" s="5" t="s">
        <v>7405</v>
      </c>
      <c r="K1590" s="5"/>
      <c r="L1590" s="5" t="s">
        <v>7406</v>
      </c>
      <c r="M1590" s="23" t="s">
        <v>7407</v>
      </c>
      <c r="N1590" s="23" t="s">
        <v>3454</v>
      </c>
      <c r="O1590" s="44" t="s">
        <v>7408</v>
      </c>
      <c r="P1590" s="25" t="s">
        <v>78</v>
      </c>
      <c r="Q1590" s="45" t="s">
        <v>26</v>
      </c>
      <c r="R1590" s="45" t="s">
        <v>26</v>
      </c>
      <c r="S1590" s="23"/>
      <c r="T1590" s="23"/>
      <c r="U1590" s="116"/>
    </row>
    <row r="1591" spans="1:21" x14ac:dyDescent="0.25">
      <c r="A1591" s="23" t="s">
        <v>13120</v>
      </c>
      <c r="B1591" s="23" t="s">
        <v>4</v>
      </c>
      <c r="C1591" s="23" t="s">
        <v>21</v>
      </c>
      <c r="D1591" s="23" t="s">
        <v>76</v>
      </c>
      <c r="E1591" s="23" t="s">
        <v>7395</v>
      </c>
      <c r="F1591" s="23" t="s">
        <v>10842</v>
      </c>
      <c r="G1591" s="23" t="s">
        <v>13173</v>
      </c>
      <c r="H1591" s="23"/>
      <c r="I1591" s="114" t="s">
        <v>13247</v>
      </c>
      <c r="J1591" s="5" t="s">
        <v>13466</v>
      </c>
      <c r="K1591" s="5"/>
      <c r="L1591" s="5" t="s">
        <v>13467</v>
      </c>
      <c r="M1591" s="23" t="s">
        <v>7463</v>
      </c>
      <c r="N1591" s="23" t="s">
        <v>3454</v>
      </c>
      <c r="O1591" s="44">
        <v>29464</v>
      </c>
      <c r="P1591" s="25" t="s">
        <v>78</v>
      </c>
      <c r="Q1591" s="45">
        <v>44798</v>
      </c>
      <c r="R1591" s="45" t="s">
        <v>26</v>
      </c>
      <c r="S1591" s="23"/>
      <c r="T1591" s="23"/>
      <c r="U1591" s="116"/>
    </row>
    <row r="1592" spans="1:21" x14ac:dyDescent="0.25">
      <c r="A1592" s="23" t="s">
        <v>7416</v>
      </c>
      <c r="B1592" s="23" t="s">
        <v>4</v>
      </c>
      <c r="C1592" s="23" t="s">
        <v>21</v>
      </c>
      <c r="D1592" s="23" t="s">
        <v>76</v>
      </c>
      <c r="E1592" s="23" t="s">
        <v>7395</v>
      </c>
      <c r="F1592" s="23" t="s">
        <v>10842</v>
      </c>
      <c r="G1592" s="23"/>
      <c r="H1592" s="23" t="s">
        <v>78</v>
      </c>
      <c r="I1592" s="114" t="s">
        <v>7417</v>
      </c>
      <c r="J1592" s="5" t="s">
        <v>7418</v>
      </c>
      <c r="K1592" s="5"/>
      <c r="L1592" s="5" t="s">
        <v>7419</v>
      </c>
      <c r="M1592" s="23" t="s">
        <v>7420</v>
      </c>
      <c r="N1592" s="23" t="s">
        <v>3454</v>
      </c>
      <c r="O1592" s="44" t="s">
        <v>7421</v>
      </c>
      <c r="P1592" s="25" t="s">
        <v>78</v>
      </c>
      <c r="Q1592" s="45" t="s">
        <v>26</v>
      </c>
      <c r="R1592" s="45" t="s">
        <v>26</v>
      </c>
      <c r="S1592" s="23"/>
      <c r="T1592" s="23"/>
      <c r="U1592" s="116"/>
    </row>
    <row r="1593" spans="1:21" x14ac:dyDescent="0.25">
      <c r="A1593" s="23" t="s">
        <v>7422</v>
      </c>
      <c r="B1593" s="23" t="s">
        <v>4</v>
      </c>
      <c r="C1593" s="23" t="s">
        <v>21</v>
      </c>
      <c r="D1593" s="23" t="s">
        <v>76</v>
      </c>
      <c r="E1593" s="23" t="s">
        <v>7395</v>
      </c>
      <c r="F1593" s="23" t="s">
        <v>10842</v>
      </c>
      <c r="G1593" s="23"/>
      <c r="H1593" s="23" t="s">
        <v>78</v>
      </c>
      <c r="I1593" s="114" t="s">
        <v>7423</v>
      </c>
      <c r="J1593" s="5" t="s">
        <v>7424</v>
      </c>
      <c r="K1593" s="5"/>
      <c r="L1593" s="5" t="s">
        <v>7425</v>
      </c>
      <c r="M1593" s="23" t="s">
        <v>1261</v>
      </c>
      <c r="N1593" s="23" t="s">
        <v>3454</v>
      </c>
      <c r="O1593" s="44" t="s">
        <v>7426</v>
      </c>
      <c r="P1593" s="25" t="s">
        <v>78</v>
      </c>
      <c r="Q1593" s="45" t="s">
        <v>26</v>
      </c>
      <c r="R1593" s="45" t="s">
        <v>26</v>
      </c>
      <c r="S1593" s="23"/>
      <c r="T1593" s="23"/>
      <c r="U1593" s="116"/>
    </row>
    <row r="1594" spans="1:21" x14ac:dyDescent="0.25">
      <c r="A1594" s="23" t="s">
        <v>7427</v>
      </c>
      <c r="B1594" s="23" t="s">
        <v>4</v>
      </c>
      <c r="C1594" s="23" t="s">
        <v>21</v>
      </c>
      <c r="D1594" s="23" t="s">
        <v>76</v>
      </c>
      <c r="E1594" s="23" t="s">
        <v>7395</v>
      </c>
      <c r="F1594" s="23" t="s">
        <v>10842</v>
      </c>
      <c r="G1594" s="23"/>
      <c r="H1594" s="23" t="s">
        <v>78</v>
      </c>
      <c r="I1594" s="114" t="s">
        <v>7428</v>
      </c>
      <c r="J1594" s="5" t="s">
        <v>7429</v>
      </c>
      <c r="K1594" s="5" t="s">
        <v>7430</v>
      </c>
      <c r="L1594" s="5" t="s">
        <v>7431</v>
      </c>
      <c r="M1594" s="23" t="s">
        <v>7407</v>
      </c>
      <c r="N1594" s="23" t="s">
        <v>3454</v>
      </c>
      <c r="O1594" s="44" t="s">
        <v>7408</v>
      </c>
      <c r="P1594" s="25" t="s">
        <v>78</v>
      </c>
      <c r="Q1594" s="45" t="s">
        <v>26</v>
      </c>
      <c r="R1594" s="45" t="s">
        <v>26</v>
      </c>
      <c r="S1594" s="23"/>
      <c r="T1594" s="23"/>
      <c r="U1594" s="116"/>
    </row>
    <row r="1595" spans="1:21" x14ac:dyDescent="0.25">
      <c r="A1595" s="23" t="s">
        <v>7432</v>
      </c>
      <c r="B1595" s="23" t="s">
        <v>4</v>
      </c>
      <c r="C1595" s="23" t="s">
        <v>21</v>
      </c>
      <c r="D1595" s="23" t="s">
        <v>76</v>
      </c>
      <c r="E1595" s="23" t="s">
        <v>7395</v>
      </c>
      <c r="F1595" s="23" t="s">
        <v>10842</v>
      </c>
      <c r="G1595" s="23"/>
      <c r="H1595" s="23" t="s">
        <v>78</v>
      </c>
      <c r="I1595" s="114" t="s">
        <v>7433</v>
      </c>
      <c r="J1595" s="5" t="s">
        <v>7434</v>
      </c>
      <c r="K1595" s="5"/>
      <c r="L1595" s="5" t="s">
        <v>7435</v>
      </c>
      <c r="M1595" s="23" t="s">
        <v>2294</v>
      </c>
      <c r="N1595" s="23" t="s">
        <v>3454</v>
      </c>
      <c r="O1595" s="44" t="s">
        <v>7436</v>
      </c>
      <c r="P1595" s="25" t="s">
        <v>78</v>
      </c>
      <c r="Q1595" s="45" t="s">
        <v>26</v>
      </c>
      <c r="R1595" s="45" t="s">
        <v>26</v>
      </c>
      <c r="S1595" s="23"/>
      <c r="T1595" s="23"/>
      <c r="U1595" s="116"/>
    </row>
    <row r="1596" spans="1:21" x14ac:dyDescent="0.25">
      <c r="A1596" s="23" t="s">
        <v>7437</v>
      </c>
      <c r="B1596" s="23" t="s">
        <v>4</v>
      </c>
      <c r="C1596" s="23" t="s">
        <v>21</v>
      </c>
      <c r="D1596" s="23" t="s">
        <v>76</v>
      </c>
      <c r="E1596" s="23" t="s">
        <v>7395</v>
      </c>
      <c r="F1596" s="23" t="s">
        <v>10842</v>
      </c>
      <c r="G1596" s="23"/>
      <c r="H1596" s="23" t="s">
        <v>78</v>
      </c>
      <c r="I1596" s="114" t="s">
        <v>7438</v>
      </c>
      <c r="J1596" s="5" t="s">
        <v>7439</v>
      </c>
      <c r="K1596" s="5" t="s">
        <v>7440</v>
      </c>
      <c r="L1596" s="5" t="s">
        <v>7441</v>
      </c>
      <c r="M1596" s="23" t="s">
        <v>7442</v>
      </c>
      <c r="N1596" s="23" t="s">
        <v>3454</v>
      </c>
      <c r="O1596" s="44" t="s">
        <v>7443</v>
      </c>
      <c r="P1596" s="25" t="s">
        <v>78</v>
      </c>
      <c r="Q1596" s="45" t="s">
        <v>26</v>
      </c>
      <c r="R1596" s="45" t="s">
        <v>26</v>
      </c>
      <c r="S1596" s="23" t="s">
        <v>78</v>
      </c>
      <c r="T1596" s="23" t="s">
        <v>13023</v>
      </c>
      <c r="U1596" s="116" t="s">
        <v>13515</v>
      </c>
    </row>
    <row r="1597" spans="1:21" x14ac:dyDescent="0.25">
      <c r="A1597" s="46" t="s">
        <v>7444</v>
      </c>
      <c r="B1597" s="46" t="s">
        <v>4</v>
      </c>
      <c r="C1597" s="46" t="s">
        <v>21</v>
      </c>
      <c r="D1597" s="46" t="s">
        <v>116</v>
      </c>
      <c r="E1597" s="46" t="s">
        <v>7395</v>
      </c>
      <c r="F1597" s="46" t="s">
        <v>10842</v>
      </c>
      <c r="G1597" s="46"/>
      <c r="H1597" s="46" t="s">
        <v>78</v>
      </c>
      <c r="I1597" s="50">
        <v>65672</v>
      </c>
      <c r="J1597" s="47" t="s">
        <v>7445</v>
      </c>
      <c r="K1597" s="47"/>
      <c r="L1597" s="47" t="s">
        <v>7446</v>
      </c>
      <c r="M1597" s="46" t="s">
        <v>7447</v>
      </c>
      <c r="N1597" s="46" t="s">
        <v>3454</v>
      </c>
      <c r="O1597" s="48">
        <v>29456</v>
      </c>
      <c r="P1597" s="118" t="s">
        <v>78</v>
      </c>
      <c r="Q1597" s="49" t="s">
        <v>26</v>
      </c>
      <c r="R1597" s="49" t="s">
        <v>26</v>
      </c>
      <c r="S1597" s="46"/>
      <c r="T1597" s="46"/>
      <c r="U1597" s="123"/>
    </row>
    <row r="1598" spans="1:21" x14ac:dyDescent="0.25">
      <c r="A1598" s="23" t="s">
        <v>7448</v>
      </c>
      <c r="B1598" s="23" t="s">
        <v>4</v>
      </c>
      <c r="C1598" s="23" t="s">
        <v>21</v>
      </c>
      <c r="D1598" s="23" t="s">
        <v>76</v>
      </c>
      <c r="E1598" s="23" t="s">
        <v>7395</v>
      </c>
      <c r="F1598" s="23" t="s">
        <v>10842</v>
      </c>
      <c r="G1598" s="23"/>
      <c r="H1598" s="23" t="s">
        <v>78</v>
      </c>
      <c r="I1598" s="114" t="s">
        <v>7449</v>
      </c>
      <c r="J1598" s="5" t="s">
        <v>7450</v>
      </c>
      <c r="K1598" s="5" t="s">
        <v>7451</v>
      </c>
      <c r="L1598" s="5" t="s">
        <v>7452</v>
      </c>
      <c r="M1598" s="23" t="s">
        <v>7453</v>
      </c>
      <c r="N1598" s="23" t="s">
        <v>3454</v>
      </c>
      <c r="O1598" s="44" t="s">
        <v>7454</v>
      </c>
      <c r="P1598" s="25" t="s">
        <v>78</v>
      </c>
      <c r="Q1598" s="45" t="s">
        <v>26</v>
      </c>
      <c r="R1598" s="45" t="s">
        <v>26</v>
      </c>
      <c r="S1598" s="23"/>
      <c r="T1598" s="23"/>
      <c r="U1598" s="116"/>
    </row>
    <row r="1599" spans="1:21" x14ac:dyDescent="0.25">
      <c r="A1599" s="23" t="s">
        <v>7455</v>
      </c>
      <c r="B1599" s="23" t="s">
        <v>4</v>
      </c>
      <c r="C1599" s="23" t="s">
        <v>21</v>
      </c>
      <c r="D1599" s="23" t="s">
        <v>76</v>
      </c>
      <c r="E1599" s="23" t="s">
        <v>7395</v>
      </c>
      <c r="F1599" s="23" t="s">
        <v>10842</v>
      </c>
      <c r="G1599" s="23"/>
      <c r="H1599" s="23" t="s">
        <v>78</v>
      </c>
      <c r="I1599" s="114" t="s">
        <v>7456</v>
      </c>
      <c r="J1599" s="5" t="s">
        <v>7457</v>
      </c>
      <c r="K1599" s="5"/>
      <c r="L1599" s="5" t="s">
        <v>7458</v>
      </c>
      <c r="M1599" s="23" t="s">
        <v>7453</v>
      </c>
      <c r="N1599" s="23" t="s">
        <v>3454</v>
      </c>
      <c r="O1599" s="44">
        <v>29461</v>
      </c>
      <c r="P1599" s="25" t="s">
        <v>78</v>
      </c>
      <c r="Q1599" s="45" t="s">
        <v>26</v>
      </c>
      <c r="R1599" s="45" t="s">
        <v>26</v>
      </c>
      <c r="S1599" s="23"/>
      <c r="T1599" s="23"/>
      <c r="U1599" s="116"/>
    </row>
    <row r="1600" spans="1:21" x14ac:dyDescent="0.25">
      <c r="A1600" s="46" t="s">
        <v>11383</v>
      </c>
      <c r="B1600" s="46" t="s">
        <v>4</v>
      </c>
      <c r="C1600" s="46" t="s">
        <v>21</v>
      </c>
      <c r="D1600" s="46" t="s">
        <v>116</v>
      </c>
      <c r="E1600" s="46" t="s">
        <v>7395</v>
      </c>
      <c r="F1600" s="46" t="s">
        <v>10842</v>
      </c>
      <c r="G1600" s="46"/>
      <c r="H1600" s="46" t="s">
        <v>78</v>
      </c>
      <c r="I1600" s="50" t="s">
        <v>11558</v>
      </c>
      <c r="J1600" s="47" t="s">
        <v>11821</v>
      </c>
      <c r="K1600" s="47"/>
      <c r="L1600" s="47" t="s">
        <v>11822</v>
      </c>
      <c r="M1600" s="46" t="s">
        <v>11823</v>
      </c>
      <c r="N1600" s="46" t="s">
        <v>3454</v>
      </c>
      <c r="O1600" s="48" t="s">
        <v>11824</v>
      </c>
      <c r="P1600" s="118" t="s">
        <v>78</v>
      </c>
      <c r="Q1600" s="49">
        <v>44708</v>
      </c>
      <c r="R1600" s="49" t="s">
        <v>26</v>
      </c>
      <c r="S1600" s="46"/>
      <c r="T1600" s="46"/>
      <c r="U1600" s="123"/>
    </row>
    <row r="1601" spans="1:21" x14ac:dyDescent="0.25">
      <c r="A1601" s="23" t="s">
        <v>7465</v>
      </c>
      <c r="B1601" s="23" t="s">
        <v>4</v>
      </c>
      <c r="C1601" s="23" t="s">
        <v>21</v>
      </c>
      <c r="D1601" s="23" t="s">
        <v>76</v>
      </c>
      <c r="E1601" s="23" t="s">
        <v>7395</v>
      </c>
      <c r="F1601" s="23" t="s">
        <v>10842</v>
      </c>
      <c r="G1601" s="23"/>
      <c r="H1601" s="23" t="s">
        <v>78</v>
      </c>
      <c r="I1601" s="114" t="s">
        <v>7466</v>
      </c>
      <c r="J1601" s="5" t="s">
        <v>7467</v>
      </c>
      <c r="K1601" s="5"/>
      <c r="L1601" s="5" t="s">
        <v>7468</v>
      </c>
      <c r="M1601" s="23" t="s">
        <v>7469</v>
      </c>
      <c r="N1601" s="23" t="s">
        <v>3454</v>
      </c>
      <c r="O1601" s="44" t="s">
        <v>7470</v>
      </c>
      <c r="P1601" s="25" t="s">
        <v>78</v>
      </c>
      <c r="Q1601" s="45" t="s">
        <v>26</v>
      </c>
      <c r="R1601" s="45" t="s">
        <v>26</v>
      </c>
      <c r="S1601" s="23"/>
      <c r="T1601" s="23"/>
      <c r="U1601" s="116"/>
    </row>
    <row r="1602" spans="1:21" x14ac:dyDescent="0.25">
      <c r="A1602" s="23" t="s">
        <v>7471</v>
      </c>
      <c r="B1602" s="23" t="s">
        <v>4</v>
      </c>
      <c r="C1602" s="23" t="s">
        <v>21</v>
      </c>
      <c r="D1602" s="23" t="s">
        <v>76</v>
      </c>
      <c r="E1602" s="23" t="s">
        <v>7395</v>
      </c>
      <c r="F1602" s="23" t="s">
        <v>10842</v>
      </c>
      <c r="G1602" s="23"/>
      <c r="H1602" s="23" t="s">
        <v>78</v>
      </c>
      <c r="I1602" s="114" t="s">
        <v>7472</v>
      </c>
      <c r="J1602" s="5" t="s">
        <v>7473</v>
      </c>
      <c r="K1602" s="5"/>
      <c r="L1602" s="5" t="s">
        <v>7474</v>
      </c>
      <c r="M1602" s="23" t="s">
        <v>5813</v>
      </c>
      <c r="N1602" s="23" t="s">
        <v>5814</v>
      </c>
      <c r="O1602" s="44" t="s">
        <v>5833</v>
      </c>
      <c r="P1602" s="25" t="s">
        <v>78</v>
      </c>
      <c r="Q1602" s="45" t="s">
        <v>26</v>
      </c>
      <c r="R1602" s="45" t="s">
        <v>26</v>
      </c>
      <c r="S1602" s="23"/>
      <c r="T1602" s="23"/>
      <c r="U1602" s="116"/>
    </row>
    <row r="1603" spans="1:21" x14ac:dyDescent="0.25">
      <c r="A1603" s="23" t="s">
        <v>7475</v>
      </c>
      <c r="B1603" s="23" t="s">
        <v>4</v>
      </c>
      <c r="C1603" s="23" t="s">
        <v>21</v>
      </c>
      <c r="D1603" s="23" t="s">
        <v>76</v>
      </c>
      <c r="E1603" s="23" t="s">
        <v>7395</v>
      </c>
      <c r="F1603" s="23" t="s">
        <v>10842</v>
      </c>
      <c r="G1603" s="23"/>
      <c r="H1603" s="23" t="s">
        <v>78</v>
      </c>
      <c r="I1603" s="114" t="s">
        <v>7476</v>
      </c>
      <c r="J1603" s="5" t="s">
        <v>7477</v>
      </c>
      <c r="K1603" s="5"/>
      <c r="L1603" s="5" t="s">
        <v>7478</v>
      </c>
      <c r="M1603" s="23" t="s">
        <v>7479</v>
      </c>
      <c r="N1603" s="23" t="s">
        <v>3454</v>
      </c>
      <c r="O1603" s="44" t="s">
        <v>7480</v>
      </c>
      <c r="P1603" s="25" t="s">
        <v>78</v>
      </c>
      <c r="Q1603" s="45" t="s">
        <v>26</v>
      </c>
      <c r="R1603" s="45" t="s">
        <v>26</v>
      </c>
      <c r="S1603" s="23"/>
      <c r="T1603" s="23"/>
      <c r="U1603" s="116"/>
    </row>
    <row r="1604" spans="1:21" x14ac:dyDescent="0.25">
      <c r="A1604" s="23" t="s">
        <v>7481</v>
      </c>
      <c r="B1604" s="23" t="s">
        <v>4</v>
      </c>
      <c r="C1604" s="23" t="s">
        <v>21</v>
      </c>
      <c r="D1604" s="23" t="s">
        <v>76</v>
      </c>
      <c r="E1604" s="23" t="s">
        <v>7395</v>
      </c>
      <c r="F1604" s="23" t="s">
        <v>10842</v>
      </c>
      <c r="G1604" s="23"/>
      <c r="H1604" s="23" t="s">
        <v>78</v>
      </c>
      <c r="I1604" s="114" t="s">
        <v>7482</v>
      </c>
      <c r="J1604" s="5" t="s">
        <v>7483</v>
      </c>
      <c r="K1604" s="5"/>
      <c r="L1604" s="5" t="s">
        <v>7484</v>
      </c>
      <c r="M1604" s="23" t="s">
        <v>7485</v>
      </c>
      <c r="N1604" s="23" t="s">
        <v>1190</v>
      </c>
      <c r="O1604" s="44" t="s">
        <v>7486</v>
      </c>
      <c r="P1604" s="25" t="s">
        <v>78</v>
      </c>
      <c r="Q1604" s="45" t="s">
        <v>26</v>
      </c>
      <c r="R1604" s="45" t="s">
        <v>26</v>
      </c>
      <c r="S1604" s="23"/>
      <c r="T1604" s="23"/>
      <c r="U1604" s="116"/>
    </row>
    <row r="1605" spans="1:21" x14ac:dyDescent="0.25">
      <c r="A1605" s="23" t="s">
        <v>7487</v>
      </c>
      <c r="B1605" s="23" t="s">
        <v>4</v>
      </c>
      <c r="C1605" s="23" t="s">
        <v>21</v>
      </c>
      <c r="D1605" s="23" t="s">
        <v>76</v>
      </c>
      <c r="E1605" s="23" t="s">
        <v>7395</v>
      </c>
      <c r="F1605" s="23" t="s">
        <v>10842</v>
      </c>
      <c r="G1605" s="23"/>
      <c r="H1605" s="23" t="s">
        <v>78</v>
      </c>
      <c r="I1605" s="114" t="s">
        <v>7488</v>
      </c>
      <c r="J1605" s="5" t="s">
        <v>7489</v>
      </c>
      <c r="K1605" s="5"/>
      <c r="L1605" s="5" t="s">
        <v>7490</v>
      </c>
      <c r="M1605" s="23" t="s">
        <v>1261</v>
      </c>
      <c r="N1605" s="23" t="s">
        <v>3454</v>
      </c>
      <c r="O1605" s="44" t="s">
        <v>7491</v>
      </c>
      <c r="P1605" s="25" t="s">
        <v>78</v>
      </c>
      <c r="Q1605" s="45" t="s">
        <v>26</v>
      </c>
      <c r="R1605" s="45" t="s">
        <v>26</v>
      </c>
      <c r="S1605" s="23"/>
      <c r="T1605" s="23"/>
      <c r="U1605" s="116"/>
    </row>
    <row r="1606" spans="1:21" x14ac:dyDescent="0.25">
      <c r="A1606" s="46" t="s">
        <v>7492</v>
      </c>
      <c r="B1606" s="46" t="s">
        <v>4</v>
      </c>
      <c r="C1606" s="46" t="s">
        <v>21</v>
      </c>
      <c r="D1606" s="46" t="s">
        <v>116</v>
      </c>
      <c r="E1606" s="46" t="s">
        <v>7395</v>
      </c>
      <c r="F1606" s="46" t="s">
        <v>10842</v>
      </c>
      <c r="G1606" s="46"/>
      <c r="H1606" s="46" t="s">
        <v>78</v>
      </c>
      <c r="I1606" s="50" t="s">
        <v>7493</v>
      </c>
      <c r="J1606" s="47" t="s">
        <v>7494</v>
      </c>
      <c r="K1606" s="47" t="s">
        <v>7495</v>
      </c>
      <c r="L1606" s="47" t="s">
        <v>7496</v>
      </c>
      <c r="M1606" s="46" t="s">
        <v>7497</v>
      </c>
      <c r="N1606" s="46" t="s">
        <v>3454</v>
      </c>
      <c r="O1606" s="48" t="s">
        <v>7498</v>
      </c>
      <c r="P1606" s="118" t="s">
        <v>78</v>
      </c>
      <c r="Q1606" s="49" t="s">
        <v>26</v>
      </c>
      <c r="R1606" s="49">
        <v>44783</v>
      </c>
      <c r="S1606" s="46"/>
      <c r="T1606" s="46"/>
      <c r="U1606" s="123"/>
    </row>
    <row r="1607" spans="1:21" x14ac:dyDescent="0.25">
      <c r="A1607" s="23" t="s">
        <v>7499</v>
      </c>
      <c r="B1607" s="23" t="s">
        <v>4</v>
      </c>
      <c r="C1607" s="23" t="s">
        <v>21</v>
      </c>
      <c r="D1607" s="23" t="s">
        <v>76</v>
      </c>
      <c r="E1607" s="23" t="s">
        <v>7395</v>
      </c>
      <c r="F1607" s="23" t="s">
        <v>10842</v>
      </c>
      <c r="G1607" s="23"/>
      <c r="H1607" s="23" t="s">
        <v>78</v>
      </c>
      <c r="I1607" s="114" t="s">
        <v>7500</v>
      </c>
      <c r="J1607" s="5" t="s">
        <v>7501</v>
      </c>
      <c r="K1607" s="5"/>
      <c r="L1607" s="5" t="s">
        <v>7502</v>
      </c>
      <c r="M1607" s="23" t="s">
        <v>7503</v>
      </c>
      <c r="N1607" s="23" t="s">
        <v>3454</v>
      </c>
      <c r="O1607" s="44" t="s">
        <v>7504</v>
      </c>
      <c r="P1607" s="25" t="s">
        <v>78</v>
      </c>
      <c r="Q1607" s="45" t="s">
        <v>26</v>
      </c>
      <c r="R1607" s="45" t="s">
        <v>26</v>
      </c>
      <c r="S1607" s="23"/>
      <c r="T1607" s="23"/>
      <c r="U1607" s="116"/>
    </row>
    <row r="1608" spans="1:21" x14ac:dyDescent="0.25">
      <c r="A1608" s="23" t="s">
        <v>7505</v>
      </c>
      <c r="B1608" s="23" t="s">
        <v>4</v>
      </c>
      <c r="C1608" s="23" t="s">
        <v>21</v>
      </c>
      <c r="D1608" s="23" t="s">
        <v>76</v>
      </c>
      <c r="E1608" s="23" t="s">
        <v>7395</v>
      </c>
      <c r="F1608" s="23" t="s">
        <v>10842</v>
      </c>
      <c r="G1608" s="23"/>
      <c r="H1608" s="23" t="s">
        <v>78</v>
      </c>
      <c r="I1608" s="114" t="s">
        <v>7506</v>
      </c>
      <c r="J1608" s="5" t="s">
        <v>7507</v>
      </c>
      <c r="K1608" s="5"/>
      <c r="L1608" s="5" t="s">
        <v>7508</v>
      </c>
      <c r="M1608" s="23" t="s">
        <v>7509</v>
      </c>
      <c r="N1608" s="23" t="s">
        <v>3454</v>
      </c>
      <c r="O1608" s="44" t="s">
        <v>7510</v>
      </c>
      <c r="P1608" s="25" t="s">
        <v>78</v>
      </c>
      <c r="Q1608" s="45" t="s">
        <v>26</v>
      </c>
      <c r="R1608" s="45" t="s">
        <v>26</v>
      </c>
      <c r="S1608" s="23"/>
      <c r="T1608" s="23"/>
      <c r="U1608" s="116"/>
    </row>
    <row r="1609" spans="1:21" x14ac:dyDescent="0.25">
      <c r="A1609" s="23" t="s">
        <v>11384</v>
      </c>
      <c r="B1609" s="23" t="s">
        <v>4</v>
      </c>
      <c r="C1609" s="23" t="s">
        <v>21</v>
      </c>
      <c r="D1609" s="23" t="s">
        <v>76</v>
      </c>
      <c r="E1609" s="23" t="s">
        <v>7395</v>
      </c>
      <c r="F1609" s="23" t="s">
        <v>10842</v>
      </c>
      <c r="G1609" s="23"/>
      <c r="H1609" s="23" t="s">
        <v>78</v>
      </c>
      <c r="I1609" s="114" t="s">
        <v>11559</v>
      </c>
      <c r="J1609" s="5" t="s">
        <v>11825</v>
      </c>
      <c r="K1609" s="5"/>
      <c r="L1609" s="5" t="s">
        <v>11826</v>
      </c>
      <c r="M1609" s="23" t="s">
        <v>2294</v>
      </c>
      <c r="N1609" s="23" t="s">
        <v>3454</v>
      </c>
      <c r="O1609" s="44" t="s">
        <v>11827</v>
      </c>
      <c r="P1609" s="25" t="s">
        <v>78</v>
      </c>
      <c r="Q1609" s="45">
        <v>44713</v>
      </c>
      <c r="R1609" s="45" t="s">
        <v>26</v>
      </c>
      <c r="S1609" s="23"/>
      <c r="T1609" s="23"/>
      <c r="U1609" s="116"/>
    </row>
    <row r="1610" spans="1:21" x14ac:dyDescent="0.25">
      <c r="A1610" s="23" t="s">
        <v>7511</v>
      </c>
      <c r="B1610" s="23" t="s">
        <v>4</v>
      </c>
      <c r="C1610" s="23" t="s">
        <v>21</v>
      </c>
      <c r="D1610" s="23" t="s">
        <v>76</v>
      </c>
      <c r="E1610" s="23" t="s">
        <v>7395</v>
      </c>
      <c r="F1610" s="23" t="s">
        <v>10842</v>
      </c>
      <c r="G1610" s="23"/>
      <c r="H1610" s="23" t="s">
        <v>78</v>
      </c>
      <c r="I1610" s="114" t="s">
        <v>7512</v>
      </c>
      <c r="J1610" s="5" t="s">
        <v>7513</v>
      </c>
      <c r="K1610" s="5"/>
      <c r="L1610" s="5" t="s">
        <v>7514</v>
      </c>
      <c r="M1610" s="23" t="s">
        <v>7515</v>
      </c>
      <c r="N1610" s="23" t="s">
        <v>3454</v>
      </c>
      <c r="O1610" s="44" t="s">
        <v>7516</v>
      </c>
      <c r="P1610" s="25" t="s">
        <v>78</v>
      </c>
      <c r="Q1610" s="45" t="s">
        <v>26</v>
      </c>
      <c r="R1610" s="45" t="s">
        <v>26</v>
      </c>
      <c r="S1610" s="23"/>
      <c r="T1610" s="23"/>
      <c r="U1610" s="116"/>
    </row>
    <row r="1611" spans="1:21" x14ac:dyDescent="0.25">
      <c r="A1611" s="23" t="s">
        <v>7524</v>
      </c>
      <c r="B1611" s="23" t="s">
        <v>4</v>
      </c>
      <c r="C1611" s="23" t="s">
        <v>21</v>
      </c>
      <c r="D1611" s="23" t="s">
        <v>76</v>
      </c>
      <c r="E1611" s="23" t="s">
        <v>7395</v>
      </c>
      <c r="F1611" s="23" t="s">
        <v>10842</v>
      </c>
      <c r="G1611" s="23"/>
      <c r="H1611" s="23" t="s">
        <v>78</v>
      </c>
      <c r="I1611" s="114" t="s">
        <v>7525</v>
      </c>
      <c r="J1611" s="5" t="s">
        <v>7526</v>
      </c>
      <c r="K1611" s="5"/>
      <c r="L1611" s="5" t="s">
        <v>7527</v>
      </c>
      <c r="M1611" s="23" t="s">
        <v>7528</v>
      </c>
      <c r="N1611" s="23" t="s">
        <v>3454</v>
      </c>
      <c r="O1611" s="44" t="s">
        <v>7529</v>
      </c>
      <c r="P1611" s="25" t="s">
        <v>78</v>
      </c>
      <c r="Q1611" s="45" t="s">
        <v>26</v>
      </c>
      <c r="R1611" s="45" t="s">
        <v>26</v>
      </c>
      <c r="S1611" s="23"/>
      <c r="T1611" s="23"/>
      <c r="U1611" s="116"/>
    </row>
    <row r="1612" spans="1:21" x14ac:dyDescent="0.25">
      <c r="A1612" s="23" t="s">
        <v>13121</v>
      </c>
      <c r="B1612" s="23" t="s">
        <v>4</v>
      </c>
      <c r="C1612" s="23" t="s">
        <v>21</v>
      </c>
      <c r="D1612" s="23" t="s">
        <v>76</v>
      </c>
      <c r="E1612" s="23" t="s">
        <v>7395</v>
      </c>
      <c r="F1612" s="23" t="s">
        <v>10842</v>
      </c>
      <c r="G1612" s="23"/>
      <c r="H1612" s="23"/>
      <c r="I1612" s="114" t="s">
        <v>13248</v>
      </c>
      <c r="J1612" s="5" t="s">
        <v>13468</v>
      </c>
      <c r="K1612" s="5"/>
      <c r="L1612" s="5" t="s">
        <v>13469</v>
      </c>
      <c r="M1612" s="23" t="s">
        <v>7479</v>
      </c>
      <c r="N1612" s="23" t="s">
        <v>1190</v>
      </c>
      <c r="O1612" s="44" t="s">
        <v>7480</v>
      </c>
      <c r="P1612" s="25" t="s">
        <v>78</v>
      </c>
      <c r="Q1612" s="45">
        <v>44798</v>
      </c>
      <c r="R1612" s="45" t="s">
        <v>26</v>
      </c>
      <c r="S1612" s="23"/>
      <c r="T1612" s="23"/>
      <c r="U1612" s="116"/>
    </row>
    <row r="1613" spans="1:21" x14ac:dyDescent="0.25">
      <c r="A1613" s="23" t="s">
        <v>7531</v>
      </c>
      <c r="B1613" s="23" t="s">
        <v>4</v>
      </c>
      <c r="C1613" s="23" t="s">
        <v>21</v>
      </c>
      <c r="D1613" s="23" t="s">
        <v>76</v>
      </c>
      <c r="E1613" s="23" t="s">
        <v>7530</v>
      </c>
      <c r="F1613" s="23" t="s">
        <v>5808</v>
      </c>
      <c r="G1613" s="23"/>
      <c r="H1613" s="23" t="s">
        <v>78</v>
      </c>
      <c r="I1613" s="114" t="s">
        <v>7532</v>
      </c>
      <c r="J1613" s="5" t="s">
        <v>7533</v>
      </c>
      <c r="K1613" s="5"/>
      <c r="L1613" s="5" t="s">
        <v>7534</v>
      </c>
      <c r="M1613" s="23" t="s">
        <v>7535</v>
      </c>
      <c r="N1613" s="23" t="s">
        <v>3454</v>
      </c>
      <c r="O1613" s="44" t="s">
        <v>7536</v>
      </c>
      <c r="P1613" s="25" t="s">
        <v>78</v>
      </c>
      <c r="Q1613" s="45" t="s">
        <v>26</v>
      </c>
      <c r="R1613" s="45" t="s">
        <v>26</v>
      </c>
      <c r="S1613" s="23"/>
      <c r="T1613" s="23"/>
      <c r="U1613" s="116"/>
    </row>
    <row r="1614" spans="1:21" x14ac:dyDescent="0.25">
      <c r="A1614" s="23" t="s">
        <v>11967</v>
      </c>
      <c r="B1614" s="23" t="s">
        <v>4</v>
      </c>
      <c r="C1614" s="23" t="s">
        <v>21</v>
      </c>
      <c r="D1614" s="23" t="s">
        <v>76</v>
      </c>
      <c r="E1614" s="23" t="s">
        <v>7530</v>
      </c>
      <c r="F1614" s="23" t="s">
        <v>5808</v>
      </c>
      <c r="G1614" s="23" t="s">
        <v>12028</v>
      </c>
      <c r="H1614" s="23" t="s">
        <v>78</v>
      </c>
      <c r="I1614" s="114" t="s">
        <v>12100</v>
      </c>
      <c r="J1614" s="5" t="s">
        <v>12285</v>
      </c>
      <c r="K1614" s="5"/>
      <c r="L1614" s="5" t="s">
        <v>12286</v>
      </c>
      <c r="M1614" s="23" t="s">
        <v>7549</v>
      </c>
      <c r="N1614" s="23" t="s">
        <v>3454</v>
      </c>
      <c r="O1614" s="44">
        <v>29730</v>
      </c>
      <c r="P1614" s="25" t="s">
        <v>78</v>
      </c>
      <c r="Q1614" s="45">
        <v>44747</v>
      </c>
      <c r="R1614" s="45" t="s">
        <v>26</v>
      </c>
      <c r="S1614" s="23"/>
      <c r="T1614" s="23"/>
      <c r="U1614" s="116"/>
    </row>
    <row r="1615" spans="1:21" x14ac:dyDescent="0.25">
      <c r="A1615" s="23" t="s">
        <v>7545</v>
      </c>
      <c r="B1615" s="23" t="s">
        <v>4</v>
      </c>
      <c r="C1615" s="23" t="s">
        <v>21</v>
      </c>
      <c r="D1615" s="23" t="s">
        <v>76</v>
      </c>
      <c r="E1615" s="23" t="s">
        <v>7530</v>
      </c>
      <c r="F1615" s="23" t="s">
        <v>5808</v>
      </c>
      <c r="G1615" s="23" t="s">
        <v>7544</v>
      </c>
      <c r="H1615" s="23" t="s">
        <v>78</v>
      </c>
      <c r="I1615" s="114" t="s">
        <v>7546</v>
      </c>
      <c r="J1615" s="5" t="s">
        <v>11828</v>
      </c>
      <c r="K1615" s="5"/>
      <c r="L1615" s="5" t="s">
        <v>7548</v>
      </c>
      <c r="M1615" s="23" t="s">
        <v>7549</v>
      </c>
      <c r="N1615" s="23" t="s">
        <v>3454</v>
      </c>
      <c r="O1615" s="44" t="s">
        <v>7550</v>
      </c>
      <c r="P1615" s="25" t="s">
        <v>78</v>
      </c>
      <c r="Q1615" s="45" t="s">
        <v>26</v>
      </c>
      <c r="R1615" s="45" t="s">
        <v>26</v>
      </c>
      <c r="S1615" s="23"/>
      <c r="T1615" s="23"/>
      <c r="U1615" s="116"/>
    </row>
    <row r="1616" spans="1:21" x14ac:dyDescent="0.25">
      <c r="A1616" s="23" t="s">
        <v>7551</v>
      </c>
      <c r="B1616" s="23" t="s">
        <v>4</v>
      </c>
      <c r="C1616" s="23" t="s">
        <v>21</v>
      </c>
      <c r="D1616" s="23" t="s">
        <v>76</v>
      </c>
      <c r="E1616" s="23" t="s">
        <v>7530</v>
      </c>
      <c r="F1616" s="23" t="s">
        <v>5808</v>
      </c>
      <c r="G1616" s="23"/>
      <c r="H1616" s="23" t="s">
        <v>78</v>
      </c>
      <c r="I1616" s="114" t="s">
        <v>7552</v>
      </c>
      <c r="J1616" s="5" t="s">
        <v>7553</v>
      </c>
      <c r="K1616" s="5"/>
      <c r="L1616" s="5" t="s">
        <v>7554</v>
      </c>
      <c r="M1616" s="23" t="s">
        <v>7535</v>
      </c>
      <c r="N1616" s="23" t="s">
        <v>3454</v>
      </c>
      <c r="O1616" s="44" t="s">
        <v>7536</v>
      </c>
      <c r="P1616" s="25" t="s">
        <v>78</v>
      </c>
      <c r="Q1616" s="45" t="s">
        <v>26</v>
      </c>
      <c r="R1616" s="45" t="s">
        <v>26</v>
      </c>
      <c r="S1616" s="23"/>
      <c r="T1616" s="23"/>
      <c r="U1616" s="116"/>
    </row>
    <row r="1617" spans="1:21" x14ac:dyDescent="0.25">
      <c r="A1617" s="23" t="s">
        <v>7555</v>
      </c>
      <c r="B1617" s="23" t="s">
        <v>4</v>
      </c>
      <c r="C1617" s="23" t="s">
        <v>21</v>
      </c>
      <c r="D1617" s="23" t="s">
        <v>76</v>
      </c>
      <c r="E1617" s="23" t="s">
        <v>7530</v>
      </c>
      <c r="F1617" s="23" t="s">
        <v>5808</v>
      </c>
      <c r="G1617" s="23"/>
      <c r="H1617" s="23" t="s">
        <v>78</v>
      </c>
      <c r="I1617" s="114" t="s">
        <v>7556</v>
      </c>
      <c r="J1617" s="5" t="s">
        <v>7557</v>
      </c>
      <c r="K1617" s="5"/>
      <c r="L1617" s="5" t="s">
        <v>7558</v>
      </c>
      <c r="M1617" s="23" t="s">
        <v>7549</v>
      </c>
      <c r="N1617" s="23" t="s">
        <v>3454</v>
      </c>
      <c r="O1617" s="44" t="s">
        <v>7559</v>
      </c>
      <c r="P1617" s="25" t="s">
        <v>78</v>
      </c>
      <c r="Q1617" s="45" t="s">
        <v>26</v>
      </c>
      <c r="R1617" s="45" t="s">
        <v>26</v>
      </c>
      <c r="S1617" s="23"/>
      <c r="T1617" s="23"/>
      <c r="U1617" s="116"/>
    </row>
    <row r="1618" spans="1:21" x14ac:dyDescent="0.25">
      <c r="A1618" s="23" t="s">
        <v>7560</v>
      </c>
      <c r="B1618" s="23" t="s">
        <v>4</v>
      </c>
      <c r="C1618" s="23" t="s">
        <v>21</v>
      </c>
      <c r="D1618" s="23" t="s">
        <v>76</v>
      </c>
      <c r="E1618" s="23" t="s">
        <v>7530</v>
      </c>
      <c r="F1618" s="23" t="s">
        <v>5808</v>
      </c>
      <c r="G1618" s="23"/>
      <c r="H1618" s="23" t="s">
        <v>78</v>
      </c>
      <c r="I1618" s="114" t="s">
        <v>7561</v>
      </c>
      <c r="J1618" s="5" t="s">
        <v>7562</v>
      </c>
      <c r="K1618" s="5"/>
      <c r="L1618" s="5" t="s">
        <v>7563</v>
      </c>
      <c r="M1618" s="23" t="s">
        <v>7549</v>
      </c>
      <c r="N1618" s="23" t="s">
        <v>3454</v>
      </c>
      <c r="O1618" s="44" t="s">
        <v>7559</v>
      </c>
      <c r="P1618" s="25" t="s">
        <v>78</v>
      </c>
      <c r="Q1618" s="45" t="s">
        <v>26</v>
      </c>
      <c r="R1618" s="45" t="s">
        <v>26</v>
      </c>
      <c r="S1618" s="23"/>
      <c r="T1618" s="23"/>
      <c r="U1618" s="116"/>
    </row>
    <row r="1619" spans="1:21" x14ac:dyDescent="0.25">
      <c r="A1619" s="23" t="s">
        <v>13122</v>
      </c>
      <c r="B1619" s="23" t="s">
        <v>4</v>
      </c>
      <c r="C1619" s="23" t="s">
        <v>21</v>
      </c>
      <c r="D1619" s="23" t="s">
        <v>76</v>
      </c>
      <c r="E1619" s="23" t="s">
        <v>7530</v>
      </c>
      <c r="F1619" s="23" t="s">
        <v>5808</v>
      </c>
      <c r="G1619" s="23"/>
      <c r="H1619" s="23" t="s">
        <v>78</v>
      </c>
      <c r="I1619" s="114" t="s">
        <v>13249</v>
      </c>
      <c r="J1619" s="5" t="s">
        <v>13470</v>
      </c>
      <c r="K1619" s="5"/>
      <c r="L1619" s="5" t="s">
        <v>13471</v>
      </c>
      <c r="M1619" s="23" t="s">
        <v>7541</v>
      </c>
      <c r="N1619" s="23" t="s">
        <v>3454</v>
      </c>
      <c r="O1619" s="44" t="s">
        <v>7542</v>
      </c>
      <c r="P1619" s="25" t="s">
        <v>78</v>
      </c>
      <c r="Q1619" s="45">
        <v>44788</v>
      </c>
      <c r="R1619" s="45" t="s">
        <v>26</v>
      </c>
      <c r="S1619" s="23"/>
      <c r="T1619" s="23"/>
      <c r="U1619" s="116"/>
    </row>
    <row r="1620" spans="1:21" x14ac:dyDescent="0.25">
      <c r="A1620" s="23" t="s">
        <v>7564</v>
      </c>
      <c r="B1620" s="23" t="s">
        <v>4</v>
      </c>
      <c r="C1620" s="23" t="s">
        <v>21</v>
      </c>
      <c r="D1620" s="23" t="s">
        <v>76</v>
      </c>
      <c r="E1620" s="23" t="s">
        <v>7530</v>
      </c>
      <c r="F1620" s="23" t="s">
        <v>5808</v>
      </c>
      <c r="G1620" s="23"/>
      <c r="H1620" s="23" t="s">
        <v>78</v>
      </c>
      <c r="I1620" s="114" t="s">
        <v>7565</v>
      </c>
      <c r="J1620" s="5" t="s">
        <v>7566</v>
      </c>
      <c r="K1620" s="5"/>
      <c r="L1620" s="5" t="s">
        <v>7567</v>
      </c>
      <c r="M1620" s="23" t="s">
        <v>7541</v>
      </c>
      <c r="N1620" s="23" t="s">
        <v>3454</v>
      </c>
      <c r="O1620" s="44" t="s">
        <v>7542</v>
      </c>
      <c r="P1620" s="25" t="s">
        <v>78</v>
      </c>
      <c r="Q1620" s="45" t="s">
        <v>26</v>
      </c>
      <c r="R1620" s="45" t="s">
        <v>26</v>
      </c>
      <c r="S1620" s="23"/>
      <c r="T1620" s="23"/>
      <c r="U1620" s="116"/>
    </row>
    <row r="1621" spans="1:21" x14ac:dyDescent="0.25">
      <c r="A1621" s="23" t="s">
        <v>7568</v>
      </c>
      <c r="B1621" s="23" t="s">
        <v>4</v>
      </c>
      <c r="C1621" s="23" t="s">
        <v>21</v>
      </c>
      <c r="D1621" s="23" t="s">
        <v>76</v>
      </c>
      <c r="E1621" s="23" t="s">
        <v>7530</v>
      </c>
      <c r="F1621" s="23" t="s">
        <v>5808</v>
      </c>
      <c r="G1621" s="23"/>
      <c r="H1621" s="23" t="s">
        <v>78</v>
      </c>
      <c r="I1621" s="114" t="s">
        <v>7569</v>
      </c>
      <c r="J1621" s="5" t="s">
        <v>7570</v>
      </c>
      <c r="K1621" s="5"/>
      <c r="L1621" s="5" t="s">
        <v>7571</v>
      </c>
      <c r="M1621" s="23" t="s">
        <v>1271</v>
      </c>
      <c r="N1621" s="23" t="s">
        <v>3454</v>
      </c>
      <c r="O1621" s="44" t="s">
        <v>7572</v>
      </c>
      <c r="P1621" s="25" t="s">
        <v>78</v>
      </c>
      <c r="Q1621" s="45" t="s">
        <v>26</v>
      </c>
      <c r="R1621" s="45" t="s">
        <v>26</v>
      </c>
      <c r="S1621" s="23"/>
      <c r="T1621" s="23"/>
      <c r="U1621" s="116"/>
    </row>
    <row r="1622" spans="1:21" x14ac:dyDescent="0.25">
      <c r="A1622" s="23" t="s">
        <v>7573</v>
      </c>
      <c r="B1622" s="23" t="s">
        <v>4</v>
      </c>
      <c r="C1622" s="23" t="s">
        <v>21</v>
      </c>
      <c r="D1622" s="23" t="s">
        <v>76</v>
      </c>
      <c r="E1622" s="23" t="s">
        <v>7530</v>
      </c>
      <c r="F1622" s="23" t="s">
        <v>5808</v>
      </c>
      <c r="G1622" s="23"/>
      <c r="H1622" s="23" t="s">
        <v>78</v>
      </c>
      <c r="I1622" s="114" t="s">
        <v>7574</v>
      </c>
      <c r="J1622" s="5" t="s">
        <v>7575</v>
      </c>
      <c r="K1622" s="5"/>
      <c r="L1622" s="5" t="s">
        <v>7576</v>
      </c>
      <c r="M1622" s="23" t="s">
        <v>7549</v>
      </c>
      <c r="N1622" s="23" t="s">
        <v>3454</v>
      </c>
      <c r="O1622" s="44" t="s">
        <v>7550</v>
      </c>
      <c r="P1622" s="25" t="s">
        <v>78</v>
      </c>
      <c r="Q1622" s="45" t="s">
        <v>26</v>
      </c>
      <c r="R1622" s="45" t="s">
        <v>26</v>
      </c>
      <c r="S1622" s="23"/>
      <c r="T1622" s="23"/>
      <c r="U1622" s="116"/>
    </row>
    <row r="1623" spans="1:21" x14ac:dyDescent="0.25">
      <c r="A1623" s="23" t="s">
        <v>7577</v>
      </c>
      <c r="B1623" s="23" t="s">
        <v>4</v>
      </c>
      <c r="C1623" s="23" t="s">
        <v>21</v>
      </c>
      <c r="D1623" s="23" t="s">
        <v>76</v>
      </c>
      <c r="E1623" s="23" t="s">
        <v>7530</v>
      </c>
      <c r="F1623" s="23" t="s">
        <v>5808</v>
      </c>
      <c r="G1623" s="23" t="s">
        <v>7544</v>
      </c>
      <c r="H1623" s="23" t="s">
        <v>78</v>
      </c>
      <c r="I1623" s="114" t="s">
        <v>7578</v>
      </c>
      <c r="J1623" s="5" t="s">
        <v>7579</v>
      </c>
      <c r="K1623" s="5"/>
      <c r="L1623" s="5" t="s">
        <v>7580</v>
      </c>
      <c r="M1623" s="23" t="s">
        <v>7541</v>
      </c>
      <c r="N1623" s="23" t="s">
        <v>3454</v>
      </c>
      <c r="O1623" s="44">
        <v>29566</v>
      </c>
      <c r="P1623" s="25" t="s">
        <v>78</v>
      </c>
      <c r="Q1623" s="45" t="s">
        <v>26</v>
      </c>
      <c r="R1623" s="45" t="s">
        <v>26</v>
      </c>
      <c r="S1623" s="23"/>
      <c r="T1623" s="23"/>
      <c r="U1623" s="116"/>
    </row>
    <row r="1624" spans="1:21" x14ac:dyDescent="0.25">
      <c r="A1624" s="23" t="s">
        <v>7582</v>
      </c>
      <c r="B1624" s="23" t="s">
        <v>4</v>
      </c>
      <c r="C1624" s="23" t="s">
        <v>21</v>
      </c>
      <c r="D1624" s="23" t="s">
        <v>76</v>
      </c>
      <c r="E1624" s="23" t="s">
        <v>7530</v>
      </c>
      <c r="F1624" s="23" t="s">
        <v>5808</v>
      </c>
      <c r="G1624" s="23"/>
      <c r="H1624" s="23" t="s">
        <v>78</v>
      </c>
      <c r="I1624" s="114" t="s">
        <v>7583</v>
      </c>
      <c r="J1624" s="5" t="s">
        <v>7584</v>
      </c>
      <c r="K1624" s="5"/>
      <c r="L1624" s="5" t="s">
        <v>7585</v>
      </c>
      <c r="M1624" s="23" t="s">
        <v>7586</v>
      </c>
      <c r="N1624" s="23" t="s">
        <v>5814</v>
      </c>
      <c r="O1624" s="44" t="s">
        <v>7587</v>
      </c>
      <c r="P1624" s="25" t="s">
        <v>78</v>
      </c>
      <c r="Q1624" s="45" t="s">
        <v>26</v>
      </c>
      <c r="R1624" s="45" t="s">
        <v>26</v>
      </c>
      <c r="S1624" s="23"/>
      <c r="T1624" s="23"/>
      <c r="U1624" s="116"/>
    </row>
    <row r="1625" spans="1:21" x14ac:dyDescent="0.25">
      <c r="A1625" s="23" t="s">
        <v>7591</v>
      </c>
      <c r="B1625" s="23" t="s">
        <v>4</v>
      </c>
      <c r="C1625" s="23" t="s">
        <v>23</v>
      </c>
      <c r="D1625" s="23" t="s">
        <v>76</v>
      </c>
      <c r="E1625" s="23" t="s">
        <v>7588</v>
      </c>
      <c r="F1625" s="23" t="s">
        <v>7589</v>
      </c>
      <c r="G1625" s="23" t="s">
        <v>7590</v>
      </c>
      <c r="H1625" s="23" t="s">
        <v>78</v>
      </c>
      <c r="I1625" s="114" t="s">
        <v>7592</v>
      </c>
      <c r="J1625" s="5" t="s">
        <v>7593</v>
      </c>
      <c r="K1625" s="5"/>
      <c r="L1625" s="5" t="s">
        <v>7594</v>
      </c>
      <c r="M1625" s="23" t="s">
        <v>7595</v>
      </c>
      <c r="N1625" s="23" t="s">
        <v>1864</v>
      </c>
      <c r="O1625" s="44" t="s">
        <v>7596</v>
      </c>
      <c r="P1625" s="25" t="s">
        <v>78</v>
      </c>
      <c r="Q1625" s="45" t="s">
        <v>26</v>
      </c>
      <c r="R1625" s="45" t="s">
        <v>26</v>
      </c>
      <c r="S1625" s="23"/>
      <c r="T1625" s="23"/>
      <c r="U1625" s="116"/>
    </row>
    <row r="1626" spans="1:21" x14ac:dyDescent="0.25">
      <c r="A1626" s="23" t="s">
        <v>7600</v>
      </c>
      <c r="B1626" s="23" t="s">
        <v>4</v>
      </c>
      <c r="C1626" s="23" t="s">
        <v>23</v>
      </c>
      <c r="D1626" s="23" t="s">
        <v>76</v>
      </c>
      <c r="E1626" s="23" t="s">
        <v>7588</v>
      </c>
      <c r="F1626" s="23" t="s">
        <v>7598</v>
      </c>
      <c r="G1626" s="23" t="s">
        <v>7599</v>
      </c>
      <c r="H1626" s="23" t="s">
        <v>78</v>
      </c>
      <c r="I1626" s="114" t="s">
        <v>7601</v>
      </c>
      <c r="J1626" s="5" t="s">
        <v>7602</v>
      </c>
      <c r="K1626" s="5" t="s">
        <v>7603</v>
      </c>
      <c r="L1626" s="5" t="s">
        <v>7604</v>
      </c>
      <c r="M1626" s="23" t="s">
        <v>7605</v>
      </c>
      <c r="N1626" s="23" t="s">
        <v>7606</v>
      </c>
      <c r="O1626" s="44" t="s">
        <v>7607</v>
      </c>
      <c r="P1626" s="25" t="s">
        <v>78</v>
      </c>
      <c r="Q1626" s="45" t="s">
        <v>26</v>
      </c>
      <c r="R1626" s="45" t="s">
        <v>26</v>
      </c>
      <c r="S1626" s="23"/>
      <c r="T1626" s="23"/>
      <c r="U1626" s="116"/>
    </row>
    <row r="1627" spans="1:21" x14ac:dyDescent="0.25">
      <c r="A1627" s="23" t="s">
        <v>7610</v>
      </c>
      <c r="B1627" s="23" t="s">
        <v>4</v>
      </c>
      <c r="C1627" s="23" t="s">
        <v>23</v>
      </c>
      <c r="D1627" s="23" t="s">
        <v>76</v>
      </c>
      <c r="E1627" s="23" t="s">
        <v>7588</v>
      </c>
      <c r="F1627" s="23" t="s">
        <v>7589</v>
      </c>
      <c r="G1627" s="23" t="s">
        <v>7609</v>
      </c>
      <c r="H1627" s="23" t="s">
        <v>78</v>
      </c>
      <c r="I1627" s="114" t="s">
        <v>3701</v>
      </c>
      <c r="J1627" s="5" t="s">
        <v>7611</v>
      </c>
      <c r="K1627" s="5" t="s">
        <v>7612</v>
      </c>
      <c r="L1627" s="5" t="s">
        <v>7613</v>
      </c>
      <c r="M1627" s="23" t="s">
        <v>7614</v>
      </c>
      <c r="N1627" s="23" t="s">
        <v>1864</v>
      </c>
      <c r="O1627" s="44" t="s">
        <v>7615</v>
      </c>
      <c r="P1627" s="25" t="s">
        <v>78</v>
      </c>
      <c r="Q1627" s="45" t="s">
        <v>26</v>
      </c>
      <c r="R1627" s="45" t="s">
        <v>26</v>
      </c>
      <c r="S1627" s="23"/>
      <c r="T1627" s="23"/>
      <c r="U1627" s="116"/>
    </row>
    <row r="1628" spans="1:21" x14ac:dyDescent="0.25">
      <c r="A1628" s="23" t="s">
        <v>7617</v>
      </c>
      <c r="B1628" s="23" t="s">
        <v>4</v>
      </c>
      <c r="C1628" s="23" t="s">
        <v>23</v>
      </c>
      <c r="D1628" s="23" t="s">
        <v>76</v>
      </c>
      <c r="E1628" s="23" t="s">
        <v>7588</v>
      </c>
      <c r="F1628" s="23" t="s">
        <v>7589</v>
      </c>
      <c r="G1628" s="23" t="s">
        <v>7590</v>
      </c>
      <c r="H1628" s="23" t="s">
        <v>78</v>
      </c>
      <c r="I1628" s="114" t="s">
        <v>7618</v>
      </c>
      <c r="J1628" s="5" t="s">
        <v>7619</v>
      </c>
      <c r="K1628" s="5"/>
      <c r="L1628" s="5" t="s">
        <v>7620</v>
      </c>
      <c r="M1628" s="23" t="s">
        <v>7621</v>
      </c>
      <c r="N1628" s="23" t="s">
        <v>1864</v>
      </c>
      <c r="O1628" s="44" t="s">
        <v>7622</v>
      </c>
      <c r="P1628" s="25" t="s">
        <v>78</v>
      </c>
      <c r="Q1628" s="45" t="s">
        <v>26</v>
      </c>
      <c r="R1628" s="45" t="s">
        <v>26</v>
      </c>
      <c r="S1628" s="23"/>
      <c r="T1628" s="23"/>
      <c r="U1628" s="116"/>
    </row>
    <row r="1629" spans="1:21" x14ac:dyDescent="0.25">
      <c r="A1629" s="23" t="s">
        <v>7623</v>
      </c>
      <c r="B1629" s="23" t="s">
        <v>4</v>
      </c>
      <c r="C1629" s="23" t="s">
        <v>23</v>
      </c>
      <c r="D1629" s="23" t="s">
        <v>76</v>
      </c>
      <c r="E1629" s="23" t="s">
        <v>7588</v>
      </c>
      <c r="F1629" s="23" t="s">
        <v>7589</v>
      </c>
      <c r="G1629" s="23" t="s">
        <v>7609</v>
      </c>
      <c r="H1629" s="23" t="s">
        <v>78</v>
      </c>
      <c r="I1629" s="114" t="s">
        <v>7624</v>
      </c>
      <c r="J1629" s="5" t="s">
        <v>7625</v>
      </c>
      <c r="K1629" s="5"/>
      <c r="L1629" s="5" t="s">
        <v>7626</v>
      </c>
      <c r="M1629" s="23" t="s">
        <v>7627</v>
      </c>
      <c r="N1629" s="23" t="s">
        <v>1864</v>
      </c>
      <c r="O1629" s="44" t="s">
        <v>7628</v>
      </c>
      <c r="P1629" s="25" t="s">
        <v>78</v>
      </c>
      <c r="Q1629" s="45" t="s">
        <v>26</v>
      </c>
      <c r="R1629" s="45" t="s">
        <v>26</v>
      </c>
      <c r="S1629" s="23"/>
      <c r="T1629" s="23"/>
      <c r="U1629" s="116"/>
    </row>
    <row r="1630" spans="1:21" x14ac:dyDescent="0.25">
      <c r="A1630" s="23" t="s">
        <v>7637</v>
      </c>
      <c r="B1630" s="23" t="s">
        <v>4</v>
      </c>
      <c r="C1630" s="23" t="s">
        <v>23</v>
      </c>
      <c r="D1630" s="23" t="s">
        <v>76</v>
      </c>
      <c r="E1630" s="23" t="s">
        <v>7588</v>
      </c>
      <c r="F1630" s="23" t="s">
        <v>7598</v>
      </c>
      <c r="G1630" s="23" t="s">
        <v>7636</v>
      </c>
      <c r="H1630" s="23" t="s">
        <v>78</v>
      </c>
      <c r="I1630" s="114" t="s">
        <v>7638</v>
      </c>
      <c r="J1630" s="5" t="s">
        <v>7639</v>
      </c>
      <c r="K1630" s="5"/>
      <c r="L1630" s="5" t="s">
        <v>7640</v>
      </c>
      <c r="M1630" s="23" t="s">
        <v>7641</v>
      </c>
      <c r="N1630" s="23" t="s">
        <v>7606</v>
      </c>
      <c r="O1630" s="44" t="s">
        <v>7642</v>
      </c>
      <c r="P1630" s="25" t="s">
        <v>78</v>
      </c>
      <c r="Q1630" s="45" t="s">
        <v>26</v>
      </c>
      <c r="R1630" s="45" t="s">
        <v>26</v>
      </c>
      <c r="S1630" s="23"/>
      <c r="T1630" s="23"/>
      <c r="U1630" s="116"/>
    </row>
    <row r="1631" spans="1:21" x14ac:dyDescent="0.25">
      <c r="A1631" s="23" t="s">
        <v>7643</v>
      </c>
      <c r="B1631" s="23" t="s">
        <v>4</v>
      </c>
      <c r="C1631" s="23" t="s">
        <v>23</v>
      </c>
      <c r="D1631" s="23" t="s">
        <v>76</v>
      </c>
      <c r="E1631" s="23" t="s">
        <v>7588</v>
      </c>
      <c r="F1631" s="23" t="s">
        <v>7589</v>
      </c>
      <c r="G1631" s="23" t="s">
        <v>7609</v>
      </c>
      <c r="H1631" s="23" t="s">
        <v>78</v>
      </c>
      <c r="I1631" s="114">
        <v>48290</v>
      </c>
      <c r="J1631" s="5" t="s">
        <v>7644</v>
      </c>
      <c r="K1631" s="5"/>
      <c r="L1631" s="5" t="s">
        <v>7645</v>
      </c>
      <c r="M1631" s="23" t="s">
        <v>7646</v>
      </c>
      <c r="N1631" s="23" t="s">
        <v>1864</v>
      </c>
      <c r="O1631" s="44" t="s">
        <v>7647</v>
      </c>
      <c r="P1631" s="25" t="s">
        <v>78</v>
      </c>
      <c r="Q1631" s="45" t="s">
        <v>26</v>
      </c>
      <c r="R1631" s="45" t="s">
        <v>26</v>
      </c>
      <c r="S1631" s="23"/>
      <c r="T1631" s="23"/>
      <c r="U1631" s="116"/>
    </row>
    <row r="1632" spans="1:21" x14ac:dyDescent="0.25">
      <c r="A1632" s="23" t="s">
        <v>7648</v>
      </c>
      <c r="B1632" s="23" t="s">
        <v>4</v>
      </c>
      <c r="C1632" s="23" t="s">
        <v>23</v>
      </c>
      <c r="D1632" s="23" t="s">
        <v>76</v>
      </c>
      <c r="E1632" s="23" t="s">
        <v>7588</v>
      </c>
      <c r="F1632" s="23" t="s">
        <v>7589</v>
      </c>
      <c r="G1632" s="23" t="s">
        <v>7609</v>
      </c>
      <c r="H1632" s="23" t="s">
        <v>78</v>
      </c>
      <c r="I1632" s="114">
        <v>45809</v>
      </c>
      <c r="J1632" s="5" t="s">
        <v>7649</v>
      </c>
      <c r="K1632" s="5"/>
      <c r="L1632" s="5" t="s">
        <v>7650</v>
      </c>
      <c r="M1632" s="23" t="s">
        <v>7651</v>
      </c>
      <c r="N1632" s="23" t="s">
        <v>1864</v>
      </c>
      <c r="O1632" s="44" t="s">
        <v>7652</v>
      </c>
      <c r="P1632" s="25" t="s">
        <v>78</v>
      </c>
      <c r="Q1632" s="45" t="s">
        <v>26</v>
      </c>
      <c r="R1632" s="45" t="s">
        <v>26</v>
      </c>
      <c r="S1632" s="23"/>
      <c r="T1632" s="23"/>
      <c r="U1632" s="116"/>
    </row>
    <row r="1633" spans="1:21" x14ac:dyDescent="0.25">
      <c r="A1633" s="23" t="s">
        <v>11385</v>
      </c>
      <c r="B1633" s="23" t="s">
        <v>4</v>
      </c>
      <c r="C1633" s="23" t="s">
        <v>23</v>
      </c>
      <c r="D1633" s="23" t="s">
        <v>76</v>
      </c>
      <c r="E1633" s="23" t="s">
        <v>7588</v>
      </c>
      <c r="F1633" s="23"/>
      <c r="G1633" s="23"/>
      <c r="H1633" s="23" t="s">
        <v>78</v>
      </c>
      <c r="I1633" s="114" t="s">
        <v>11560</v>
      </c>
      <c r="J1633" s="5" t="s">
        <v>11829</v>
      </c>
      <c r="K1633" s="5"/>
      <c r="L1633" s="5" t="s">
        <v>11830</v>
      </c>
      <c r="M1633" s="23" t="s">
        <v>11831</v>
      </c>
      <c r="N1633" s="23" t="s">
        <v>1864</v>
      </c>
      <c r="O1633" s="44" t="s">
        <v>11832</v>
      </c>
      <c r="P1633" s="25" t="s">
        <v>78</v>
      </c>
      <c r="Q1633" s="45">
        <v>44706</v>
      </c>
      <c r="R1633" s="45" t="s">
        <v>26</v>
      </c>
      <c r="S1633" s="23"/>
      <c r="T1633" s="23"/>
      <c r="U1633" s="116"/>
    </row>
    <row r="1634" spans="1:21" x14ac:dyDescent="0.25">
      <c r="A1634" s="23" t="s">
        <v>11235</v>
      </c>
      <c r="B1634" s="23" t="s">
        <v>4</v>
      </c>
      <c r="C1634" s="23" t="s">
        <v>23</v>
      </c>
      <c r="D1634" s="23" t="s">
        <v>76</v>
      </c>
      <c r="E1634" s="23" t="s">
        <v>7588</v>
      </c>
      <c r="F1634" s="23" t="s">
        <v>7598</v>
      </c>
      <c r="G1634" s="23"/>
      <c r="H1634" s="23" t="s">
        <v>78</v>
      </c>
      <c r="I1634" s="114" t="s">
        <v>11236</v>
      </c>
      <c r="J1634" s="5" t="s">
        <v>11237</v>
      </c>
      <c r="K1634" s="5"/>
      <c r="L1634" s="5" t="s">
        <v>11238</v>
      </c>
      <c r="M1634" s="23" t="s">
        <v>7641</v>
      </c>
      <c r="N1634" s="23" t="s">
        <v>7606</v>
      </c>
      <c r="O1634" s="44" t="s">
        <v>11239</v>
      </c>
      <c r="P1634" s="25" t="s">
        <v>78</v>
      </c>
      <c r="Q1634" s="45">
        <v>44686</v>
      </c>
      <c r="R1634" s="45" t="s">
        <v>26</v>
      </c>
      <c r="S1634" s="23" t="s">
        <v>78</v>
      </c>
      <c r="T1634" s="23" t="s">
        <v>13023</v>
      </c>
      <c r="U1634" s="116" t="s">
        <v>13535</v>
      </c>
    </row>
    <row r="1635" spans="1:21" x14ac:dyDescent="0.25">
      <c r="A1635" s="23" t="s">
        <v>7660</v>
      </c>
      <c r="B1635" s="23" t="s">
        <v>4</v>
      </c>
      <c r="C1635" s="23" t="s">
        <v>23</v>
      </c>
      <c r="D1635" s="23" t="s">
        <v>76</v>
      </c>
      <c r="E1635" s="23" t="s">
        <v>7588</v>
      </c>
      <c r="F1635" s="23" t="s">
        <v>7589</v>
      </c>
      <c r="G1635" s="23" t="s">
        <v>7609</v>
      </c>
      <c r="H1635" s="23" t="s">
        <v>78</v>
      </c>
      <c r="I1635" s="114" t="s">
        <v>7661</v>
      </c>
      <c r="J1635" s="5" t="s">
        <v>7662</v>
      </c>
      <c r="K1635" s="5" t="s">
        <v>7663</v>
      </c>
      <c r="L1635" s="5" t="s">
        <v>7664</v>
      </c>
      <c r="M1635" s="23" t="s">
        <v>3231</v>
      </c>
      <c r="N1635" s="23" t="s">
        <v>1864</v>
      </c>
      <c r="O1635" s="44" t="s">
        <v>7665</v>
      </c>
      <c r="P1635" s="25" t="s">
        <v>78</v>
      </c>
      <c r="Q1635" s="45" t="s">
        <v>26</v>
      </c>
      <c r="R1635" s="45" t="s">
        <v>26</v>
      </c>
      <c r="S1635" s="23"/>
      <c r="T1635" s="23"/>
      <c r="U1635" s="116"/>
    </row>
    <row r="1636" spans="1:21" x14ac:dyDescent="0.25">
      <c r="A1636" s="23" t="s">
        <v>7666</v>
      </c>
      <c r="B1636" s="23" t="s">
        <v>4</v>
      </c>
      <c r="C1636" s="23" t="s">
        <v>23</v>
      </c>
      <c r="D1636" s="23" t="s">
        <v>76</v>
      </c>
      <c r="E1636" s="23" t="s">
        <v>7588</v>
      </c>
      <c r="F1636" s="23" t="s">
        <v>7589</v>
      </c>
      <c r="G1636" s="23" t="s">
        <v>7609</v>
      </c>
      <c r="H1636" s="23" t="s">
        <v>78</v>
      </c>
      <c r="I1636" s="114" t="s">
        <v>7667</v>
      </c>
      <c r="J1636" s="5" t="s">
        <v>7668</v>
      </c>
      <c r="K1636" s="5"/>
      <c r="L1636" s="5" t="s">
        <v>7669</v>
      </c>
      <c r="M1636" s="23" t="s">
        <v>7670</v>
      </c>
      <c r="N1636" s="23" t="s">
        <v>1864</v>
      </c>
      <c r="O1636" s="44" t="s">
        <v>7671</v>
      </c>
      <c r="P1636" s="25" t="s">
        <v>78</v>
      </c>
      <c r="Q1636" s="45" t="s">
        <v>26</v>
      </c>
      <c r="R1636" s="45" t="s">
        <v>26</v>
      </c>
      <c r="S1636" s="23"/>
      <c r="T1636" s="23"/>
      <c r="U1636" s="116"/>
    </row>
    <row r="1637" spans="1:21" x14ac:dyDescent="0.25">
      <c r="A1637" s="23" t="s">
        <v>7673</v>
      </c>
      <c r="B1637" s="23" t="s">
        <v>4</v>
      </c>
      <c r="C1637" s="23" t="s">
        <v>23</v>
      </c>
      <c r="D1637" s="23" t="s">
        <v>76</v>
      </c>
      <c r="E1637" s="23" t="s">
        <v>7588</v>
      </c>
      <c r="F1637" s="23" t="s">
        <v>7589</v>
      </c>
      <c r="G1637" s="23" t="s">
        <v>7590</v>
      </c>
      <c r="H1637" s="23" t="s">
        <v>78</v>
      </c>
      <c r="I1637" s="114" t="s">
        <v>7674</v>
      </c>
      <c r="J1637" s="5" t="s">
        <v>7675</v>
      </c>
      <c r="K1637" s="5"/>
      <c r="L1637" s="5" t="s">
        <v>7676</v>
      </c>
      <c r="M1637" s="23" t="s">
        <v>7595</v>
      </c>
      <c r="N1637" s="23" t="s">
        <v>1864</v>
      </c>
      <c r="O1637" s="44" t="s">
        <v>7677</v>
      </c>
      <c r="P1637" s="25" t="s">
        <v>78</v>
      </c>
      <c r="Q1637" s="45" t="s">
        <v>26</v>
      </c>
      <c r="R1637" s="45" t="s">
        <v>26</v>
      </c>
      <c r="S1637" s="23"/>
      <c r="T1637" s="23"/>
      <c r="U1637" s="116"/>
    </row>
    <row r="1638" spans="1:21" x14ac:dyDescent="0.25">
      <c r="A1638" s="23" t="s">
        <v>7678</v>
      </c>
      <c r="B1638" s="23" t="s">
        <v>4</v>
      </c>
      <c r="C1638" s="23" t="s">
        <v>23</v>
      </c>
      <c r="D1638" s="23" t="s">
        <v>76</v>
      </c>
      <c r="E1638" s="23" t="s">
        <v>7588</v>
      </c>
      <c r="F1638" s="23" t="s">
        <v>7589</v>
      </c>
      <c r="G1638" s="23" t="s">
        <v>7590</v>
      </c>
      <c r="H1638" s="23" t="s">
        <v>78</v>
      </c>
      <c r="I1638" s="114" t="s">
        <v>7679</v>
      </c>
      <c r="J1638" s="5" t="s">
        <v>7680</v>
      </c>
      <c r="K1638" s="5"/>
      <c r="L1638" s="5" t="s">
        <v>7681</v>
      </c>
      <c r="M1638" s="23" t="s">
        <v>7682</v>
      </c>
      <c r="N1638" s="23" t="s">
        <v>1864</v>
      </c>
      <c r="O1638" s="44" t="s">
        <v>7683</v>
      </c>
      <c r="P1638" s="25" t="s">
        <v>78</v>
      </c>
      <c r="Q1638" s="45" t="s">
        <v>26</v>
      </c>
      <c r="R1638" s="45" t="s">
        <v>26</v>
      </c>
      <c r="S1638" s="23"/>
      <c r="T1638" s="23"/>
      <c r="U1638" s="116"/>
    </row>
    <row r="1639" spans="1:21" x14ac:dyDescent="0.25">
      <c r="A1639" s="23" t="s">
        <v>7685</v>
      </c>
      <c r="B1639" s="23" t="s">
        <v>4</v>
      </c>
      <c r="C1639" s="23" t="s">
        <v>23</v>
      </c>
      <c r="D1639" s="23" t="s">
        <v>76</v>
      </c>
      <c r="E1639" s="23" t="s">
        <v>7588</v>
      </c>
      <c r="F1639" s="23" t="s">
        <v>7598</v>
      </c>
      <c r="G1639" s="23" t="s">
        <v>7636</v>
      </c>
      <c r="H1639" s="23" t="s">
        <v>78</v>
      </c>
      <c r="I1639" s="114">
        <v>44577</v>
      </c>
      <c r="J1639" s="5" t="s">
        <v>7686</v>
      </c>
      <c r="K1639" s="5"/>
      <c r="L1639" s="5" t="s">
        <v>7687</v>
      </c>
      <c r="M1639" s="23" t="s">
        <v>7641</v>
      </c>
      <c r="N1639" s="23" t="s">
        <v>7606</v>
      </c>
      <c r="O1639" s="44" t="s">
        <v>7688</v>
      </c>
      <c r="P1639" s="25" t="s">
        <v>78</v>
      </c>
      <c r="Q1639" s="45" t="s">
        <v>26</v>
      </c>
      <c r="R1639" s="45" t="s">
        <v>26</v>
      </c>
      <c r="S1639" s="23"/>
      <c r="T1639" s="23"/>
      <c r="U1639" s="116"/>
    </row>
    <row r="1640" spans="1:21" x14ac:dyDescent="0.25">
      <c r="A1640" s="23" t="s">
        <v>11240</v>
      </c>
      <c r="B1640" s="23" t="s">
        <v>4</v>
      </c>
      <c r="C1640" s="23" t="s">
        <v>23</v>
      </c>
      <c r="D1640" s="23" t="s">
        <v>76</v>
      </c>
      <c r="E1640" s="23" t="s">
        <v>7588</v>
      </c>
      <c r="F1640" s="23" t="s">
        <v>7598</v>
      </c>
      <c r="G1640" s="23" t="s">
        <v>7636</v>
      </c>
      <c r="H1640" s="23" t="s">
        <v>78</v>
      </c>
      <c r="I1640" s="114" t="s">
        <v>11241</v>
      </c>
      <c r="J1640" s="5" t="s">
        <v>7691</v>
      </c>
      <c r="K1640" s="5"/>
      <c r="L1640" s="5" t="s">
        <v>7692</v>
      </c>
      <c r="M1640" s="23" t="s">
        <v>7693</v>
      </c>
      <c r="N1640" s="23" t="s">
        <v>7606</v>
      </c>
      <c r="O1640" s="44" t="s">
        <v>7694</v>
      </c>
      <c r="P1640" s="25" t="s">
        <v>78</v>
      </c>
      <c r="Q1640" s="45" t="s">
        <v>26</v>
      </c>
      <c r="R1640" s="45" t="s">
        <v>26</v>
      </c>
      <c r="S1640" s="23"/>
      <c r="T1640" s="23"/>
      <c r="U1640" s="116"/>
    </row>
    <row r="1641" spans="1:21" x14ac:dyDescent="0.25">
      <c r="A1641" s="46" t="s">
        <v>7689</v>
      </c>
      <c r="B1641" s="46" t="s">
        <v>4</v>
      </c>
      <c r="C1641" s="46" t="s">
        <v>23</v>
      </c>
      <c r="D1641" s="46" t="s">
        <v>116</v>
      </c>
      <c r="E1641" s="46" t="s">
        <v>7588</v>
      </c>
      <c r="F1641" s="46" t="s">
        <v>7598</v>
      </c>
      <c r="G1641" s="46" t="s">
        <v>7636</v>
      </c>
      <c r="H1641" s="46" t="s">
        <v>1052</v>
      </c>
      <c r="I1641" s="50" t="s">
        <v>7690</v>
      </c>
      <c r="J1641" s="47" t="s">
        <v>7691</v>
      </c>
      <c r="K1641" s="47"/>
      <c r="L1641" s="47" t="s">
        <v>7692</v>
      </c>
      <c r="M1641" s="46" t="s">
        <v>7693</v>
      </c>
      <c r="N1641" s="46" t="s">
        <v>7606</v>
      </c>
      <c r="O1641" s="48" t="s">
        <v>7694</v>
      </c>
      <c r="P1641" s="118" t="s">
        <v>1055</v>
      </c>
      <c r="Q1641" s="49" t="s">
        <v>26</v>
      </c>
      <c r="R1641" s="49" t="s">
        <v>13494</v>
      </c>
      <c r="S1641" s="46"/>
      <c r="T1641" s="46"/>
      <c r="U1641" s="123"/>
    </row>
    <row r="1642" spans="1:21" x14ac:dyDescent="0.25">
      <c r="A1642" s="23" t="s">
        <v>7695</v>
      </c>
      <c r="B1642" s="23" t="s">
        <v>4</v>
      </c>
      <c r="C1642" s="23" t="s">
        <v>23</v>
      </c>
      <c r="D1642" s="23" t="s">
        <v>76</v>
      </c>
      <c r="E1642" s="23" t="s">
        <v>7588</v>
      </c>
      <c r="F1642" s="23" t="s">
        <v>7589</v>
      </c>
      <c r="G1642" s="23" t="s">
        <v>7609</v>
      </c>
      <c r="H1642" s="23" t="s">
        <v>78</v>
      </c>
      <c r="I1642" s="114" t="s">
        <v>7696</v>
      </c>
      <c r="J1642" s="5" t="s">
        <v>7697</v>
      </c>
      <c r="K1642" s="5"/>
      <c r="L1642" s="5" t="s">
        <v>7698</v>
      </c>
      <c r="M1642" s="23" t="s">
        <v>7699</v>
      </c>
      <c r="N1642" s="23" t="s">
        <v>1864</v>
      </c>
      <c r="O1642" s="44" t="s">
        <v>7700</v>
      </c>
      <c r="P1642" s="25" t="s">
        <v>78</v>
      </c>
      <c r="Q1642" s="45" t="s">
        <v>26</v>
      </c>
      <c r="R1642" s="45" t="s">
        <v>26</v>
      </c>
      <c r="S1642" s="23"/>
      <c r="T1642" s="23"/>
      <c r="U1642" s="116"/>
    </row>
    <row r="1643" spans="1:21" x14ac:dyDescent="0.25">
      <c r="A1643" s="23" t="s">
        <v>7701</v>
      </c>
      <c r="B1643" s="23" t="s">
        <v>4</v>
      </c>
      <c r="C1643" s="23" t="s">
        <v>23</v>
      </c>
      <c r="D1643" s="23" t="s">
        <v>76</v>
      </c>
      <c r="E1643" s="23" t="s">
        <v>7588</v>
      </c>
      <c r="F1643" s="23" t="s">
        <v>7589</v>
      </c>
      <c r="G1643" s="23" t="s">
        <v>7590</v>
      </c>
      <c r="H1643" s="23" t="s">
        <v>78</v>
      </c>
      <c r="I1643" s="114" t="s">
        <v>7702</v>
      </c>
      <c r="J1643" s="5" t="s">
        <v>7703</v>
      </c>
      <c r="K1643" s="5"/>
      <c r="L1643" s="5" t="s">
        <v>7704</v>
      </c>
      <c r="M1643" s="23" t="s">
        <v>7682</v>
      </c>
      <c r="N1643" s="23" t="s">
        <v>1864</v>
      </c>
      <c r="O1643" s="44" t="s">
        <v>7705</v>
      </c>
      <c r="P1643" s="25" t="s">
        <v>78</v>
      </c>
      <c r="Q1643" s="45" t="s">
        <v>26</v>
      </c>
      <c r="R1643" s="45" t="s">
        <v>26</v>
      </c>
      <c r="S1643" s="23"/>
      <c r="T1643" s="23"/>
      <c r="U1643" s="116"/>
    </row>
    <row r="1644" spans="1:21" x14ac:dyDescent="0.25">
      <c r="A1644" s="23" t="s">
        <v>7707</v>
      </c>
      <c r="B1644" s="23" t="s">
        <v>4</v>
      </c>
      <c r="C1644" s="23" t="s">
        <v>23</v>
      </c>
      <c r="D1644" s="23" t="s">
        <v>76</v>
      </c>
      <c r="E1644" s="23" t="s">
        <v>7588</v>
      </c>
      <c r="F1644" s="23" t="s">
        <v>7589</v>
      </c>
      <c r="G1644" s="23" t="s">
        <v>7706</v>
      </c>
      <c r="H1644" s="23" t="s">
        <v>78</v>
      </c>
      <c r="I1644" s="114" t="s">
        <v>7708</v>
      </c>
      <c r="J1644" s="5" t="s">
        <v>7709</v>
      </c>
      <c r="K1644" s="5"/>
      <c r="L1644" s="5" t="s">
        <v>7710</v>
      </c>
      <c r="M1644" s="23" t="s">
        <v>7711</v>
      </c>
      <c r="N1644" s="23" t="s">
        <v>1864</v>
      </c>
      <c r="O1644" s="44" t="s">
        <v>7712</v>
      </c>
      <c r="P1644" s="25" t="s">
        <v>78</v>
      </c>
      <c r="Q1644" s="45" t="s">
        <v>26</v>
      </c>
      <c r="R1644" s="45" t="s">
        <v>26</v>
      </c>
      <c r="S1644" s="23"/>
      <c r="T1644" s="23"/>
      <c r="U1644" s="116"/>
    </row>
    <row r="1645" spans="1:21" x14ac:dyDescent="0.25">
      <c r="A1645" s="23" t="s">
        <v>7714</v>
      </c>
      <c r="B1645" s="23" t="s">
        <v>4</v>
      </c>
      <c r="C1645" s="23" t="s">
        <v>23</v>
      </c>
      <c r="D1645" s="23" t="s">
        <v>76</v>
      </c>
      <c r="E1645" s="23" t="s">
        <v>7588</v>
      </c>
      <c r="F1645" s="23" t="s">
        <v>7589</v>
      </c>
      <c r="G1645" s="23"/>
      <c r="H1645" s="23" t="s">
        <v>78</v>
      </c>
      <c r="I1645" s="114" t="s">
        <v>7715</v>
      </c>
      <c r="J1645" s="5" t="s">
        <v>7716</v>
      </c>
      <c r="K1645" s="5"/>
      <c r="L1645" s="5" t="s">
        <v>7717</v>
      </c>
      <c r="M1645" s="23" t="s">
        <v>7718</v>
      </c>
      <c r="N1645" s="23" t="s">
        <v>1864</v>
      </c>
      <c r="O1645" s="44" t="s">
        <v>7719</v>
      </c>
      <c r="P1645" s="25" t="s">
        <v>78</v>
      </c>
      <c r="Q1645" s="45">
        <v>44707</v>
      </c>
      <c r="R1645" s="45" t="s">
        <v>26</v>
      </c>
      <c r="S1645" s="23"/>
      <c r="T1645" s="23"/>
      <c r="U1645" s="116"/>
    </row>
    <row r="1646" spans="1:21" x14ac:dyDescent="0.25">
      <c r="A1646" s="23" t="s">
        <v>7721</v>
      </c>
      <c r="B1646" s="23" t="s">
        <v>4</v>
      </c>
      <c r="C1646" s="23" t="s">
        <v>23</v>
      </c>
      <c r="D1646" s="23" t="s">
        <v>76</v>
      </c>
      <c r="E1646" s="23" t="s">
        <v>7588</v>
      </c>
      <c r="F1646" s="23" t="s">
        <v>7589</v>
      </c>
      <c r="G1646" s="23" t="s">
        <v>7706</v>
      </c>
      <c r="H1646" s="23" t="s">
        <v>78</v>
      </c>
      <c r="I1646" s="114" t="s">
        <v>7722</v>
      </c>
      <c r="J1646" s="5" t="s">
        <v>7723</v>
      </c>
      <c r="K1646" s="5"/>
      <c r="L1646" s="5" t="s">
        <v>7724</v>
      </c>
      <c r="M1646" s="23" t="s">
        <v>7725</v>
      </c>
      <c r="N1646" s="23" t="s">
        <v>1864</v>
      </c>
      <c r="O1646" s="44" t="s">
        <v>7726</v>
      </c>
      <c r="P1646" s="25" t="s">
        <v>78</v>
      </c>
      <c r="Q1646" s="45" t="s">
        <v>26</v>
      </c>
      <c r="R1646" s="45" t="s">
        <v>26</v>
      </c>
      <c r="S1646" s="23"/>
      <c r="T1646" s="23"/>
      <c r="U1646" s="116"/>
    </row>
    <row r="1647" spans="1:21" x14ac:dyDescent="0.25">
      <c r="A1647" s="23" t="s">
        <v>7728</v>
      </c>
      <c r="B1647" s="23" t="s">
        <v>4</v>
      </c>
      <c r="C1647" s="23" t="s">
        <v>23</v>
      </c>
      <c r="D1647" s="23" t="s">
        <v>76</v>
      </c>
      <c r="E1647" s="23" t="s">
        <v>7588</v>
      </c>
      <c r="F1647" s="23" t="s">
        <v>7589</v>
      </c>
      <c r="G1647" s="23" t="s">
        <v>7609</v>
      </c>
      <c r="H1647" s="23" t="s">
        <v>78</v>
      </c>
      <c r="I1647" s="114" t="s">
        <v>7729</v>
      </c>
      <c r="J1647" s="5" t="s">
        <v>7730</v>
      </c>
      <c r="K1647" s="5"/>
      <c r="L1647" s="5" t="s">
        <v>7731</v>
      </c>
      <c r="M1647" s="23" t="s">
        <v>7732</v>
      </c>
      <c r="N1647" s="23" t="s">
        <v>1864</v>
      </c>
      <c r="O1647" s="44" t="s">
        <v>7733</v>
      </c>
      <c r="P1647" s="25" t="s">
        <v>78</v>
      </c>
      <c r="Q1647" s="45" t="s">
        <v>26</v>
      </c>
      <c r="R1647" s="45" t="s">
        <v>26</v>
      </c>
      <c r="S1647" s="23"/>
      <c r="T1647" s="23"/>
      <c r="U1647" s="116"/>
    </row>
    <row r="1648" spans="1:21" x14ac:dyDescent="0.25">
      <c r="A1648" s="23" t="s">
        <v>7734</v>
      </c>
      <c r="B1648" s="23" t="s">
        <v>4</v>
      </c>
      <c r="C1648" s="23" t="s">
        <v>23</v>
      </c>
      <c r="D1648" s="23" t="s">
        <v>76</v>
      </c>
      <c r="E1648" s="23" t="s">
        <v>7588</v>
      </c>
      <c r="F1648" s="23" t="s">
        <v>7589</v>
      </c>
      <c r="G1648" s="23" t="s">
        <v>7590</v>
      </c>
      <c r="H1648" s="23" t="s">
        <v>78</v>
      </c>
      <c r="I1648" s="114" t="s">
        <v>7735</v>
      </c>
      <c r="J1648" s="5" t="s">
        <v>1861</v>
      </c>
      <c r="K1648" s="5" t="s">
        <v>7736</v>
      </c>
      <c r="L1648" s="5" t="s">
        <v>7737</v>
      </c>
      <c r="M1648" s="23" t="s">
        <v>1863</v>
      </c>
      <c r="N1648" s="23" t="s">
        <v>1864</v>
      </c>
      <c r="O1648" s="44" t="s">
        <v>7738</v>
      </c>
      <c r="P1648" s="25" t="s">
        <v>78</v>
      </c>
      <c r="Q1648" s="45" t="s">
        <v>26</v>
      </c>
      <c r="R1648" s="45" t="s">
        <v>26</v>
      </c>
      <c r="S1648" s="23" t="s">
        <v>78</v>
      </c>
      <c r="T1648" s="23" t="s">
        <v>13023</v>
      </c>
      <c r="U1648" s="116" t="s">
        <v>13545</v>
      </c>
    </row>
    <row r="1649" spans="1:21" x14ac:dyDescent="0.25">
      <c r="A1649" s="23" t="s">
        <v>7740</v>
      </c>
      <c r="B1649" s="23" t="s">
        <v>4</v>
      </c>
      <c r="C1649" s="23" t="s">
        <v>23</v>
      </c>
      <c r="D1649" s="23" t="s">
        <v>76</v>
      </c>
      <c r="E1649" s="23" t="s">
        <v>7588</v>
      </c>
      <c r="F1649" s="23" t="s">
        <v>7598</v>
      </c>
      <c r="G1649" s="23" t="s">
        <v>7636</v>
      </c>
      <c r="H1649" s="23" t="s">
        <v>78</v>
      </c>
      <c r="I1649" s="114" t="s">
        <v>7741</v>
      </c>
      <c r="J1649" s="5" t="s">
        <v>7742</v>
      </c>
      <c r="K1649" s="5"/>
      <c r="L1649" s="5" t="s">
        <v>7743</v>
      </c>
      <c r="M1649" s="23" t="s">
        <v>7641</v>
      </c>
      <c r="N1649" s="23" t="s">
        <v>7606</v>
      </c>
      <c r="O1649" s="44" t="s">
        <v>7744</v>
      </c>
      <c r="P1649" s="25" t="s">
        <v>78</v>
      </c>
      <c r="Q1649" s="45" t="s">
        <v>26</v>
      </c>
      <c r="R1649" s="45" t="s">
        <v>26</v>
      </c>
      <c r="S1649" s="23" t="s">
        <v>78</v>
      </c>
      <c r="T1649" s="23" t="s">
        <v>13023</v>
      </c>
      <c r="U1649" s="116" t="s">
        <v>13534</v>
      </c>
    </row>
    <row r="1650" spans="1:21" x14ac:dyDescent="0.25">
      <c r="A1650" s="23" t="s">
        <v>7746</v>
      </c>
      <c r="B1650" s="23" t="s">
        <v>4</v>
      </c>
      <c r="C1650" s="23" t="s">
        <v>23</v>
      </c>
      <c r="D1650" s="23" t="s">
        <v>76</v>
      </c>
      <c r="E1650" s="23" t="s">
        <v>7588</v>
      </c>
      <c r="F1650" s="23" t="s">
        <v>7598</v>
      </c>
      <c r="G1650" s="23" t="s">
        <v>7599</v>
      </c>
      <c r="H1650" s="23" t="s">
        <v>1052</v>
      </c>
      <c r="I1650" s="114">
        <v>45163</v>
      </c>
      <c r="J1650" s="5" t="s">
        <v>7747</v>
      </c>
      <c r="K1650" s="5"/>
      <c r="L1650" s="5" t="s">
        <v>7748</v>
      </c>
      <c r="M1650" s="23" t="s">
        <v>7749</v>
      </c>
      <c r="N1650" s="23" t="s">
        <v>7606</v>
      </c>
      <c r="O1650" s="44" t="s">
        <v>7750</v>
      </c>
      <c r="P1650" s="25" t="s">
        <v>78</v>
      </c>
      <c r="Q1650" s="45" t="s">
        <v>26</v>
      </c>
      <c r="R1650" s="45" t="s">
        <v>26</v>
      </c>
      <c r="S1650" s="23" t="s">
        <v>78</v>
      </c>
      <c r="T1650" s="23" t="s">
        <v>13023</v>
      </c>
      <c r="U1650" s="116" t="s">
        <v>13533</v>
      </c>
    </row>
    <row r="1651" spans="1:21" x14ac:dyDescent="0.25">
      <c r="A1651" s="23" t="s">
        <v>7752</v>
      </c>
      <c r="B1651" s="23" t="s">
        <v>4</v>
      </c>
      <c r="C1651" s="23" t="s">
        <v>23</v>
      </c>
      <c r="D1651" s="23" t="s">
        <v>76</v>
      </c>
      <c r="E1651" s="23" t="s">
        <v>7588</v>
      </c>
      <c r="F1651" s="23" t="s">
        <v>7598</v>
      </c>
      <c r="G1651" s="23" t="s">
        <v>7636</v>
      </c>
      <c r="H1651" s="23" t="s">
        <v>78</v>
      </c>
      <c r="I1651" s="114">
        <v>32074</v>
      </c>
      <c r="J1651" s="5" t="s">
        <v>7753</v>
      </c>
      <c r="K1651" s="5"/>
      <c r="L1651" s="5" t="s">
        <v>7754</v>
      </c>
      <c r="M1651" s="23" t="s">
        <v>7641</v>
      </c>
      <c r="N1651" s="23" t="s">
        <v>7606</v>
      </c>
      <c r="O1651" s="44" t="s">
        <v>7755</v>
      </c>
      <c r="P1651" s="25" t="s">
        <v>78</v>
      </c>
      <c r="Q1651" s="45" t="s">
        <v>26</v>
      </c>
      <c r="R1651" s="45" t="s">
        <v>26</v>
      </c>
      <c r="S1651" s="23"/>
      <c r="T1651" s="23"/>
      <c r="U1651" s="116"/>
    </row>
    <row r="1652" spans="1:21" x14ac:dyDescent="0.25">
      <c r="A1652" s="23" t="s">
        <v>7756</v>
      </c>
      <c r="B1652" s="23" t="s">
        <v>4</v>
      </c>
      <c r="C1652" s="23" t="s">
        <v>23</v>
      </c>
      <c r="D1652" s="23" t="s">
        <v>76</v>
      </c>
      <c r="E1652" s="23" t="s">
        <v>7588</v>
      </c>
      <c r="F1652" s="23" t="s">
        <v>7598</v>
      </c>
      <c r="G1652" s="23" t="s">
        <v>7636</v>
      </c>
      <c r="H1652" s="23" t="s">
        <v>78</v>
      </c>
      <c r="I1652" s="114">
        <v>32096</v>
      </c>
      <c r="J1652" s="5" t="s">
        <v>7757</v>
      </c>
      <c r="K1652" s="5"/>
      <c r="L1652" s="5" t="s">
        <v>7758</v>
      </c>
      <c r="M1652" s="23" t="s">
        <v>7759</v>
      </c>
      <c r="N1652" s="23" t="s">
        <v>1864</v>
      </c>
      <c r="O1652" s="44" t="s">
        <v>7760</v>
      </c>
      <c r="P1652" s="25" t="s">
        <v>78</v>
      </c>
      <c r="Q1652" s="45" t="s">
        <v>26</v>
      </c>
      <c r="R1652" s="45" t="s">
        <v>26</v>
      </c>
      <c r="S1652" s="23"/>
      <c r="T1652" s="23"/>
      <c r="U1652" s="116"/>
    </row>
    <row r="1653" spans="1:21" x14ac:dyDescent="0.25">
      <c r="A1653" s="23" t="s">
        <v>7767</v>
      </c>
      <c r="B1653" s="23" t="s">
        <v>4</v>
      </c>
      <c r="C1653" s="23" t="s">
        <v>23</v>
      </c>
      <c r="D1653" s="23" t="s">
        <v>76</v>
      </c>
      <c r="E1653" s="23" t="s">
        <v>7588</v>
      </c>
      <c r="F1653" s="23" t="s">
        <v>7598</v>
      </c>
      <c r="G1653" s="23" t="s">
        <v>7636</v>
      </c>
      <c r="H1653" s="23" t="s">
        <v>78</v>
      </c>
      <c r="I1653" s="114" t="s">
        <v>7768</v>
      </c>
      <c r="J1653" s="5" t="s">
        <v>7769</v>
      </c>
      <c r="K1653" s="5"/>
      <c r="L1653" s="5" t="s">
        <v>7770</v>
      </c>
      <c r="M1653" s="23" t="s">
        <v>7641</v>
      </c>
      <c r="N1653" s="23" t="s">
        <v>7606</v>
      </c>
      <c r="O1653" s="44" t="s">
        <v>7771</v>
      </c>
      <c r="P1653" s="25" t="s">
        <v>78</v>
      </c>
      <c r="Q1653" s="45" t="s">
        <v>26</v>
      </c>
      <c r="R1653" s="45" t="s">
        <v>26</v>
      </c>
      <c r="S1653" s="23"/>
      <c r="T1653" s="23"/>
      <c r="U1653" s="116"/>
    </row>
    <row r="1654" spans="1:21" x14ac:dyDescent="0.25">
      <c r="A1654" s="23" t="s">
        <v>7774</v>
      </c>
      <c r="B1654" s="23" t="s">
        <v>4</v>
      </c>
      <c r="C1654" s="23" t="s">
        <v>23</v>
      </c>
      <c r="D1654" s="23" t="s">
        <v>76</v>
      </c>
      <c r="E1654" s="23" t="s">
        <v>7588</v>
      </c>
      <c r="F1654" s="23" t="s">
        <v>7598</v>
      </c>
      <c r="G1654" s="23" t="s">
        <v>7773</v>
      </c>
      <c r="H1654" s="23" t="s">
        <v>78</v>
      </c>
      <c r="I1654" s="114" t="s">
        <v>7775</v>
      </c>
      <c r="J1654" s="5" t="s">
        <v>7776</v>
      </c>
      <c r="K1654" s="5" t="s">
        <v>7777</v>
      </c>
      <c r="L1654" s="5" t="s">
        <v>7778</v>
      </c>
      <c r="M1654" s="23" t="s">
        <v>7779</v>
      </c>
      <c r="N1654" s="23" t="s">
        <v>7780</v>
      </c>
      <c r="O1654" s="44" t="s">
        <v>7781</v>
      </c>
      <c r="P1654" s="25" t="s">
        <v>78</v>
      </c>
      <c r="Q1654" s="45" t="s">
        <v>26</v>
      </c>
      <c r="R1654" s="45" t="s">
        <v>26</v>
      </c>
      <c r="S1654" s="23"/>
      <c r="T1654" s="23"/>
      <c r="U1654" s="116"/>
    </row>
    <row r="1655" spans="1:21" x14ac:dyDescent="0.25">
      <c r="A1655" s="23" t="s">
        <v>7783</v>
      </c>
      <c r="B1655" s="23" t="s">
        <v>4</v>
      </c>
      <c r="C1655" s="23" t="s">
        <v>23</v>
      </c>
      <c r="D1655" s="23" t="s">
        <v>76</v>
      </c>
      <c r="E1655" s="23" t="s">
        <v>7588</v>
      </c>
      <c r="F1655" s="23" t="s">
        <v>7598</v>
      </c>
      <c r="G1655" s="23" t="s">
        <v>7636</v>
      </c>
      <c r="H1655" s="23" t="s">
        <v>78</v>
      </c>
      <c r="I1655" s="114" t="s">
        <v>7784</v>
      </c>
      <c r="J1655" s="5" t="s">
        <v>7785</v>
      </c>
      <c r="K1655" s="5" t="s">
        <v>7786</v>
      </c>
      <c r="L1655" s="5" t="s">
        <v>7787</v>
      </c>
      <c r="M1655" s="23" t="s">
        <v>7641</v>
      </c>
      <c r="N1655" s="23" t="s">
        <v>7606</v>
      </c>
      <c r="O1655" s="44" t="s">
        <v>7788</v>
      </c>
      <c r="P1655" s="25" t="s">
        <v>78</v>
      </c>
      <c r="Q1655" s="45" t="s">
        <v>26</v>
      </c>
      <c r="R1655" s="45" t="s">
        <v>26</v>
      </c>
      <c r="S1655" s="23"/>
      <c r="T1655" s="23"/>
      <c r="U1655" s="116"/>
    </row>
    <row r="1656" spans="1:21" x14ac:dyDescent="0.25">
      <c r="A1656" s="23" t="s">
        <v>7790</v>
      </c>
      <c r="B1656" s="23" t="s">
        <v>4</v>
      </c>
      <c r="C1656" s="23" t="s">
        <v>23</v>
      </c>
      <c r="D1656" s="23" t="s">
        <v>76</v>
      </c>
      <c r="E1656" s="23" t="s">
        <v>7588</v>
      </c>
      <c r="F1656" s="23" t="s">
        <v>7589</v>
      </c>
      <c r="G1656" s="23" t="s">
        <v>7609</v>
      </c>
      <c r="H1656" s="23" t="s">
        <v>78</v>
      </c>
      <c r="I1656" s="114">
        <v>32363</v>
      </c>
      <c r="J1656" s="5" t="s">
        <v>7791</v>
      </c>
      <c r="K1656" s="5"/>
      <c r="L1656" s="5" t="s">
        <v>7792</v>
      </c>
      <c r="M1656" s="23" t="s">
        <v>7793</v>
      </c>
      <c r="N1656" s="23" t="s">
        <v>1864</v>
      </c>
      <c r="O1656" s="44" t="s">
        <v>7794</v>
      </c>
      <c r="P1656" s="25" t="s">
        <v>78</v>
      </c>
      <c r="Q1656" s="45" t="s">
        <v>26</v>
      </c>
      <c r="R1656" s="45" t="s">
        <v>26</v>
      </c>
      <c r="S1656" s="23"/>
      <c r="T1656" s="23"/>
      <c r="U1656" s="116"/>
    </row>
    <row r="1657" spans="1:21" x14ac:dyDescent="0.25">
      <c r="A1657" s="23" t="s">
        <v>7795</v>
      </c>
      <c r="B1657" s="23" t="s">
        <v>4</v>
      </c>
      <c r="C1657" s="23" t="s">
        <v>23</v>
      </c>
      <c r="D1657" s="23" t="s">
        <v>76</v>
      </c>
      <c r="E1657" s="23" t="s">
        <v>7588</v>
      </c>
      <c r="F1657" s="23" t="s">
        <v>7598</v>
      </c>
      <c r="G1657" s="23" t="s">
        <v>7599</v>
      </c>
      <c r="H1657" s="23" t="s">
        <v>1052</v>
      </c>
      <c r="I1657" s="114" t="s">
        <v>7796</v>
      </c>
      <c r="J1657" s="5" t="s">
        <v>7797</v>
      </c>
      <c r="K1657" s="5"/>
      <c r="L1657" s="5" t="s">
        <v>7798</v>
      </c>
      <c r="M1657" s="23" t="s">
        <v>7799</v>
      </c>
      <c r="N1657" s="23" t="s">
        <v>7606</v>
      </c>
      <c r="O1657" s="44" t="s">
        <v>7800</v>
      </c>
      <c r="P1657" s="25" t="s">
        <v>78</v>
      </c>
      <c r="Q1657" s="45" t="s">
        <v>26</v>
      </c>
      <c r="R1657" s="45" t="s">
        <v>26</v>
      </c>
      <c r="S1657" s="23"/>
      <c r="T1657" s="23"/>
      <c r="U1657" s="116"/>
    </row>
    <row r="1658" spans="1:21" x14ac:dyDescent="0.25">
      <c r="A1658" s="23" t="s">
        <v>7807</v>
      </c>
      <c r="B1658" s="23" t="s">
        <v>4</v>
      </c>
      <c r="C1658" s="23" t="s">
        <v>23</v>
      </c>
      <c r="D1658" s="23" t="s">
        <v>76</v>
      </c>
      <c r="E1658" s="23" t="s">
        <v>7588</v>
      </c>
      <c r="F1658" s="23" t="s">
        <v>7589</v>
      </c>
      <c r="G1658" s="23" t="s">
        <v>7609</v>
      </c>
      <c r="H1658" s="23" t="s">
        <v>78</v>
      </c>
      <c r="I1658" s="114" t="s">
        <v>7808</v>
      </c>
      <c r="J1658" s="5" t="s">
        <v>7809</v>
      </c>
      <c r="K1658" s="5"/>
      <c r="L1658" s="5" t="s">
        <v>7810</v>
      </c>
      <c r="M1658" s="23" t="s">
        <v>7670</v>
      </c>
      <c r="N1658" s="23" t="s">
        <v>1864</v>
      </c>
      <c r="O1658" s="44" t="s">
        <v>7811</v>
      </c>
      <c r="P1658" s="25" t="s">
        <v>78</v>
      </c>
      <c r="Q1658" s="45" t="s">
        <v>26</v>
      </c>
      <c r="R1658" s="45" t="s">
        <v>26</v>
      </c>
      <c r="S1658" s="23"/>
      <c r="T1658" s="23"/>
      <c r="U1658" s="116"/>
    </row>
    <row r="1659" spans="1:21" x14ac:dyDescent="0.25">
      <c r="A1659" s="23" t="s">
        <v>7813</v>
      </c>
      <c r="B1659" s="23" t="s">
        <v>4</v>
      </c>
      <c r="C1659" s="23" t="s">
        <v>23</v>
      </c>
      <c r="D1659" s="23" t="s">
        <v>76</v>
      </c>
      <c r="E1659" s="23" t="s">
        <v>7588</v>
      </c>
      <c r="F1659" s="23" t="s">
        <v>7589</v>
      </c>
      <c r="G1659" s="23" t="s">
        <v>7609</v>
      </c>
      <c r="H1659" s="23" t="s">
        <v>78</v>
      </c>
      <c r="I1659" s="114" t="s">
        <v>7814</v>
      </c>
      <c r="J1659" s="5" t="s">
        <v>7815</v>
      </c>
      <c r="K1659" s="5"/>
      <c r="L1659" s="5" t="s">
        <v>7816</v>
      </c>
      <c r="M1659" s="23" t="s">
        <v>7817</v>
      </c>
      <c r="N1659" s="23" t="s">
        <v>1864</v>
      </c>
      <c r="O1659" s="44" t="s">
        <v>7818</v>
      </c>
      <c r="P1659" s="25" t="s">
        <v>78</v>
      </c>
      <c r="Q1659" s="45" t="s">
        <v>26</v>
      </c>
      <c r="R1659" s="45" t="s">
        <v>26</v>
      </c>
      <c r="S1659" s="23"/>
      <c r="T1659" s="23"/>
      <c r="U1659" s="116"/>
    </row>
    <row r="1660" spans="1:21" x14ac:dyDescent="0.25">
      <c r="A1660" s="23" t="s">
        <v>7819</v>
      </c>
      <c r="B1660" s="23" t="s">
        <v>4</v>
      </c>
      <c r="C1660" s="23" t="s">
        <v>23</v>
      </c>
      <c r="D1660" s="23" t="s">
        <v>76</v>
      </c>
      <c r="E1660" s="23" t="s">
        <v>7588</v>
      </c>
      <c r="F1660" s="23" t="s">
        <v>7589</v>
      </c>
      <c r="G1660" s="23" t="s">
        <v>7590</v>
      </c>
      <c r="H1660" s="23" t="s">
        <v>78</v>
      </c>
      <c r="I1660" s="114" t="s">
        <v>7820</v>
      </c>
      <c r="J1660" s="5" t="s">
        <v>7821</v>
      </c>
      <c r="K1660" s="5"/>
      <c r="L1660" s="5" t="s">
        <v>7822</v>
      </c>
      <c r="M1660" s="23" t="s">
        <v>7595</v>
      </c>
      <c r="N1660" s="23" t="s">
        <v>1864</v>
      </c>
      <c r="O1660" s="44" t="s">
        <v>7823</v>
      </c>
      <c r="P1660" s="25" t="s">
        <v>78</v>
      </c>
      <c r="Q1660" s="45" t="s">
        <v>26</v>
      </c>
      <c r="R1660" s="45" t="s">
        <v>26</v>
      </c>
      <c r="S1660" s="23"/>
      <c r="T1660" s="23"/>
      <c r="U1660" s="116"/>
    </row>
    <row r="1661" spans="1:21" x14ac:dyDescent="0.25">
      <c r="A1661" s="23" t="s">
        <v>7826</v>
      </c>
      <c r="B1661" s="23" t="s">
        <v>4</v>
      </c>
      <c r="C1661" s="23" t="s">
        <v>23</v>
      </c>
      <c r="D1661" s="23" t="s">
        <v>76</v>
      </c>
      <c r="E1661" s="23" t="s">
        <v>7588</v>
      </c>
      <c r="F1661" s="23" t="s">
        <v>7598</v>
      </c>
      <c r="G1661" s="23" t="s">
        <v>7825</v>
      </c>
      <c r="H1661" s="23" t="s">
        <v>78</v>
      </c>
      <c r="I1661" s="114" t="s">
        <v>7827</v>
      </c>
      <c r="J1661" s="5" t="s">
        <v>7828</v>
      </c>
      <c r="K1661" s="5"/>
      <c r="L1661" s="5" t="s">
        <v>7829</v>
      </c>
      <c r="M1661" s="23" t="s">
        <v>7830</v>
      </c>
      <c r="N1661" s="23" t="s">
        <v>7831</v>
      </c>
      <c r="O1661" s="44" t="s">
        <v>7832</v>
      </c>
      <c r="P1661" s="25" t="s">
        <v>78</v>
      </c>
      <c r="Q1661" s="45" t="s">
        <v>26</v>
      </c>
      <c r="R1661" s="45" t="s">
        <v>26</v>
      </c>
      <c r="S1661" s="23"/>
      <c r="T1661" s="23"/>
      <c r="U1661" s="116"/>
    </row>
    <row r="1662" spans="1:21" x14ac:dyDescent="0.25">
      <c r="A1662" s="23" t="s">
        <v>7840</v>
      </c>
      <c r="B1662" s="23" t="s">
        <v>4</v>
      </c>
      <c r="C1662" s="23" t="s">
        <v>23</v>
      </c>
      <c r="D1662" s="23" t="s">
        <v>76</v>
      </c>
      <c r="E1662" s="23" t="s">
        <v>7588</v>
      </c>
      <c r="F1662" s="23" t="s">
        <v>7598</v>
      </c>
      <c r="G1662" s="23" t="s">
        <v>7636</v>
      </c>
      <c r="H1662" s="23" t="s">
        <v>78</v>
      </c>
      <c r="I1662" s="114" t="s">
        <v>7841</v>
      </c>
      <c r="J1662" s="5" t="s">
        <v>7842</v>
      </c>
      <c r="K1662" s="5"/>
      <c r="L1662" s="5" t="s">
        <v>7843</v>
      </c>
      <c r="M1662" s="23" t="s">
        <v>7844</v>
      </c>
      <c r="N1662" s="23" t="s">
        <v>7606</v>
      </c>
      <c r="O1662" s="44" t="s">
        <v>7845</v>
      </c>
      <c r="P1662" s="25" t="s">
        <v>78</v>
      </c>
      <c r="Q1662" s="45" t="s">
        <v>26</v>
      </c>
      <c r="R1662" s="45" t="s">
        <v>26</v>
      </c>
      <c r="S1662" s="23"/>
      <c r="T1662" s="23"/>
      <c r="U1662" s="116"/>
    </row>
    <row r="1663" spans="1:21" x14ac:dyDescent="0.25">
      <c r="A1663" s="23" t="s">
        <v>7846</v>
      </c>
      <c r="B1663" s="23" t="s">
        <v>4</v>
      </c>
      <c r="C1663" s="23" t="s">
        <v>23</v>
      </c>
      <c r="D1663" s="23" t="s">
        <v>76</v>
      </c>
      <c r="E1663" s="23" t="s">
        <v>7588</v>
      </c>
      <c r="F1663" s="23" t="s">
        <v>7589</v>
      </c>
      <c r="G1663" s="23" t="s">
        <v>7706</v>
      </c>
      <c r="H1663" s="23" t="s">
        <v>78</v>
      </c>
      <c r="I1663" s="114">
        <v>33320</v>
      </c>
      <c r="J1663" s="5" t="s">
        <v>7847</v>
      </c>
      <c r="K1663" s="5"/>
      <c r="L1663" s="5" t="s">
        <v>7848</v>
      </c>
      <c r="M1663" s="23" t="s">
        <v>7849</v>
      </c>
      <c r="N1663" s="23" t="s">
        <v>1864</v>
      </c>
      <c r="O1663" s="44" t="s">
        <v>7850</v>
      </c>
      <c r="P1663" s="25" t="s">
        <v>78</v>
      </c>
      <c r="Q1663" s="45" t="s">
        <v>26</v>
      </c>
      <c r="R1663" s="45" t="s">
        <v>26</v>
      </c>
      <c r="S1663" s="23" t="s">
        <v>78</v>
      </c>
      <c r="T1663" s="23" t="s">
        <v>13021</v>
      </c>
      <c r="U1663" s="116" t="s">
        <v>13516</v>
      </c>
    </row>
    <row r="1664" spans="1:21" x14ac:dyDescent="0.25">
      <c r="A1664" s="23" t="s">
        <v>7852</v>
      </c>
      <c r="B1664" s="23" t="s">
        <v>4</v>
      </c>
      <c r="C1664" s="23" t="s">
        <v>23</v>
      </c>
      <c r="D1664" s="23" t="s">
        <v>76</v>
      </c>
      <c r="E1664" s="23" t="s">
        <v>7588</v>
      </c>
      <c r="F1664" s="23" t="s">
        <v>7598</v>
      </c>
      <c r="G1664" s="23" t="s">
        <v>7636</v>
      </c>
      <c r="H1664" s="23" t="s">
        <v>78</v>
      </c>
      <c r="I1664" s="114" t="s">
        <v>7853</v>
      </c>
      <c r="J1664" s="5" t="s">
        <v>7854</v>
      </c>
      <c r="K1664" s="5"/>
      <c r="L1664" s="5" t="s">
        <v>7855</v>
      </c>
      <c r="M1664" s="23" t="s">
        <v>7641</v>
      </c>
      <c r="N1664" s="23" t="s">
        <v>7606</v>
      </c>
      <c r="O1664" s="44" t="s">
        <v>7856</v>
      </c>
      <c r="P1664" s="25" t="s">
        <v>78</v>
      </c>
      <c r="Q1664" s="45" t="s">
        <v>26</v>
      </c>
      <c r="R1664" s="45" t="s">
        <v>26</v>
      </c>
      <c r="S1664" s="23"/>
      <c r="T1664" s="23"/>
      <c r="U1664" s="116"/>
    </row>
    <row r="1665" spans="1:21" x14ac:dyDescent="0.25">
      <c r="A1665" s="23" t="s">
        <v>7858</v>
      </c>
      <c r="B1665" s="23" t="s">
        <v>4</v>
      </c>
      <c r="C1665" s="23" t="s">
        <v>23</v>
      </c>
      <c r="D1665" s="23" t="s">
        <v>76</v>
      </c>
      <c r="E1665" s="23" t="s">
        <v>7588</v>
      </c>
      <c r="F1665" s="23" t="s">
        <v>7598</v>
      </c>
      <c r="G1665" s="23" t="s">
        <v>7825</v>
      </c>
      <c r="H1665" s="23" t="s">
        <v>78</v>
      </c>
      <c r="I1665" s="114" t="s">
        <v>7859</v>
      </c>
      <c r="J1665" s="5" t="s">
        <v>7860</v>
      </c>
      <c r="K1665" s="5"/>
      <c r="L1665" s="5" t="s">
        <v>7861</v>
      </c>
      <c r="M1665" s="23" t="s">
        <v>7830</v>
      </c>
      <c r="N1665" s="23" t="s">
        <v>7831</v>
      </c>
      <c r="O1665" s="44" t="s">
        <v>7862</v>
      </c>
      <c r="P1665" s="25" t="s">
        <v>78</v>
      </c>
      <c r="Q1665" s="45" t="s">
        <v>26</v>
      </c>
      <c r="R1665" s="45" t="s">
        <v>26</v>
      </c>
      <c r="S1665" s="23"/>
      <c r="T1665" s="23"/>
      <c r="U1665" s="116"/>
    </row>
    <row r="1666" spans="1:21" x14ac:dyDescent="0.25">
      <c r="A1666" s="23" t="s">
        <v>7873</v>
      </c>
      <c r="B1666" s="23" t="s">
        <v>4</v>
      </c>
      <c r="C1666" s="23" t="s">
        <v>23</v>
      </c>
      <c r="D1666" s="23" t="s">
        <v>76</v>
      </c>
      <c r="E1666" s="23" t="s">
        <v>7588</v>
      </c>
      <c r="F1666" s="23" t="s">
        <v>7589</v>
      </c>
      <c r="G1666" s="23" t="s">
        <v>7590</v>
      </c>
      <c r="H1666" s="23" t="s">
        <v>78</v>
      </c>
      <c r="I1666" s="114" t="s">
        <v>7874</v>
      </c>
      <c r="J1666" s="5" t="s">
        <v>7875</v>
      </c>
      <c r="K1666" s="5"/>
      <c r="L1666" s="5" t="s">
        <v>7876</v>
      </c>
      <c r="M1666" s="23" t="s">
        <v>7877</v>
      </c>
      <c r="N1666" s="23" t="s">
        <v>1864</v>
      </c>
      <c r="O1666" s="44" t="s">
        <v>7878</v>
      </c>
      <c r="P1666" s="25" t="s">
        <v>78</v>
      </c>
      <c r="Q1666" s="45" t="s">
        <v>26</v>
      </c>
      <c r="R1666" s="45" t="s">
        <v>26</v>
      </c>
      <c r="S1666" s="23"/>
      <c r="T1666" s="23"/>
      <c r="U1666" s="116"/>
    </row>
    <row r="1667" spans="1:21" x14ac:dyDescent="0.25">
      <c r="A1667" s="23" t="s">
        <v>7887</v>
      </c>
      <c r="B1667" s="23" t="s">
        <v>4</v>
      </c>
      <c r="C1667" s="23" t="s">
        <v>23</v>
      </c>
      <c r="D1667" s="23" t="s">
        <v>76</v>
      </c>
      <c r="E1667" s="23" t="s">
        <v>7588</v>
      </c>
      <c r="F1667" s="23" t="s">
        <v>7589</v>
      </c>
      <c r="G1667" s="23" t="s">
        <v>7609</v>
      </c>
      <c r="H1667" s="23" t="s">
        <v>1052</v>
      </c>
      <c r="I1667" s="114" t="s">
        <v>7888</v>
      </c>
      <c r="J1667" s="5" t="s">
        <v>7882</v>
      </c>
      <c r="K1667" s="5"/>
      <c r="L1667" s="5" t="s">
        <v>7883</v>
      </c>
      <c r="M1667" s="23" t="s">
        <v>7884</v>
      </c>
      <c r="N1667" s="23" t="s">
        <v>1864</v>
      </c>
      <c r="O1667" s="44" t="s">
        <v>7885</v>
      </c>
      <c r="P1667" s="25" t="s">
        <v>78</v>
      </c>
      <c r="Q1667" s="45" t="s">
        <v>26</v>
      </c>
      <c r="R1667" s="45" t="s">
        <v>26</v>
      </c>
      <c r="S1667" s="23"/>
      <c r="T1667" s="23"/>
      <c r="U1667" s="116"/>
    </row>
    <row r="1668" spans="1:21" x14ac:dyDescent="0.25">
      <c r="A1668" s="23" t="s">
        <v>7880</v>
      </c>
      <c r="B1668" s="23" t="s">
        <v>4</v>
      </c>
      <c r="C1668" s="23" t="s">
        <v>23</v>
      </c>
      <c r="D1668" s="23" t="s">
        <v>76</v>
      </c>
      <c r="E1668" s="23" t="s">
        <v>7588</v>
      </c>
      <c r="F1668" s="23" t="s">
        <v>7589</v>
      </c>
      <c r="G1668" s="23" t="s">
        <v>7609</v>
      </c>
      <c r="H1668" s="23" t="s">
        <v>78</v>
      </c>
      <c r="I1668" s="114" t="s">
        <v>7881</v>
      </c>
      <c r="J1668" s="5" t="s">
        <v>7882</v>
      </c>
      <c r="K1668" s="5"/>
      <c r="L1668" s="5" t="s">
        <v>7883</v>
      </c>
      <c r="M1668" s="23" t="s">
        <v>7884</v>
      </c>
      <c r="N1668" s="23" t="s">
        <v>1864</v>
      </c>
      <c r="O1668" s="44" t="s">
        <v>7885</v>
      </c>
      <c r="P1668" s="25" t="s">
        <v>78</v>
      </c>
      <c r="Q1668" s="45" t="s">
        <v>26</v>
      </c>
      <c r="R1668" s="45" t="s">
        <v>26</v>
      </c>
      <c r="S1668" s="23"/>
      <c r="T1668" s="23"/>
      <c r="U1668" s="116"/>
    </row>
    <row r="1669" spans="1:21" x14ac:dyDescent="0.25">
      <c r="A1669" s="23" t="s">
        <v>7890</v>
      </c>
      <c r="B1669" s="23" t="s">
        <v>4</v>
      </c>
      <c r="C1669" s="23" t="s">
        <v>23</v>
      </c>
      <c r="D1669" s="23" t="s">
        <v>76</v>
      </c>
      <c r="E1669" s="23" t="s">
        <v>7588</v>
      </c>
      <c r="F1669" s="23" t="s">
        <v>7598</v>
      </c>
      <c r="G1669" s="23" t="s">
        <v>7825</v>
      </c>
      <c r="H1669" s="23" t="s">
        <v>78</v>
      </c>
      <c r="I1669" s="114" t="s">
        <v>7891</v>
      </c>
      <c r="J1669" s="5" t="s">
        <v>7892</v>
      </c>
      <c r="K1669" s="5"/>
      <c r="L1669" s="5" t="s">
        <v>7893</v>
      </c>
      <c r="M1669" s="23" t="s">
        <v>7894</v>
      </c>
      <c r="N1669" s="23" t="s">
        <v>7831</v>
      </c>
      <c r="O1669" s="44" t="s">
        <v>7895</v>
      </c>
      <c r="P1669" s="25" t="s">
        <v>78</v>
      </c>
      <c r="Q1669" s="45" t="s">
        <v>26</v>
      </c>
      <c r="R1669" s="45" t="s">
        <v>26</v>
      </c>
      <c r="S1669" s="23"/>
      <c r="T1669" s="23"/>
      <c r="U1669" s="116"/>
    </row>
    <row r="1670" spans="1:21" x14ac:dyDescent="0.25">
      <c r="A1670" s="23" t="s">
        <v>7906</v>
      </c>
      <c r="B1670" s="23" t="s">
        <v>4</v>
      </c>
      <c r="C1670" s="23" t="s">
        <v>23</v>
      </c>
      <c r="D1670" s="23" t="s">
        <v>76</v>
      </c>
      <c r="E1670" s="23" t="s">
        <v>7588</v>
      </c>
      <c r="F1670" s="23" t="s">
        <v>7598</v>
      </c>
      <c r="G1670" s="23" t="s">
        <v>7897</v>
      </c>
      <c r="H1670" s="23" t="s">
        <v>78</v>
      </c>
      <c r="I1670" s="114" t="s">
        <v>7907</v>
      </c>
      <c r="J1670" s="5" t="s">
        <v>7900</v>
      </c>
      <c r="K1670" s="5"/>
      <c r="L1670" s="5" t="s">
        <v>7908</v>
      </c>
      <c r="M1670" s="23" t="s">
        <v>7909</v>
      </c>
      <c r="N1670" s="23" t="s">
        <v>7780</v>
      </c>
      <c r="O1670" s="44" t="s">
        <v>7910</v>
      </c>
      <c r="P1670" s="25" t="s">
        <v>78</v>
      </c>
      <c r="Q1670" s="45" t="s">
        <v>26</v>
      </c>
      <c r="R1670" s="45" t="s">
        <v>26</v>
      </c>
      <c r="S1670" s="23"/>
      <c r="T1670" s="23"/>
      <c r="U1670" s="116"/>
    </row>
    <row r="1671" spans="1:21" x14ac:dyDescent="0.25">
      <c r="A1671" s="23" t="s">
        <v>7898</v>
      </c>
      <c r="B1671" s="23" t="s">
        <v>4</v>
      </c>
      <c r="C1671" s="23" t="s">
        <v>23</v>
      </c>
      <c r="D1671" s="23" t="s">
        <v>76</v>
      </c>
      <c r="E1671" s="23" t="s">
        <v>7588</v>
      </c>
      <c r="F1671" s="23" t="s">
        <v>7598</v>
      </c>
      <c r="G1671" s="23" t="s">
        <v>7897</v>
      </c>
      <c r="H1671" s="23" t="s">
        <v>78</v>
      </c>
      <c r="I1671" s="114" t="s">
        <v>7899</v>
      </c>
      <c r="J1671" s="5" t="s">
        <v>7900</v>
      </c>
      <c r="K1671" s="5" t="s">
        <v>7901</v>
      </c>
      <c r="L1671" s="5" t="s">
        <v>7902</v>
      </c>
      <c r="M1671" s="23" t="s">
        <v>7903</v>
      </c>
      <c r="N1671" s="23" t="s">
        <v>7780</v>
      </c>
      <c r="O1671" s="44" t="s">
        <v>7904</v>
      </c>
      <c r="P1671" s="25" t="s">
        <v>78</v>
      </c>
      <c r="Q1671" s="45" t="s">
        <v>26</v>
      </c>
      <c r="R1671" s="45" t="s">
        <v>26</v>
      </c>
      <c r="S1671" s="23"/>
      <c r="T1671" s="23"/>
      <c r="U1671" s="116"/>
    </row>
    <row r="1672" spans="1:21" x14ac:dyDescent="0.25">
      <c r="A1672" s="23" t="s">
        <v>7912</v>
      </c>
      <c r="B1672" s="23" t="s">
        <v>4</v>
      </c>
      <c r="C1672" s="23" t="s">
        <v>23</v>
      </c>
      <c r="D1672" s="23" t="s">
        <v>76</v>
      </c>
      <c r="E1672" s="23" t="s">
        <v>7588</v>
      </c>
      <c r="F1672" s="23" t="s">
        <v>7598</v>
      </c>
      <c r="G1672" s="23" t="s">
        <v>7825</v>
      </c>
      <c r="H1672" s="23" t="s">
        <v>78</v>
      </c>
      <c r="I1672" s="114" t="s">
        <v>7913</v>
      </c>
      <c r="J1672" s="5" t="s">
        <v>7914</v>
      </c>
      <c r="K1672" s="5"/>
      <c r="L1672" s="5" t="s">
        <v>7915</v>
      </c>
      <c r="M1672" s="23" t="s">
        <v>7830</v>
      </c>
      <c r="N1672" s="23" t="s">
        <v>7831</v>
      </c>
      <c r="O1672" s="44" t="s">
        <v>7916</v>
      </c>
      <c r="P1672" s="25" t="s">
        <v>78</v>
      </c>
      <c r="Q1672" s="45" t="s">
        <v>26</v>
      </c>
      <c r="R1672" s="45" t="s">
        <v>26</v>
      </c>
      <c r="S1672" s="23"/>
      <c r="T1672" s="23"/>
      <c r="U1672" s="116"/>
    </row>
    <row r="1673" spans="1:21" x14ac:dyDescent="0.25">
      <c r="A1673" s="23" t="s">
        <v>7917</v>
      </c>
      <c r="B1673" s="23" t="s">
        <v>4</v>
      </c>
      <c r="C1673" s="23" t="s">
        <v>23</v>
      </c>
      <c r="D1673" s="23" t="s">
        <v>76</v>
      </c>
      <c r="E1673" s="23" t="s">
        <v>7588</v>
      </c>
      <c r="F1673" s="23" t="s">
        <v>7589</v>
      </c>
      <c r="G1673" s="23" t="s">
        <v>7706</v>
      </c>
      <c r="H1673" s="23" t="s">
        <v>78</v>
      </c>
      <c r="I1673" s="114" t="s">
        <v>7918</v>
      </c>
      <c r="J1673" s="5" t="s">
        <v>7919</v>
      </c>
      <c r="K1673" s="5"/>
      <c r="L1673" s="5" t="s">
        <v>7920</v>
      </c>
      <c r="M1673" s="23" t="s">
        <v>7921</v>
      </c>
      <c r="N1673" s="23" t="s">
        <v>1864</v>
      </c>
      <c r="O1673" s="44" t="s">
        <v>7922</v>
      </c>
      <c r="P1673" s="25" t="s">
        <v>78</v>
      </c>
      <c r="Q1673" s="45" t="s">
        <v>26</v>
      </c>
      <c r="R1673" s="45" t="s">
        <v>26</v>
      </c>
      <c r="S1673" s="23"/>
      <c r="T1673" s="23"/>
      <c r="U1673" s="116"/>
    </row>
    <row r="1674" spans="1:21" x14ac:dyDescent="0.25">
      <c r="A1674" s="23" t="s">
        <v>7924</v>
      </c>
      <c r="B1674" s="23" t="s">
        <v>4</v>
      </c>
      <c r="C1674" s="23" t="s">
        <v>23</v>
      </c>
      <c r="D1674" s="23" t="s">
        <v>76</v>
      </c>
      <c r="E1674" s="23" t="s">
        <v>7588</v>
      </c>
      <c r="F1674" s="23" t="s">
        <v>7598</v>
      </c>
      <c r="G1674" s="23" t="s">
        <v>7897</v>
      </c>
      <c r="H1674" s="23" t="s">
        <v>78</v>
      </c>
      <c r="I1674" s="114" t="s">
        <v>7925</v>
      </c>
      <c r="J1674" s="5" t="s">
        <v>7926</v>
      </c>
      <c r="K1674" s="5"/>
      <c r="L1674" s="5" t="s">
        <v>7927</v>
      </c>
      <c r="M1674" s="23" t="s">
        <v>7928</v>
      </c>
      <c r="N1674" s="23" t="s">
        <v>7780</v>
      </c>
      <c r="O1674" s="44" t="s">
        <v>7929</v>
      </c>
      <c r="P1674" s="25" t="s">
        <v>78</v>
      </c>
      <c r="Q1674" s="45" t="s">
        <v>26</v>
      </c>
      <c r="R1674" s="45" t="s">
        <v>26</v>
      </c>
      <c r="S1674" s="23"/>
      <c r="T1674" s="23"/>
      <c r="U1674" s="116"/>
    </row>
    <row r="1675" spans="1:21" x14ac:dyDescent="0.25">
      <c r="A1675" s="23" t="s">
        <v>7933</v>
      </c>
      <c r="B1675" s="23" t="s">
        <v>4</v>
      </c>
      <c r="C1675" s="23" t="s">
        <v>23</v>
      </c>
      <c r="D1675" s="23" t="s">
        <v>76</v>
      </c>
      <c r="E1675" s="23" t="s">
        <v>7588</v>
      </c>
      <c r="F1675" s="23" t="s">
        <v>7598</v>
      </c>
      <c r="G1675" s="23" t="s">
        <v>7599</v>
      </c>
      <c r="H1675" s="23" t="s">
        <v>78</v>
      </c>
      <c r="I1675" s="114" t="s">
        <v>7934</v>
      </c>
      <c r="J1675" s="5" t="s">
        <v>7935</v>
      </c>
      <c r="K1675" s="5"/>
      <c r="L1675" s="5" t="s">
        <v>7936</v>
      </c>
      <c r="M1675" s="23" t="s">
        <v>7749</v>
      </c>
      <c r="N1675" s="23" t="s">
        <v>7606</v>
      </c>
      <c r="O1675" s="44" t="s">
        <v>7937</v>
      </c>
      <c r="P1675" s="25" t="s">
        <v>78</v>
      </c>
      <c r="Q1675" s="45" t="s">
        <v>26</v>
      </c>
      <c r="R1675" s="45" t="s">
        <v>26</v>
      </c>
      <c r="S1675" s="23"/>
      <c r="T1675" s="23"/>
      <c r="U1675" s="116"/>
    </row>
    <row r="1676" spans="1:21" x14ac:dyDescent="0.25">
      <c r="A1676" s="23" t="s">
        <v>7938</v>
      </c>
      <c r="B1676" s="23" t="s">
        <v>4</v>
      </c>
      <c r="C1676" s="23" t="s">
        <v>23</v>
      </c>
      <c r="D1676" s="23" t="s">
        <v>76</v>
      </c>
      <c r="E1676" s="23" t="s">
        <v>7588</v>
      </c>
      <c r="F1676" s="23" t="s">
        <v>7598</v>
      </c>
      <c r="G1676" s="23" t="s">
        <v>7599</v>
      </c>
      <c r="H1676" s="23" t="s">
        <v>78</v>
      </c>
      <c r="I1676" s="114" t="s">
        <v>7939</v>
      </c>
      <c r="J1676" s="5" t="s">
        <v>7940</v>
      </c>
      <c r="K1676" s="5"/>
      <c r="L1676" s="5" t="s">
        <v>7941</v>
      </c>
      <c r="M1676" s="23" t="s">
        <v>7749</v>
      </c>
      <c r="N1676" s="23" t="s">
        <v>7606</v>
      </c>
      <c r="O1676" s="44" t="s">
        <v>7942</v>
      </c>
      <c r="P1676" s="25" t="s">
        <v>78</v>
      </c>
      <c r="Q1676" s="45" t="s">
        <v>26</v>
      </c>
      <c r="R1676" s="45" t="s">
        <v>26</v>
      </c>
      <c r="S1676" s="23"/>
      <c r="T1676" s="23"/>
      <c r="U1676" s="116"/>
    </row>
    <row r="1677" spans="1:21" x14ac:dyDescent="0.25">
      <c r="A1677" s="23" t="s">
        <v>7944</v>
      </c>
      <c r="B1677" s="23" t="s">
        <v>4</v>
      </c>
      <c r="C1677" s="23" t="s">
        <v>23</v>
      </c>
      <c r="D1677" s="23" t="s">
        <v>76</v>
      </c>
      <c r="E1677" s="23" t="s">
        <v>7588</v>
      </c>
      <c r="F1677" s="23" t="s">
        <v>7589</v>
      </c>
      <c r="G1677" s="23" t="s">
        <v>7590</v>
      </c>
      <c r="H1677" s="23" t="s">
        <v>78</v>
      </c>
      <c r="I1677" s="114" t="s">
        <v>7945</v>
      </c>
      <c r="J1677" s="5" t="s">
        <v>7946</v>
      </c>
      <c r="K1677" s="5"/>
      <c r="L1677" s="5" t="s">
        <v>7947</v>
      </c>
      <c r="M1677" s="23" t="s">
        <v>7595</v>
      </c>
      <c r="N1677" s="23" t="s">
        <v>1864</v>
      </c>
      <c r="O1677" s="44" t="s">
        <v>7948</v>
      </c>
      <c r="P1677" s="25" t="s">
        <v>78</v>
      </c>
      <c r="Q1677" s="45" t="s">
        <v>26</v>
      </c>
      <c r="R1677" s="45" t="s">
        <v>26</v>
      </c>
      <c r="S1677" s="23"/>
      <c r="T1677" s="23"/>
      <c r="U1677" s="116"/>
    </row>
    <row r="1678" spans="1:21" x14ac:dyDescent="0.25">
      <c r="A1678" s="23" t="s">
        <v>11124</v>
      </c>
      <c r="B1678" s="23" t="s">
        <v>4</v>
      </c>
      <c r="C1678" s="23" t="s">
        <v>23</v>
      </c>
      <c r="D1678" s="23" t="s">
        <v>76</v>
      </c>
      <c r="E1678" s="23" t="s">
        <v>7588</v>
      </c>
      <c r="F1678" s="23" t="s">
        <v>7589</v>
      </c>
      <c r="G1678" s="23"/>
      <c r="H1678" s="23" t="s">
        <v>78</v>
      </c>
      <c r="I1678" s="114" t="s">
        <v>11125</v>
      </c>
      <c r="J1678" s="5" t="s">
        <v>11126</v>
      </c>
      <c r="K1678" s="5"/>
      <c r="L1678" s="5" t="s">
        <v>11127</v>
      </c>
      <c r="M1678" s="23" t="s">
        <v>11128</v>
      </c>
      <c r="N1678" s="23" t="s">
        <v>1864</v>
      </c>
      <c r="O1678" s="44" t="s">
        <v>11129</v>
      </c>
      <c r="P1678" s="25" t="s">
        <v>78</v>
      </c>
      <c r="Q1678" s="45">
        <v>44658</v>
      </c>
      <c r="R1678" s="45" t="s">
        <v>26</v>
      </c>
      <c r="S1678" s="23"/>
      <c r="T1678" s="23"/>
      <c r="U1678" s="116"/>
    </row>
    <row r="1679" spans="1:21" x14ac:dyDescent="0.25">
      <c r="A1679" s="23" t="s">
        <v>7956</v>
      </c>
      <c r="B1679" s="23" t="s">
        <v>4</v>
      </c>
      <c r="C1679" s="23" t="s">
        <v>23</v>
      </c>
      <c r="D1679" s="23" t="s">
        <v>76</v>
      </c>
      <c r="E1679" s="23" t="s">
        <v>7588</v>
      </c>
      <c r="F1679" s="23" t="s">
        <v>7589</v>
      </c>
      <c r="G1679" s="23" t="s">
        <v>7706</v>
      </c>
      <c r="H1679" s="23" t="s">
        <v>78</v>
      </c>
      <c r="I1679" s="114" t="s">
        <v>7957</v>
      </c>
      <c r="J1679" s="5" t="s">
        <v>7958</v>
      </c>
      <c r="K1679" s="5" t="s">
        <v>7959</v>
      </c>
      <c r="L1679" s="5" t="s">
        <v>7960</v>
      </c>
      <c r="M1679" s="23" t="s">
        <v>7961</v>
      </c>
      <c r="N1679" s="23" t="s">
        <v>1864</v>
      </c>
      <c r="O1679" s="44" t="s">
        <v>7962</v>
      </c>
      <c r="P1679" s="25" t="s">
        <v>78</v>
      </c>
      <c r="Q1679" s="45" t="s">
        <v>26</v>
      </c>
      <c r="R1679" s="45" t="s">
        <v>26</v>
      </c>
      <c r="S1679" s="23"/>
      <c r="T1679" s="23"/>
      <c r="U1679" s="116"/>
    </row>
    <row r="1680" spans="1:21" x14ac:dyDescent="0.25">
      <c r="A1680" s="23" t="s">
        <v>12319</v>
      </c>
      <c r="B1680" s="23" t="s">
        <v>4</v>
      </c>
      <c r="C1680" s="23" t="s">
        <v>59</v>
      </c>
      <c r="D1680" s="23" t="s">
        <v>76</v>
      </c>
      <c r="E1680" s="23" t="s">
        <v>7964</v>
      </c>
      <c r="F1680" s="23" t="s">
        <v>7965</v>
      </c>
      <c r="G1680" s="23" t="s">
        <v>7966</v>
      </c>
      <c r="H1680" s="23" t="s">
        <v>78</v>
      </c>
      <c r="I1680" s="114" t="s">
        <v>12539</v>
      </c>
      <c r="J1680" s="5" t="s">
        <v>11833</v>
      </c>
      <c r="K1680" s="5"/>
      <c r="L1680" s="5" t="s">
        <v>7969</v>
      </c>
      <c r="M1680" s="23" t="s">
        <v>7970</v>
      </c>
      <c r="N1680" s="23" t="s">
        <v>4371</v>
      </c>
      <c r="O1680" s="44">
        <v>85024</v>
      </c>
      <c r="P1680" s="25" t="s">
        <v>78</v>
      </c>
      <c r="Q1680" s="45" t="s">
        <v>26</v>
      </c>
      <c r="R1680" s="45" t="s">
        <v>26</v>
      </c>
      <c r="S1680" s="23" t="s">
        <v>78</v>
      </c>
      <c r="T1680" s="23" t="s">
        <v>13024</v>
      </c>
      <c r="U1680" s="116" t="s">
        <v>13553</v>
      </c>
    </row>
    <row r="1681" spans="1:21" x14ac:dyDescent="0.25">
      <c r="A1681" s="46" t="s">
        <v>7967</v>
      </c>
      <c r="B1681" s="46" t="s">
        <v>4</v>
      </c>
      <c r="C1681" s="46" t="s">
        <v>59</v>
      </c>
      <c r="D1681" s="46" t="s">
        <v>116</v>
      </c>
      <c r="E1681" s="46" t="s">
        <v>7964</v>
      </c>
      <c r="F1681" s="46" t="s">
        <v>7965</v>
      </c>
      <c r="G1681" s="46" t="s">
        <v>7966</v>
      </c>
      <c r="H1681" s="46" t="s">
        <v>1052</v>
      </c>
      <c r="I1681" s="50">
        <v>26102</v>
      </c>
      <c r="J1681" s="47" t="s">
        <v>11833</v>
      </c>
      <c r="K1681" s="47"/>
      <c r="L1681" s="47" t="s">
        <v>7969</v>
      </c>
      <c r="M1681" s="46" t="s">
        <v>7970</v>
      </c>
      <c r="N1681" s="46" t="s">
        <v>4371</v>
      </c>
      <c r="O1681" s="48">
        <v>85024</v>
      </c>
      <c r="P1681" s="118" t="s">
        <v>1055</v>
      </c>
      <c r="Q1681" s="49" t="s">
        <v>26</v>
      </c>
      <c r="R1681" s="49" t="s">
        <v>13494</v>
      </c>
      <c r="S1681" s="46"/>
      <c r="T1681" s="46"/>
      <c r="U1681" s="123"/>
    </row>
    <row r="1682" spans="1:21" x14ac:dyDescent="0.25">
      <c r="A1682" s="23" t="s">
        <v>12320</v>
      </c>
      <c r="B1682" s="23" t="s">
        <v>4</v>
      </c>
      <c r="C1682" s="23" t="s">
        <v>59</v>
      </c>
      <c r="D1682" s="23" t="s">
        <v>76</v>
      </c>
      <c r="E1682" s="23" t="s">
        <v>7964</v>
      </c>
      <c r="F1682" s="23" t="s">
        <v>7965</v>
      </c>
      <c r="G1682" s="23"/>
      <c r="H1682" s="23" t="s">
        <v>78</v>
      </c>
      <c r="I1682" s="114" t="s">
        <v>12540</v>
      </c>
      <c r="J1682" s="5" t="s">
        <v>7972</v>
      </c>
      <c r="K1682" s="5"/>
      <c r="L1682" s="5" t="s">
        <v>7973</v>
      </c>
      <c r="M1682" s="23" t="s">
        <v>7974</v>
      </c>
      <c r="N1682" s="23" t="s">
        <v>7975</v>
      </c>
      <c r="O1682" s="44">
        <v>80112</v>
      </c>
      <c r="P1682" s="25" t="s">
        <v>78</v>
      </c>
      <c r="Q1682" s="45" t="s">
        <v>26</v>
      </c>
      <c r="R1682" s="45" t="s">
        <v>26</v>
      </c>
      <c r="S1682" s="23"/>
      <c r="T1682" s="23"/>
      <c r="U1682" s="116"/>
    </row>
    <row r="1683" spans="1:21" x14ac:dyDescent="0.25">
      <c r="A1683" s="46" t="s">
        <v>7971</v>
      </c>
      <c r="B1683" s="46" t="s">
        <v>4</v>
      </c>
      <c r="C1683" s="46" t="s">
        <v>59</v>
      </c>
      <c r="D1683" s="46" t="s">
        <v>116</v>
      </c>
      <c r="E1683" s="46" t="s">
        <v>7964</v>
      </c>
      <c r="F1683" s="46" t="s">
        <v>7965</v>
      </c>
      <c r="G1683" s="46"/>
      <c r="H1683" s="46" t="s">
        <v>1052</v>
      </c>
      <c r="I1683" s="50">
        <v>25679</v>
      </c>
      <c r="J1683" s="47" t="s">
        <v>7972</v>
      </c>
      <c r="K1683" s="47"/>
      <c r="L1683" s="47" t="s">
        <v>7973</v>
      </c>
      <c r="M1683" s="46" t="s">
        <v>7974</v>
      </c>
      <c r="N1683" s="46" t="s">
        <v>7975</v>
      </c>
      <c r="O1683" s="48">
        <v>80112</v>
      </c>
      <c r="P1683" s="118" t="s">
        <v>1055</v>
      </c>
      <c r="Q1683" s="49" t="s">
        <v>26</v>
      </c>
      <c r="R1683" s="49" t="s">
        <v>13494</v>
      </c>
      <c r="S1683" s="46"/>
      <c r="T1683" s="46"/>
      <c r="U1683" s="123"/>
    </row>
    <row r="1684" spans="1:21" x14ac:dyDescent="0.25">
      <c r="A1684" s="23" t="s">
        <v>12321</v>
      </c>
      <c r="B1684" s="23" t="s">
        <v>4</v>
      </c>
      <c r="C1684" s="23" t="s">
        <v>59</v>
      </c>
      <c r="D1684" s="23" t="s">
        <v>76</v>
      </c>
      <c r="E1684" s="23" t="s">
        <v>7964</v>
      </c>
      <c r="F1684" s="23" t="s">
        <v>7965</v>
      </c>
      <c r="G1684" s="23"/>
      <c r="H1684" s="23" t="s">
        <v>78</v>
      </c>
      <c r="I1684" s="114" t="s">
        <v>12541</v>
      </c>
      <c r="J1684" s="5" t="s">
        <v>7978</v>
      </c>
      <c r="K1684" s="5"/>
      <c r="L1684" s="5" t="s">
        <v>7979</v>
      </c>
      <c r="M1684" s="23" t="s">
        <v>3377</v>
      </c>
      <c r="N1684" s="23" t="s">
        <v>4103</v>
      </c>
      <c r="O1684" s="44" t="s">
        <v>7980</v>
      </c>
      <c r="P1684" s="25" t="s">
        <v>78</v>
      </c>
      <c r="Q1684" s="45" t="s">
        <v>26</v>
      </c>
      <c r="R1684" s="45" t="s">
        <v>26</v>
      </c>
      <c r="S1684" s="23"/>
      <c r="T1684" s="23"/>
      <c r="U1684" s="116"/>
    </row>
    <row r="1685" spans="1:21" x14ac:dyDescent="0.25">
      <c r="A1685" s="46" t="s">
        <v>7976</v>
      </c>
      <c r="B1685" s="46" t="s">
        <v>4</v>
      </c>
      <c r="C1685" s="46" t="s">
        <v>59</v>
      </c>
      <c r="D1685" s="46" t="s">
        <v>116</v>
      </c>
      <c r="E1685" s="46" t="s">
        <v>7964</v>
      </c>
      <c r="F1685" s="46" t="s">
        <v>7965</v>
      </c>
      <c r="G1685" s="46"/>
      <c r="H1685" s="46" t="s">
        <v>1052</v>
      </c>
      <c r="I1685" s="50" t="s">
        <v>7977</v>
      </c>
      <c r="J1685" s="47" t="s">
        <v>7978</v>
      </c>
      <c r="K1685" s="47"/>
      <c r="L1685" s="47" t="s">
        <v>7979</v>
      </c>
      <c r="M1685" s="46" t="s">
        <v>3377</v>
      </c>
      <c r="N1685" s="46" t="s">
        <v>4103</v>
      </c>
      <c r="O1685" s="48" t="s">
        <v>7980</v>
      </c>
      <c r="P1685" s="118" t="s">
        <v>1055</v>
      </c>
      <c r="Q1685" s="49" t="s">
        <v>26</v>
      </c>
      <c r="R1685" s="49" t="s">
        <v>13494</v>
      </c>
      <c r="S1685" s="46"/>
      <c r="T1685" s="46"/>
      <c r="U1685" s="123"/>
    </row>
    <row r="1686" spans="1:21" x14ac:dyDescent="0.25">
      <c r="A1686" s="23" t="s">
        <v>12322</v>
      </c>
      <c r="B1686" s="23" t="s">
        <v>4</v>
      </c>
      <c r="C1686" s="23" t="s">
        <v>59</v>
      </c>
      <c r="D1686" s="23" t="s">
        <v>76</v>
      </c>
      <c r="E1686" s="23" t="s">
        <v>7964</v>
      </c>
      <c r="F1686" s="23" t="s">
        <v>7965</v>
      </c>
      <c r="G1686" s="23"/>
      <c r="H1686" s="23" t="s">
        <v>78</v>
      </c>
      <c r="I1686" s="114" t="s">
        <v>12542</v>
      </c>
      <c r="J1686" s="5" t="s">
        <v>7983</v>
      </c>
      <c r="K1686" s="5"/>
      <c r="L1686" s="5" t="s">
        <v>7984</v>
      </c>
      <c r="M1686" s="23" t="s">
        <v>7985</v>
      </c>
      <c r="N1686" s="23" t="s">
        <v>4371</v>
      </c>
      <c r="O1686" s="44" t="s">
        <v>8947</v>
      </c>
      <c r="P1686" s="25" t="s">
        <v>78</v>
      </c>
      <c r="Q1686" s="45" t="s">
        <v>26</v>
      </c>
      <c r="R1686" s="45" t="s">
        <v>26</v>
      </c>
      <c r="S1686" s="23"/>
      <c r="T1686" s="23"/>
      <c r="U1686" s="116"/>
    </row>
    <row r="1687" spans="1:21" x14ac:dyDescent="0.25">
      <c r="A1687" s="46" t="s">
        <v>7982</v>
      </c>
      <c r="B1687" s="46" t="s">
        <v>4</v>
      </c>
      <c r="C1687" s="46" t="s">
        <v>59</v>
      </c>
      <c r="D1687" s="46" t="s">
        <v>116</v>
      </c>
      <c r="E1687" s="46" t="s">
        <v>7964</v>
      </c>
      <c r="F1687" s="46" t="s">
        <v>7965</v>
      </c>
      <c r="G1687" s="46"/>
      <c r="H1687" s="46" t="s">
        <v>1052</v>
      </c>
      <c r="I1687" s="50">
        <v>25646</v>
      </c>
      <c r="J1687" s="47" t="s">
        <v>7983</v>
      </c>
      <c r="K1687" s="47"/>
      <c r="L1687" s="47" t="s">
        <v>7984</v>
      </c>
      <c r="M1687" s="46" t="s">
        <v>7985</v>
      </c>
      <c r="N1687" s="46" t="s">
        <v>4371</v>
      </c>
      <c r="O1687" s="48">
        <v>85138</v>
      </c>
      <c r="P1687" s="118" t="s">
        <v>1055</v>
      </c>
      <c r="Q1687" s="49" t="s">
        <v>26</v>
      </c>
      <c r="R1687" s="49" t="s">
        <v>13494</v>
      </c>
      <c r="S1687" s="46"/>
      <c r="T1687" s="46"/>
      <c r="U1687" s="123"/>
    </row>
    <row r="1688" spans="1:21" x14ac:dyDescent="0.25">
      <c r="A1688" s="23" t="s">
        <v>12323</v>
      </c>
      <c r="B1688" s="23" t="s">
        <v>4</v>
      </c>
      <c r="C1688" s="23" t="s">
        <v>59</v>
      </c>
      <c r="D1688" s="23" t="s">
        <v>76</v>
      </c>
      <c r="E1688" s="23" t="s">
        <v>7964</v>
      </c>
      <c r="F1688" s="23" t="s">
        <v>7965</v>
      </c>
      <c r="G1688" s="23" t="s">
        <v>7966</v>
      </c>
      <c r="H1688" s="23" t="s">
        <v>78</v>
      </c>
      <c r="I1688" s="114" t="s">
        <v>12543</v>
      </c>
      <c r="J1688" s="5" t="s">
        <v>11834</v>
      </c>
      <c r="K1688" s="5" t="s">
        <v>13016</v>
      </c>
      <c r="L1688" s="5" t="s">
        <v>7988</v>
      </c>
      <c r="M1688" s="23" t="s">
        <v>7989</v>
      </c>
      <c r="N1688" s="23" t="s">
        <v>4371</v>
      </c>
      <c r="O1688" s="44" t="s">
        <v>12782</v>
      </c>
      <c r="P1688" s="25" t="s">
        <v>78</v>
      </c>
      <c r="Q1688" s="45" t="s">
        <v>26</v>
      </c>
      <c r="R1688" s="45" t="s">
        <v>26</v>
      </c>
      <c r="S1688" s="23"/>
      <c r="T1688" s="23"/>
      <c r="U1688" s="116"/>
    </row>
    <row r="1689" spans="1:21" x14ac:dyDescent="0.25">
      <c r="A1689" s="46" t="s">
        <v>7986</v>
      </c>
      <c r="B1689" s="46" t="s">
        <v>4</v>
      </c>
      <c r="C1689" s="46" t="s">
        <v>59</v>
      </c>
      <c r="D1689" s="46" t="s">
        <v>116</v>
      </c>
      <c r="E1689" s="46" t="s">
        <v>7964</v>
      </c>
      <c r="F1689" s="46" t="s">
        <v>7965</v>
      </c>
      <c r="G1689" s="46" t="s">
        <v>7966</v>
      </c>
      <c r="H1689" s="46" t="s">
        <v>1052</v>
      </c>
      <c r="I1689" s="50">
        <v>26103</v>
      </c>
      <c r="J1689" s="47" t="s">
        <v>11834</v>
      </c>
      <c r="K1689" s="47" t="s">
        <v>13016</v>
      </c>
      <c r="L1689" s="47" t="s">
        <v>7988</v>
      </c>
      <c r="M1689" s="46" t="s">
        <v>7989</v>
      </c>
      <c r="N1689" s="46" t="s">
        <v>4371</v>
      </c>
      <c r="O1689" s="48">
        <v>85233</v>
      </c>
      <c r="P1689" s="118" t="s">
        <v>1055</v>
      </c>
      <c r="Q1689" s="49" t="s">
        <v>26</v>
      </c>
      <c r="R1689" s="49" t="s">
        <v>13494</v>
      </c>
      <c r="S1689" s="46"/>
      <c r="T1689" s="46"/>
      <c r="U1689" s="123"/>
    </row>
    <row r="1690" spans="1:21" x14ac:dyDescent="0.25">
      <c r="A1690" s="23" t="s">
        <v>12324</v>
      </c>
      <c r="B1690" s="23" t="s">
        <v>4</v>
      </c>
      <c r="C1690" s="23" t="s">
        <v>59</v>
      </c>
      <c r="D1690" s="23" t="s">
        <v>76</v>
      </c>
      <c r="E1690" s="23" t="s">
        <v>7964</v>
      </c>
      <c r="F1690" s="23" t="s">
        <v>7965</v>
      </c>
      <c r="G1690" s="23"/>
      <c r="H1690" s="23" t="s">
        <v>78</v>
      </c>
      <c r="I1690" s="114">
        <v>205955</v>
      </c>
      <c r="J1690" s="5" t="s">
        <v>7992</v>
      </c>
      <c r="K1690" s="5"/>
      <c r="L1690" s="5" t="s">
        <v>7993</v>
      </c>
      <c r="M1690" s="23" t="s">
        <v>4102</v>
      </c>
      <c r="N1690" s="23" t="s">
        <v>4103</v>
      </c>
      <c r="O1690" s="44" t="s">
        <v>7994</v>
      </c>
      <c r="P1690" s="25" t="s">
        <v>78</v>
      </c>
      <c r="Q1690" s="45" t="s">
        <v>26</v>
      </c>
      <c r="R1690" s="45" t="s">
        <v>26</v>
      </c>
      <c r="S1690" s="23"/>
      <c r="T1690" s="23"/>
      <c r="U1690" s="116"/>
    </row>
    <row r="1691" spans="1:21" x14ac:dyDescent="0.25">
      <c r="A1691" s="46" t="s">
        <v>7990</v>
      </c>
      <c r="B1691" s="46" t="s">
        <v>4</v>
      </c>
      <c r="C1691" s="46" t="s">
        <v>59</v>
      </c>
      <c r="D1691" s="46" t="s">
        <v>116</v>
      </c>
      <c r="E1691" s="46" t="s">
        <v>7964</v>
      </c>
      <c r="F1691" s="46" t="s">
        <v>7965</v>
      </c>
      <c r="G1691" s="46"/>
      <c r="H1691" s="46" t="s">
        <v>1052</v>
      </c>
      <c r="I1691" s="50" t="s">
        <v>7991</v>
      </c>
      <c r="J1691" s="47" t="s">
        <v>7992</v>
      </c>
      <c r="K1691" s="47"/>
      <c r="L1691" s="47" t="s">
        <v>7993</v>
      </c>
      <c r="M1691" s="46" t="s">
        <v>4102</v>
      </c>
      <c r="N1691" s="46" t="s">
        <v>4103</v>
      </c>
      <c r="O1691" s="48" t="s">
        <v>7994</v>
      </c>
      <c r="P1691" s="118" t="s">
        <v>1055</v>
      </c>
      <c r="Q1691" s="49" t="s">
        <v>26</v>
      </c>
      <c r="R1691" s="49" t="s">
        <v>13494</v>
      </c>
      <c r="S1691" s="46"/>
      <c r="T1691" s="46"/>
      <c r="U1691" s="123"/>
    </row>
    <row r="1692" spans="1:21" x14ac:dyDescent="0.25">
      <c r="A1692" s="23" t="s">
        <v>12325</v>
      </c>
      <c r="B1692" s="23" t="s">
        <v>4</v>
      </c>
      <c r="C1692" s="23" t="s">
        <v>59</v>
      </c>
      <c r="D1692" s="23" t="s">
        <v>76</v>
      </c>
      <c r="E1692" s="23" t="s">
        <v>7964</v>
      </c>
      <c r="F1692" s="23" t="s">
        <v>7965</v>
      </c>
      <c r="G1692" s="23"/>
      <c r="H1692" s="23" t="s">
        <v>78</v>
      </c>
      <c r="I1692" s="114" t="s">
        <v>12544</v>
      </c>
      <c r="J1692" s="5" t="s">
        <v>7998</v>
      </c>
      <c r="K1692" s="5"/>
      <c r="L1692" s="5" t="s">
        <v>12783</v>
      </c>
      <c r="M1692" s="23" t="s">
        <v>8000</v>
      </c>
      <c r="N1692" s="23" t="s">
        <v>4377</v>
      </c>
      <c r="O1692" s="44" t="s">
        <v>8001</v>
      </c>
      <c r="P1692" s="25" t="s">
        <v>78</v>
      </c>
      <c r="Q1692" s="45" t="s">
        <v>26</v>
      </c>
      <c r="R1692" s="45" t="s">
        <v>26</v>
      </c>
      <c r="S1692" s="23" t="s">
        <v>78</v>
      </c>
      <c r="T1692" s="23" t="s">
        <v>13021</v>
      </c>
      <c r="U1692" s="116" t="s">
        <v>13549</v>
      </c>
    </row>
    <row r="1693" spans="1:21" x14ac:dyDescent="0.25">
      <c r="A1693" s="46" t="s">
        <v>7996</v>
      </c>
      <c r="B1693" s="46" t="s">
        <v>4</v>
      </c>
      <c r="C1693" s="46" t="s">
        <v>59</v>
      </c>
      <c r="D1693" s="46" t="s">
        <v>116</v>
      </c>
      <c r="E1693" s="46" t="s">
        <v>7964</v>
      </c>
      <c r="F1693" s="46" t="s">
        <v>7965</v>
      </c>
      <c r="G1693" s="46"/>
      <c r="H1693" s="46" t="s">
        <v>1052</v>
      </c>
      <c r="I1693" s="50" t="s">
        <v>7997</v>
      </c>
      <c r="J1693" s="47" t="s">
        <v>7998</v>
      </c>
      <c r="K1693" s="47"/>
      <c r="L1693" s="47" t="s">
        <v>7999</v>
      </c>
      <c r="M1693" s="46" t="s">
        <v>8000</v>
      </c>
      <c r="N1693" s="46" t="s">
        <v>4377</v>
      </c>
      <c r="O1693" s="48" t="s">
        <v>8001</v>
      </c>
      <c r="P1693" s="118" t="s">
        <v>1055</v>
      </c>
      <c r="Q1693" s="49" t="s">
        <v>26</v>
      </c>
      <c r="R1693" s="49" t="s">
        <v>13494</v>
      </c>
      <c r="S1693" s="46"/>
      <c r="T1693" s="46"/>
      <c r="U1693" s="123"/>
    </row>
    <row r="1694" spans="1:21" x14ac:dyDescent="0.25">
      <c r="A1694" s="23" t="s">
        <v>8002</v>
      </c>
      <c r="B1694" s="23" t="s">
        <v>4</v>
      </c>
      <c r="C1694" s="23" t="s">
        <v>59</v>
      </c>
      <c r="D1694" s="23" t="s">
        <v>76</v>
      </c>
      <c r="E1694" s="23" t="s">
        <v>7964</v>
      </c>
      <c r="F1694" s="23" t="s">
        <v>7965</v>
      </c>
      <c r="G1694" s="23"/>
      <c r="H1694" s="23" t="s">
        <v>78</v>
      </c>
      <c r="I1694" s="114" t="s">
        <v>8003</v>
      </c>
      <c r="J1694" s="5" t="s">
        <v>8004</v>
      </c>
      <c r="K1694" s="5"/>
      <c r="L1694" s="5" t="s">
        <v>8005</v>
      </c>
      <c r="M1694" s="23" t="s">
        <v>6179</v>
      </c>
      <c r="N1694" s="23" t="s">
        <v>4377</v>
      </c>
      <c r="O1694" s="44" t="s">
        <v>8006</v>
      </c>
      <c r="P1694" s="25" t="s">
        <v>78</v>
      </c>
      <c r="Q1694" s="45" t="s">
        <v>26</v>
      </c>
      <c r="R1694" s="45" t="s">
        <v>26</v>
      </c>
      <c r="S1694" s="23"/>
      <c r="T1694" s="23"/>
      <c r="U1694" s="116"/>
    </row>
    <row r="1695" spans="1:21" x14ac:dyDescent="0.25">
      <c r="A1695" s="23" t="s">
        <v>8015</v>
      </c>
      <c r="B1695" s="23" t="s">
        <v>4</v>
      </c>
      <c r="C1695" s="23" t="s">
        <v>58</v>
      </c>
      <c r="D1695" s="23" t="s">
        <v>76</v>
      </c>
      <c r="E1695" s="23" t="s">
        <v>7964</v>
      </c>
      <c r="F1695" s="23" t="s">
        <v>11467</v>
      </c>
      <c r="G1695" s="23"/>
      <c r="H1695" s="23" t="s">
        <v>78</v>
      </c>
      <c r="I1695" s="114">
        <v>20819</v>
      </c>
      <c r="J1695" s="5" t="s">
        <v>8016</v>
      </c>
      <c r="K1695" s="5"/>
      <c r="L1695" s="5" t="s">
        <v>8017</v>
      </c>
      <c r="M1695" s="23" t="s">
        <v>8018</v>
      </c>
      <c r="N1695" s="23" t="s">
        <v>2697</v>
      </c>
      <c r="O1695" s="44">
        <v>55044</v>
      </c>
      <c r="P1695" s="25" t="s">
        <v>78</v>
      </c>
      <c r="Q1695" s="45" t="s">
        <v>26</v>
      </c>
      <c r="R1695" s="45" t="s">
        <v>26</v>
      </c>
      <c r="S1695" s="23"/>
      <c r="T1695" s="23"/>
      <c r="U1695" s="116"/>
    </row>
    <row r="1696" spans="1:21" x14ac:dyDescent="0.25">
      <c r="A1696" s="23" t="s">
        <v>12326</v>
      </c>
      <c r="B1696" s="23" t="s">
        <v>4</v>
      </c>
      <c r="C1696" s="23" t="s">
        <v>59</v>
      </c>
      <c r="D1696" s="23" t="s">
        <v>76</v>
      </c>
      <c r="E1696" s="23" t="s">
        <v>7964</v>
      </c>
      <c r="F1696" s="23" t="s">
        <v>7965</v>
      </c>
      <c r="G1696" s="23"/>
      <c r="H1696" s="23" t="s">
        <v>78</v>
      </c>
      <c r="I1696" s="114" t="s">
        <v>12545</v>
      </c>
      <c r="J1696" s="5" t="s">
        <v>8021</v>
      </c>
      <c r="K1696" s="5"/>
      <c r="L1696" s="5" t="s">
        <v>8022</v>
      </c>
      <c r="M1696" s="23" t="s">
        <v>8023</v>
      </c>
      <c r="N1696" s="23" t="s">
        <v>7975</v>
      </c>
      <c r="O1696" s="44" t="s">
        <v>8024</v>
      </c>
      <c r="P1696" s="25" t="s">
        <v>78</v>
      </c>
      <c r="Q1696" s="45" t="s">
        <v>26</v>
      </c>
      <c r="R1696" s="45" t="s">
        <v>26</v>
      </c>
      <c r="S1696" s="23" t="s">
        <v>78</v>
      </c>
      <c r="T1696" s="23" t="s">
        <v>13021</v>
      </c>
      <c r="U1696" s="116" t="s">
        <v>13550</v>
      </c>
    </row>
    <row r="1697" spans="1:21" x14ac:dyDescent="0.25">
      <c r="A1697" s="46" t="s">
        <v>8019</v>
      </c>
      <c r="B1697" s="46" t="s">
        <v>4</v>
      </c>
      <c r="C1697" s="46" t="s">
        <v>59</v>
      </c>
      <c r="D1697" s="46" t="s">
        <v>116</v>
      </c>
      <c r="E1697" s="46" t="s">
        <v>7964</v>
      </c>
      <c r="F1697" s="46" t="s">
        <v>7965</v>
      </c>
      <c r="G1697" s="46"/>
      <c r="H1697" s="46" t="s">
        <v>1052</v>
      </c>
      <c r="I1697" s="50" t="s">
        <v>8020</v>
      </c>
      <c r="J1697" s="47" t="s">
        <v>8021</v>
      </c>
      <c r="K1697" s="47"/>
      <c r="L1697" s="47" t="s">
        <v>8022</v>
      </c>
      <c r="M1697" s="46" t="s">
        <v>8023</v>
      </c>
      <c r="N1697" s="46" t="s">
        <v>7975</v>
      </c>
      <c r="O1697" s="48" t="s">
        <v>8024</v>
      </c>
      <c r="P1697" s="118" t="s">
        <v>1055</v>
      </c>
      <c r="Q1697" s="49" t="s">
        <v>26</v>
      </c>
      <c r="R1697" s="49" t="s">
        <v>13494</v>
      </c>
      <c r="S1697" s="46"/>
      <c r="T1697" s="46"/>
      <c r="U1697" s="123"/>
    </row>
    <row r="1698" spans="1:21" x14ac:dyDescent="0.25">
      <c r="A1698" s="23" t="s">
        <v>12327</v>
      </c>
      <c r="B1698" s="23" t="s">
        <v>4</v>
      </c>
      <c r="C1698" s="23" t="s">
        <v>59</v>
      </c>
      <c r="D1698" s="23" t="s">
        <v>76</v>
      </c>
      <c r="E1698" s="23" t="s">
        <v>7964</v>
      </c>
      <c r="F1698" s="23" t="s">
        <v>7965</v>
      </c>
      <c r="G1698" s="23"/>
      <c r="H1698" s="23" t="s">
        <v>78</v>
      </c>
      <c r="I1698" s="114" t="s">
        <v>12546</v>
      </c>
      <c r="J1698" s="5" t="s">
        <v>8027</v>
      </c>
      <c r="K1698" s="5"/>
      <c r="L1698" s="5" t="s">
        <v>8028</v>
      </c>
      <c r="M1698" s="23" t="s">
        <v>8029</v>
      </c>
      <c r="N1698" s="23" t="s">
        <v>4371</v>
      </c>
      <c r="O1698" s="44" t="s">
        <v>8030</v>
      </c>
      <c r="P1698" s="25" t="s">
        <v>78</v>
      </c>
      <c r="Q1698" s="45" t="s">
        <v>26</v>
      </c>
      <c r="R1698" s="45" t="s">
        <v>26</v>
      </c>
      <c r="S1698" s="23"/>
      <c r="T1698" s="23"/>
      <c r="U1698" s="116" t="s">
        <v>12922</v>
      </c>
    </row>
    <row r="1699" spans="1:21" x14ac:dyDescent="0.25">
      <c r="A1699" s="46" t="s">
        <v>8025</v>
      </c>
      <c r="B1699" s="46" t="s">
        <v>4</v>
      </c>
      <c r="C1699" s="46" t="s">
        <v>59</v>
      </c>
      <c r="D1699" s="46" t="s">
        <v>116</v>
      </c>
      <c r="E1699" s="46" t="s">
        <v>7964</v>
      </c>
      <c r="F1699" s="46" t="s">
        <v>7965</v>
      </c>
      <c r="G1699" s="46"/>
      <c r="H1699" s="46" t="s">
        <v>1052</v>
      </c>
      <c r="I1699" s="50" t="s">
        <v>8026</v>
      </c>
      <c r="J1699" s="47" t="s">
        <v>8027</v>
      </c>
      <c r="K1699" s="47"/>
      <c r="L1699" s="47" t="s">
        <v>8028</v>
      </c>
      <c r="M1699" s="46" t="s">
        <v>8029</v>
      </c>
      <c r="N1699" s="46" t="s">
        <v>4371</v>
      </c>
      <c r="O1699" s="48" t="s">
        <v>8030</v>
      </c>
      <c r="P1699" s="118" t="s">
        <v>1055</v>
      </c>
      <c r="Q1699" s="49" t="s">
        <v>26</v>
      </c>
      <c r="R1699" s="49" t="s">
        <v>13494</v>
      </c>
      <c r="S1699" s="46"/>
      <c r="T1699" s="46"/>
      <c r="U1699" s="123"/>
    </row>
    <row r="1700" spans="1:21" x14ac:dyDescent="0.25">
      <c r="A1700" s="23" t="s">
        <v>12328</v>
      </c>
      <c r="B1700" s="23" t="s">
        <v>4</v>
      </c>
      <c r="C1700" s="23" t="s">
        <v>59</v>
      </c>
      <c r="D1700" s="23" t="s">
        <v>76</v>
      </c>
      <c r="E1700" s="23" t="s">
        <v>7964</v>
      </c>
      <c r="F1700" s="23" t="s">
        <v>7965</v>
      </c>
      <c r="G1700" s="23"/>
      <c r="H1700" s="23" t="s">
        <v>78</v>
      </c>
      <c r="I1700" s="114" t="s">
        <v>12547</v>
      </c>
      <c r="J1700" s="5" t="s">
        <v>8034</v>
      </c>
      <c r="K1700" s="5" t="s">
        <v>8035</v>
      </c>
      <c r="L1700" s="5" t="s">
        <v>8036</v>
      </c>
      <c r="M1700" s="23" t="s">
        <v>8037</v>
      </c>
      <c r="N1700" s="23" t="s">
        <v>4371</v>
      </c>
      <c r="O1700" s="44" t="s">
        <v>8038</v>
      </c>
      <c r="P1700" s="25" t="s">
        <v>78</v>
      </c>
      <c r="Q1700" s="45" t="s">
        <v>26</v>
      </c>
      <c r="R1700" s="45" t="s">
        <v>26</v>
      </c>
      <c r="S1700" s="23"/>
      <c r="T1700" s="23"/>
      <c r="U1700" s="116" t="s">
        <v>12923</v>
      </c>
    </row>
    <row r="1701" spans="1:21" x14ac:dyDescent="0.25">
      <c r="A1701" s="46" t="s">
        <v>8032</v>
      </c>
      <c r="B1701" s="46" t="s">
        <v>4</v>
      </c>
      <c r="C1701" s="46" t="s">
        <v>59</v>
      </c>
      <c r="D1701" s="46" t="s">
        <v>116</v>
      </c>
      <c r="E1701" s="46" t="s">
        <v>7964</v>
      </c>
      <c r="F1701" s="46" t="s">
        <v>7965</v>
      </c>
      <c r="G1701" s="46"/>
      <c r="H1701" s="46" t="s">
        <v>1052</v>
      </c>
      <c r="I1701" s="50" t="s">
        <v>8033</v>
      </c>
      <c r="J1701" s="47" t="s">
        <v>8034</v>
      </c>
      <c r="K1701" s="47" t="s">
        <v>8035</v>
      </c>
      <c r="L1701" s="47" t="s">
        <v>8036</v>
      </c>
      <c r="M1701" s="46" t="s">
        <v>8037</v>
      </c>
      <c r="N1701" s="46" t="s">
        <v>4371</v>
      </c>
      <c r="O1701" s="48" t="s">
        <v>8038</v>
      </c>
      <c r="P1701" s="118" t="s">
        <v>1055</v>
      </c>
      <c r="Q1701" s="49" t="s">
        <v>26</v>
      </c>
      <c r="R1701" s="49" t="s">
        <v>13494</v>
      </c>
      <c r="S1701" s="46"/>
      <c r="T1701" s="46"/>
      <c r="U1701" s="123"/>
    </row>
    <row r="1702" spans="1:21" x14ac:dyDescent="0.25">
      <c r="A1702" s="23" t="s">
        <v>12329</v>
      </c>
      <c r="B1702" s="23" t="s">
        <v>4</v>
      </c>
      <c r="C1702" s="23" t="s">
        <v>59</v>
      </c>
      <c r="D1702" s="23" t="s">
        <v>76</v>
      </c>
      <c r="E1702" s="23" t="s">
        <v>7964</v>
      </c>
      <c r="F1702" s="23" t="s">
        <v>7965</v>
      </c>
      <c r="G1702" s="23" t="s">
        <v>7966</v>
      </c>
      <c r="H1702" s="23" t="s">
        <v>78</v>
      </c>
      <c r="I1702" s="114" t="s">
        <v>12548</v>
      </c>
      <c r="J1702" s="5" t="s">
        <v>11835</v>
      </c>
      <c r="K1702" s="5"/>
      <c r="L1702" s="5" t="s">
        <v>8043</v>
      </c>
      <c r="M1702" s="23" t="s">
        <v>7970</v>
      </c>
      <c r="N1702" s="23" t="s">
        <v>4371</v>
      </c>
      <c r="O1702" s="44">
        <v>85050</v>
      </c>
      <c r="P1702" s="25" t="s">
        <v>78</v>
      </c>
      <c r="Q1702" s="45" t="s">
        <v>26</v>
      </c>
      <c r="R1702" s="45" t="s">
        <v>26</v>
      </c>
      <c r="S1702" s="23"/>
      <c r="T1702" s="23"/>
      <c r="U1702" s="116"/>
    </row>
    <row r="1703" spans="1:21" x14ac:dyDescent="0.25">
      <c r="A1703" s="46" t="s">
        <v>8040</v>
      </c>
      <c r="B1703" s="46" t="s">
        <v>4</v>
      </c>
      <c r="C1703" s="46" t="s">
        <v>59</v>
      </c>
      <c r="D1703" s="46" t="s">
        <v>116</v>
      </c>
      <c r="E1703" s="46" t="s">
        <v>7964</v>
      </c>
      <c r="F1703" s="46" t="s">
        <v>7965</v>
      </c>
      <c r="G1703" s="46" t="s">
        <v>7966</v>
      </c>
      <c r="H1703" s="46" t="s">
        <v>1052</v>
      </c>
      <c r="I1703" s="50" t="s">
        <v>8041</v>
      </c>
      <c r="J1703" s="47" t="s">
        <v>11835</v>
      </c>
      <c r="K1703" s="47"/>
      <c r="L1703" s="47" t="s">
        <v>8043</v>
      </c>
      <c r="M1703" s="46" t="s">
        <v>7970</v>
      </c>
      <c r="N1703" s="46" t="s">
        <v>4371</v>
      </c>
      <c r="O1703" s="48">
        <v>85050</v>
      </c>
      <c r="P1703" s="118" t="s">
        <v>1055</v>
      </c>
      <c r="Q1703" s="49" t="s">
        <v>26</v>
      </c>
      <c r="R1703" s="49" t="s">
        <v>13494</v>
      </c>
      <c r="S1703" s="46"/>
      <c r="T1703" s="46"/>
      <c r="U1703" s="123"/>
    </row>
    <row r="1704" spans="1:21" x14ac:dyDescent="0.25">
      <c r="A1704" s="23" t="s">
        <v>12330</v>
      </c>
      <c r="B1704" s="23" t="s">
        <v>4</v>
      </c>
      <c r="C1704" s="23" t="s">
        <v>59</v>
      </c>
      <c r="D1704" s="23" t="s">
        <v>76</v>
      </c>
      <c r="E1704" s="23" t="s">
        <v>7964</v>
      </c>
      <c r="F1704" s="23" t="s">
        <v>7965</v>
      </c>
      <c r="G1704" s="23" t="s">
        <v>7966</v>
      </c>
      <c r="H1704" s="23" t="s">
        <v>78</v>
      </c>
      <c r="I1704" s="114" t="s">
        <v>12549</v>
      </c>
      <c r="J1704" s="5" t="s">
        <v>11836</v>
      </c>
      <c r="K1704" s="5"/>
      <c r="L1704" s="5" t="s">
        <v>12784</v>
      </c>
      <c r="M1704" s="23" t="s">
        <v>8011</v>
      </c>
      <c r="N1704" s="23" t="s">
        <v>4371</v>
      </c>
      <c r="O1704" s="44" t="s">
        <v>8048</v>
      </c>
      <c r="P1704" s="25" t="s">
        <v>78</v>
      </c>
      <c r="Q1704" s="45" t="s">
        <v>26</v>
      </c>
      <c r="R1704" s="45" t="s">
        <v>26</v>
      </c>
      <c r="S1704" s="23"/>
      <c r="T1704" s="23"/>
      <c r="U1704" s="116"/>
    </row>
    <row r="1705" spans="1:21" x14ac:dyDescent="0.25">
      <c r="A1705" s="46" t="s">
        <v>8044</v>
      </c>
      <c r="B1705" s="46" t="s">
        <v>4</v>
      </c>
      <c r="C1705" s="46" t="s">
        <v>59</v>
      </c>
      <c r="D1705" s="46" t="s">
        <v>116</v>
      </c>
      <c r="E1705" s="46" t="s">
        <v>7964</v>
      </c>
      <c r="F1705" s="46" t="s">
        <v>7965</v>
      </c>
      <c r="G1705" s="46" t="s">
        <v>7966</v>
      </c>
      <c r="H1705" s="46" t="s">
        <v>1052</v>
      </c>
      <c r="I1705" s="50" t="s">
        <v>8045</v>
      </c>
      <c r="J1705" s="47" t="s">
        <v>11836</v>
      </c>
      <c r="K1705" s="47"/>
      <c r="L1705" s="47" t="s">
        <v>8047</v>
      </c>
      <c r="M1705" s="46" t="s">
        <v>8011</v>
      </c>
      <c r="N1705" s="46" t="s">
        <v>4371</v>
      </c>
      <c r="O1705" s="48" t="s">
        <v>8048</v>
      </c>
      <c r="P1705" s="118" t="s">
        <v>1055</v>
      </c>
      <c r="Q1705" s="49" t="s">
        <v>26</v>
      </c>
      <c r="R1705" s="49" t="s">
        <v>13494</v>
      </c>
      <c r="S1705" s="46"/>
      <c r="T1705" s="46"/>
      <c r="U1705" s="123"/>
    </row>
    <row r="1706" spans="1:21" x14ac:dyDescent="0.25">
      <c r="A1706" s="23" t="s">
        <v>12331</v>
      </c>
      <c r="B1706" s="23" t="s">
        <v>4</v>
      </c>
      <c r="C1706" s="23" t="s">
        <v>59</v>
      </c>
      <c r="D1706" s="23" t="s">
        <v>76</v>
      </c>
      <c r="E1706" s="23" t="s">
        <v>7964</v>
      </c>
      <c r="F1706" s="23" t="s">
        <v>7965</v>
      </c>
      <c r="G1706" s="23"/>
      <c r="H1706" s="23" t="s">
        <v>78</v>
      </c>
      <c r="I1706" s="114" t="s">
        <v>12550</v>
      </c>
      <c r="J1706" s="5" t="s">
        <v>8051</v>
      </c>
      <c r="K1706" s="5"/>
      <c r="L1706" s="5" t="s">
        <v>8052</v>
      </c>
      <c r="M1706" s="23" t="s">
        <v>4102</v>
      </c>
      <c r="N1706" s="23" t="s">
        <v>4103</v>
      </c>
      <c r="O1706" s="44" t="s">
        <v>8053</v>
      </c>
      <c r="P1706" s="25" t="s">
        <v>78</v>
      </c>
      <c r="Q1706" s="45" t="s">
        <v>26</v>
      </c>
      <c r="R1706" s="45" t="s">
        <v>26</v>
      </c>
      <c r="S1706" s="23"/>
      <c r="T1706" s="23"/>
      <c r="U1706" s="116"/>
    </row>
    <row r="1707" spans="1:21" x14ac:dyDescent="0.25">
      <c r="A1707" s="46" t="s">
        <v>8049</v>
      </c>
      <c r="B1707" s="46" t="s">
        <v>4</v>
      </c>
      <c r="C1707" s="46" t="s">
        <v>59</v>
      </c>
      <c r="D1707" s="46" t="s">
        <v>116</v>
      </c>
      <c r="E1707" s="46" t="s">
        <v>7964</v>
      </c>
      <c r="F1707" s="46" t="s">
        <v>7965</v>
      </c>
      <c r="G1707" s="46"/>
      <c r="H1707" s="46" t="s">
        <v>1052</v>
      </c>
      <c r="I1707" s="50" t="s">
        <v>8050</v>
      </c>
      <c r="J1707" s="47" t="s">
        <v>8051</v>
      </c>
      <c r="K1707" s="47"/>
      <c r="L1707" s="47" t="s">
        <v>8052</v>
      </c>
      <c r="M1707" s="46" t="s">
        <v>4102</v>
      </c>
      <c r="N1707" s="46" t="s">
        <v>4103</v>
      </c>
      <c r="O1707" s="48" t="s">
        <v>8053</v>
      </c>
      <c r="P1707" s="118" t="s">
        <v>1055</v>
      </c>
      <c r="Q1707" s="49" t="s">
        <v>26</v>
      </c>
      <c r="R1707" s="49" t="s">
        <v>13494</v>
      </c>
      <c r="S1707" s="46"/>
      <c r="T1707" s="46"/>
      <c r="U1707" s="123"/>
    </row>
    <row r="1708" spans="1:21" x14ac:dyDescent="0.25">
      <c r="A1708" s="23" t="s">
        <v>12332</v>
      </c>
      <c r="B1708" s="23" t="s">
        <v>4</v>
      </c>
      <c r="C1708" s="23" t="s">
        <v>59</v>
      </c>
      <c r="D1708" s="23" t="s">
        <v>76</v>
      </c>
      <c r="E1708" s="23" t="s">
        <v>7964</v>
      </c>
      <c r="F1708" s="23" t="s">
        <v>7965</v>
      </c>
      <c r="G1708" s="23"/>
      <c r="H1708" s="23" t="s">
        <v>78</v>
      </c>
      <c r="I1708" s="114" t="s">
        <v>12551</v>
      </c>
      <c r="J1708" s="5" t="s">
        <v>8055</v>
      </c>
      <c r="K1708" s="5"/>
      <c r="L1708" s="5" t="s">
        <v>8056</v>
      </c>
      <c r="M1708" s="23" t="s">
        <v>8057</v>
      </c>
      <c r="N1708" s="23" t="s">
        <v>8058</v>
      </c>
      <c r="O1708" s="44" t="s">
        <v>12785</v>
      </c>
      <c r="P1708" s="25" t="s">
        <v>78</v>
      </c>
      <c r="Q1708" s="45" t="s">
        <v>26</v>
      </c>
      <c r="R1708" s="45" t="s">
        <v>26</v>
      </c>
      <c r="S1708" s="23"/>
      <c r="T1708" s="23"/>
      <c r="U1708" s="116"/>
    </row>
    <row r="1709" spans="1:21" x14ac:dyDescent="0.25">
      <c r="A1709" s="46" t="s">
        <v>8054</v>
      </c>
      <c r="B1709" s="46" t="s">
        <v>4</v>
      </c>
      <c r="C1709" s="46" t="s">
        <v>59</v>
      </c>
      <c r="D1709" s="46" t="s">
        <v>116</v>
      </c>
      <c r="E1709" s="46" t="s">
        <v>7964</v>
      </c>
      <c r="F1709" s="46" t="s">
        <v>7965</v>
      </c>
      <c r="G1709" s="46"/>
      <c r="H1709" s="46" t="s">
        <v>1052</v>
      </c>
      <c r="I1709" s="50">
        <v>25713</v>
      </c>
      <c r="J1709" s="47" t="s">
        <v>8055</v>
      </c>
      <c r="K1709" s="47"/>
      <c r="L1709" s="47" t="s">
        <v>8056</v>
      </c>
      <c r="M1709" s="46" t="s">
        <v>8057</v>
      </c>
      <c r="N1709" s="46" t="s">
        <v>8058</v>
      </c>
      <c r="O1709" s="48">
        <v>82604</v>
      </c>
      <c r="P1709" s="118" t="s">
        <v>1055</v>
      </c>
      <c r="Q1709" s="49" t="s">
        <v>26</v>
      </c>
      <c r="R1709" s="49" t="s">
        <v>13494</v>
      </c>
      <c r="S1709" s="46"/>
      <c r="T1709" s="46"/>
      <c r="U1709" s="123"/>
    </row>
    <row r="1710" spans="1:21" x14ac:dyDescent="0.25">
      <c r="A1710" s="23" t="s">
        <v>12333</v>
      </c>
      <c r="B1710" s="23" t="s">
        <v>4</v>
      </c>
      <c r="C1710" s="23" t="s">
        <v>59</v>
      </c>
      <c r="D1710" s="23" t="s">
        <v>76</v>
      </c>
      <c r="E1710" s="23" t="s">
        <v>7964</v>
      </c>
      <c r="F1710" s="23" t="s">
        <v>7965</v>
      </c>
      <c r="G1710" s="23"/>
      <c r="H1710" s="23" t="s">
        <v>78</v>
      </c>
      <c r="I1710" s="114" t="s">
        <v>12552</v>
      </c>
      <c r="J1710" s="5" t="s">
        <v>8060</v>
      </c>
      <c r="K1710" s="5"/>
      <c r="L1710" s="5" t="s">
        <v>8061</v>
      </c>
      <c r="M1710" s="23" t="s">
        <v>8062</v>
      </c>
      <c r="N1710" s="23" t="s">
        <v>4371</v>
      </c>
      <c r="O1710" s="44" t="s">
        <v>12786</v>
      </c>
      <c r="P1710" s="25" t="s">
        <v>78</v>
      </c>
      <c r="Q1710" s="45" t="s">
        <v>26</v>
      </c>
      <c r="R1710" s="45" t="s">
        <v>26</v>
      </c>
      <c r="S1710" s="23"/>
      <c r="T1710" s="23"/>
      <c r="U1710" s="116"/>
    </row>
    <row r="1711" spans="1:21" x14ac:dyDescent="0.25">
      <c r="A1711" s="46" t="s">
        <v>8059</v>
      </c>
      <c r="B1711" s="46" t="s">
        <v>4</v>
      </c>
      <c r="C1711" s="46" t="s">
        <v>59</v>
      </c>
      <c r="D1711" s="46" t="s">
        <v>116</v>
      </c>
      <c r="E1711" s="46" t="s">
        <v>7964</v>
      </c>
      <c r="F1711" s="46" t="s">
        <v>7965</v>
      </c>
      <c r="G1711" s="46"/>
      <c r="H1711" s="46" t="s">
        <v>1052</v>
      </c>
      <c r="I1711" s="50">
        <v>25955</v>
      </c>
      <c r="J1711" s="47" t="s">
        <v>8060</v>
      </c>
      <c r="K1711" s="47"/>
      <c r="L1711" s="47" t="s">
        <v>8061</v>
      </c>
      <c r="M1711" s="46" t="s">
        <v>8062</v>
      </c>
      <c r="N1711" s="46" t="s">
        <v>4371</v>
      </c>
      <c r="O1711" s="48">
        <v>85143</v>
      </c>
      <c r="P1711" s="118" t="s">
        <v>1055</v>
      </c>
      <c r="Q1711" s="49" t="s">
        <v>26</v>
      </c>
      <c r="R1711" s="49" t="s">
        <v>13494</v>
      </c>
      <c r="S1711" s="46"/>
      <c r="T1711" s="46"/>
      <c r="U1711" s="123"/>
    </row>
    <row r="1712" spans="1:21" x14ac:dyDescent="0.25">
      <c r="A1712" s="23" t="s">
        <v>12334</v>
      </c>
      <c r="B1712" s="23" t="s">
        <v>4</v>
      </c>
      <c r="C1712" s="23" t="s">
        <v>58</v>
      </c>
      <c r="D1712" s="23" t="s">
        <v>76</v>
      </c>
      <c r="E1712" s="23" t="s">
        <v>7964</v>
      </c>
      <c r="F1712" s="23" t="s">
        <v>11467</v>
      </c>
      <c r="G1712" s="23"/>
      <c r="H1712" s="23" t="s">
        <v>78</v>
      </c>
      <c r="I1712" s="114" t="s">
        <v>12553</v>
      </c>
      <c r="J1712" s="5" t="s">
        <v>8065</v>
      </c>
      <c r="K1712" s="5"/>
      <c r="L1712" s="5" t="s">
        <v>12787</v>
      </c>
      <c r="M1712" s="23" t="s">
        <v>8067</v>
      </c>
      <c r="N1712" s="23" t="s">
        <v>2697</v>
      </c>
      <c r="O1712" s="44" t="s">
        <v>8068</v>
      </c>
      <c r="P1712" s="25" t="s">
        <v>78</v>
      </c>
      <c r="Q1712" s="45" t="s">
        <v>26</v>
      </c>
      <c r="R1712" s="45" t="s">
        <v>26</v>
      </c>
      <c r="S1712" s="23"/>
      <c r="T1712" s="23"/>
      <c r="U1712" s="116"/>
    </row>
    <row r="1713" spans="1:21" x14ac:dyDescent="0.25">
      <c r="A1713" s="46" t="s">
        <v>8063</v>
      </c>
      <c r="B1713" s="46" t="s">
        <v>4</v>
      </c>
      <c r="C1713" s="46" t="s">
        <v>58</v>
      </c>
      <c r="D1713" s="46" t="s">
        <v>116</v>
      </c>
      <c r="E1713" s="46" t="s">
        <v>7964</v>
      </c>
      <c r="F1713" s="46" t="s">
        <v>11467</v>
      </c>
      <c r="G1713" s="46"/>
      <c r="H1713" s="46" t="s">
        <v>1052</v>
      </c>
      <c r="I1713" s="50" t="s">
        <v>8064</v>
      </c>
      <c r="J1713" s="47" t="s">
        <v>8065</v>
      </c>
      <c r="K1713" s="47"/>
      <c r="L1713" s="47" t="s">
        <v>8066</v>
      </c>
      <c r="M1713" s="46" t="s">
        <v>8067</v>
      </c>
      <c r="N1713" s="46" t="s">
        <v>2697</v>
      </c>
      <c r="O1713" s="48" t="s">
        <v>8068</v>
      </c>
      <c r="P1713" s="118" t="s">
        <v>1055</v>
      </c>
      <c r="Q1713" s="49" t="s">
        <v>26</v>
      </c>
      <c r="R1713" s="49" t="s">
        <v>13494</v>
      </c>
      <c r="S1713" s="46"/>
      <c r="T1713" s="46"/>
      <c r="U1713" s="123"/>
    </row>
    <row r="1714" spans="1:21" x14ac:dyDescent="0.25">
      <c r="A1714" s="23" t="s">
        <v>12335</v>
      </c>
      <c r="B1714" s="23" t="s">
        <v>4</v>
      </c>
      <c r="C1714" s="23" t="s">
        <v>59</v>
      </c>
      <c r="D1714" s="23" t="s">
        <v>76</v>
      </c>
      <c r="E1714" s="23" t="s">
        <v>7964</v>
      </c>
      <c r="F1714" s="23" t="s">
        <v>7965</v>
      </c>
      <c r="G1714" s="23"/>
      <c r="H1714" s="23" t="s">
        <v>78</v>
      </c>
      <c r="I1714" s="114" t="s">
        <v>12554</v>
      </c>
      <c r="J1714" s="5" t="s">
        <v>8071</v>
      </c>
      <c r="K1714" s="5" t="s">
        <v>8072</v>
      </c>
      <c r="L1714" s="5" t="s">
        <v>8073</v>
      </c>
      <c r="M1714" s="23" t="s">
        <v>4102</v>
      </c>
      <c r="N1714" s="23" t="s">
        <v>4103</v>
      </c>
      <c r="O1714" s="44" t="s">
        <v>7994</v>
      </c>
      <c r="P1714" s="25" t="s">
        <v>78</v>
      </c>
      <c r="Q1714" s="45" t="s">
        <v>26</v>
      </c>
      <c r="R1714" s="45" t="s">
        <v>26</v>
      </c>
      <c r="S1714" s="23"/>
      <c r="T1714" s="23"/>
      <c r="U1714" s="116"/>
    </row>
    <row r="1715" spans="1:21" x14ac:dyDescent="0.25">
      <c r="A1715" s="46" t="s">
        <v>8069</v>
      </c>
      <c r="B1715" s="46" t="s">
        <v>4</v>
      </c>
      <c r="C1715" s="46" t="s">
        <v>59</v>
      </c>
      <c r="D1715" s="46" t="s">
        <v>116</v>
      </c>
      <c r="E1715" s="46" t="s">
        <v>7964</v>
      </c>
      <c r="F1715" s="46" t="s">
        <v>7965</v>
      </c>
      <c r="G1715" s="46"/>
      <c r="H1715" s="46" t="s">
        <v>1052</v>
      </c>
      <c r="I1715" s="50" t="s">
        <v>8070</v>
      </c>
      <c r="J1715" s="47" t="s">
        <v>8071</v>
      </c>
      <c r="K1715" s="47" t="s">
        <v>8072</v>
      </c>
      <c r="L1715" s="47" t="s">
        <v>8073</v>
      </c>
      <c r="M1715" s="46" t="s">
        <v>4102</v>
      </c>
      <c r="N1715" s="46" t="s">
        <v>4103</v>
      </c>
      <c r="O1715" s="48" t="s">
        <v>7994</v>
      </c>
      <c r="P1715" s="118" t="s">
        <v>1055</v>
      </c>
      <c r="Q1715" s="49" t="s">
        <v>26</v>
      </c>
      <c r="R1715" s="49" t="s">
        <v>13494</v>
      </c>
      <c r="S1715" s="46"/>
      <c r="T1715" s="46"/>
      <c r="U1715" s="123"/>
    </row>
    <row r="1716" spans="1:21" x14ac:dyDescent="0.25">
      <c r="A1716" s="23" t="s">
        <v>12336</v>
      </c>
      <c r="B1716" s="23" t="s">
        <v>4</v>
      </c>
      <c r="C1716" s="23" t="s">
        <v>59</v>
      </c>
      <c r="D1716" s="23" t="s">
        <v>76</v>
      </c>
      <c r="E1716" s="23" t="s">
        <v>7964</v>
      </c>
      <c r="F1716" s="23" t="s">
        <v>7965</v>
      </c>
      <c r="G1716" s="23"/>
      <c r="H1716" s="23" t="s">
        <v>78</v>
      </c>
      <c r="I1716" s="114" t="s">
        <v>12555</v>
      </c>
      <c r="J1716" s="5" t="s">
        <v>8075</v>
      </c>
      <c r="K1716" s="5"/>
      <c r="L1716" s="5" t="s">
        <v>8076</v>
      </c>
      <c r="M1716" s="23" t="s">
        <v>8077</v>
      </c>
      <c r="N1716" s="23" t="s">
        <v>7975</v>
      </c>
      <c r="O1716" s="44" t="s">
        <v>12788</v>
      </c>
      <c r="P1716" s="25" t="s">
        <v>78</v>
      </c>
      <c r="Q1716" s="45" t="s">
        <v>26</v>
      </c>
      <c r="R1716" s="45" t="s">
        <v>26</v>
      </c>
      <c r="S1716" s="23"/>
      <c r="T1716" s="23"/>
      <c r="U1716" s="116"/>
    </row>
    <row r="1717" spans="1:21" x14ac:dyDescent="0.25">
      <c r="A1717" s="46" t="s">
        <v>8074</v>
      </c>
      <c r="B1717" s="46" t="s">
        <v>4</v>
      </c>
      <c r="C1717" s="46" t="s">
        <v>59</v>
      </c>
      <c r="D1717" s="46" t="s">
        <v>116</v>
      </c>
      <c r="E1717" s="46" t="s">
        <v>7964</v>
      </c>
      <c r="F1717" s="46" t="s">
        <v>7965</v>
      </c>
      <c r="G1717" s="46"/>
      <c r="H1717" s="46" t="s">
        <v>1052</v>
      </c>
      <c r="I1717" s="50">
        <v>25297</v>
      </c>
      <c r="J1717" s="47" t="s">
        <v>8075</v>
      </c>
      <c r="K1717" s="47"/>
      <c r="L1717" s="47" t="s">
        <v>8076</v>
      </c>
      <c r="M1717" s="46" t="s">
        <v>8077</v>
      </c>
      <c r="N1717" s="46" t="s">
        <v>7975</v>
      </c>
      <c r="O1717" s="48">
        <v>80241</v>
      </c>
      <c r="P1717" s="118" t="s">
        <v>1055</v>
      </c>
      <c r="Q1717" s="49" t="s">
        <v>26</v>
      </c>
      <c r="R1717" s="49" t="s">
        <v>13494</v>
      </c>
      <c r="S1717" s="46"/>
      <c r="T1717" s="46"/>
      <c r="U1717" s="123"/>
    </row>
    <row r="1718" spans="1:21" x14ac:dyDescent="0.25">
      <c r="A1718" s="23" t="s">
        <v>12337</v>
      </c>
      <c r="B1718" s="23" t="s">
        <v>4</v>
      </c>
      <c r="C1718" s="23" t="s">
        <v>59</v>
      </c>
      <c r="D1718" s="23" t="s">
        <v>76</v>
      </c>
      <c r="E1718" s="23" t="s">
        <v>7964</v>
      </c>
      <c r="F1718" s="23" t="s">
        <v>7965</v>
      </c>
      <c r="G1718" s="23"/>
      <c r="H1718" s="23"/>
      <c r="I1718" s="114" t="s">
        <v>12556</v>
      </c>
      <c r="J1718" s="5" t="s">
        <v>12789</v>
      </c>
      <c r="K1718" s="5"/>
      <c r="L1718" s="5" t="s">
        <v>12790</v>
      </c>
      <c r="M1718" s="23" t="s">
        <v>12791</v>
      </c>
      <c r="N1718" s="23" t="s">
        <v>4377</v>
      </c>
      <c r="O1718" s="44" t="s">
        <v>12792</v>
      </c>
      <c r="P1718" s="25" t="s">
        <v>78</v>
      </c>
      <c r="Q1718" s="45">
        <v>44760</v>
      </c>
      <c r="R1718" s="45" t="s">
        <v>26</v>
      </c>
      <c r="S1718" s="23"/>
      <c r="T1718" s="23"/>
      <c r="U1718" s="116"/>
    </row>
    <row r="1719" spans="1:21" x14ac:dyDescent="0.25">
      <c r="A1719" s="23" t="s">
        <v>12338</v>
      </c>
      <c r="B1719" s="23" t="s">
        <v>4</v>
      </c>
      <c r="C1719" s="23" t="s">
        <v>59</v>
      </c>
      <c r="D1719" s="23" t="s">
        <v>76</v>
      </c>
      <c r="E1719" s="23" t="s">
        <v>7964</v>
      </c>
      <c r="F1719" s="23" t="s">
        <v>7965</v>
      </c>
      <c r="G1719" s="23"/>
      <c r="H1719" s="23" t="s">
        <v>78</v>
      </c>
      <c r="I1719" s="114" t="s">
        <v>12557</v>
      </c>
      <c r="J1719" s="5" t="s">
        <v>8080</v>
      </c>
      <c r="K1719" s="5"/>
      <c r="L1719" s="5" t="s">
        <v>8081</v>
      </c>
      <c r="M1719" s="23" t="s">
        <v>4102</v>
      </c>
      <c r="N1719" s="23" t="s">
        <v>4103</v>
      </c>
      <c r="O1719" s="44" t="s">
        <v>8082</v>
      </c>
      <c r="P1719" s="25" t="s">
        <v>78</v>
      </c>
      <c r="Q1719" s="45" t="s">
        <v>26</v>
      </c>
      <c r="R1719" s="45" t="s">
        <v>26</v>
      </c>
      <c r="S1719" s="23"/>
      <c r="T1719" s="23"/>
      <c r="U1719" s="116"/>
    </row>
    <row r="1720" spans="1:21" x14ac:dyDescent="0.25">
      <c r="A1720" s="46" t="s">
        <v>8078</v>
      </c>
      <c r="B1720" s="46" t="s">
        <v>4</v>
      </c>
      <c r="C1720" s="46" t="s">
        <v>59</v>
      </c>
      <c r="D1720" s="46" t="s">
        <v>116</v>
      </c>
      <c r="E1720" s="46" t="s">
        <v>7964</v>
      </c>
      <c r="F1720" s="46" t="s">
        <v>7965</v>
      </c>
      <c r="G1720" s="46"/>
      <c r="H1720" s="46" t="s">
        <v>1052</v>
      </c>
      <c r="I1720" s="50" t="s">
        <v>8079</v>
      </c>
      <c r="J1720" s="47" t="s">
        <v>8080</v>
      </c>
      <c r="K1720" s="47"/>
      <c r="L1720" s="47" t="s">
        <v>8081</v>
      </c>
      <c r="M1720" s="46" t="s">
        <v>4102</v>
      </c>
      <c r="N1720" s="46" t="s">
        <v>4103</v>
      </c>
      <c r="O1720" s="48" t="s">
        <v>8082</v>
      </c>
      <c r="P1720" s="118" t="s">
        <v>1055</v>
      </c>
      <c r="Q1720" s="49" t="s">
        <v>26</v>
      </c>
      <c r="R1720" s="49" t="s">
        <v>13494</v>
      </c>
      <c r="S1720" s="46"/>
      <c r="T1720" s="46"/>
      <c r="U1720" s="123"/>
    </row>
    <row r="1721" spans="1:21" x14ac:dyDescent="0.25">
      <c r="A1721" s="23" t="s">
        <v>12339</v>
      </c>
      <c r="B1721" s="23" t="s">
        <v>4</v>
      </c>
      <c r="C1721" s="23" t="s">
        <v>58</v>
      </c>
      <c r="D1721" s="23" t="s">
        <v>76</v>
      </c>
      <c r="E1721" s="23" t="s">
        <v>7964</v>
      </c>
      <c r="F1721" s="23" t="s">
        <v>11467</v>
      </c>
      <c r="G1721" s="23"/>
      <c r="H1721" s="23" t="s">
        <v>78</v>
      </c>
      <c r="I1721" s="114" t="s">
        <v>12558</v>
      </c>
      <c r="J1721" s="5" t="s">
        <v>8085</v>
      </c>
      <c r="K1721" s="5"/>
      <c r="L1721" s="5" t="s">
        <v>8086</v>
      </c>
      <c r="M1721" s="23" t="s">
        <v>8087</v>
      </c>
      <c r="N1721" s="23" t="s">
        <v>8088</v>
      </c>
      <c r="O1721" s="44" t="s">
        <v>12793</v>
      </c>
      <c r="P1721" s="25" t="s">
        <v>78</v>
      </c>
      <c r="Q1721" s="45" t="s">
        <v>26</v>
      </c>
      <c r="R1721" s="45" t="s">
        <v>26</v>
      </c>
      <c r="S1721" s="23"/>
      <c r="T1721" s="23"/>
      <c r="U1721" s="116"/>
    </row>
    <row r="1722" spans="1:21" x14ac:dyDescent="0.25">
      <c r="A1722" s="46" t="s">
        <v>8084</v>
      </c>
      <c r="B1722" s="46" t="s">
        <v>4</v>
      </c>
      <c r="C1722" s="46" t="s">
        <v>58</v>
      </c>
      <c r="D1722" s="46" t="s">
        <v>116</v>
      </c>
      <c r="E1722" s="46" t="s">
        <v>7964</v>
      </c>
      <c r="F1722" s="46" t="s">
        <v>11467</v>
      </c>
      <c r="G1722" s="46"/>
      <c r="H1722" s="46" t="s">
        <v>1052</v>
      </c>
      <c r="I1722" s="50">
        <v>19236</v>
      </c>
      <c r="J1722" s="47" t="s">
        <v>8085</v>
      </c>
      <c r="K1722" s="47"/>
      <c r="L1722" s="47" t="s">
        <v>8086</v>
      </c>
      <c r="M1722" s="46" t="s">
        <v>8087</v>
      </c>
      <c r="N1722" s="46" t="s">
        <v>8088</v>
      </c>
      <c r="O1722" s="48">
        <v>54082</v>
      </c>
      <c r="P1722" s="118" t="s">
        <v>1055</v>
      </c>
      <c r="Q1722" s="49" t="s">
        <v>26</v>
      </c>
      <c r="R1722" s="49" t="s">
        <v>13494</v>
      </c>
      <c r="S1722" s="46"/>
      <c r="T1722" s="46"/>
      <c r="U1722" s="123"/>
    </row>
    <row r="1723" spans="1:21" x14ac:dyDescent="0.25">
      <c r="A1723" s="23" t="s">
        <v>12340</v>
      </c>
      <c r="B1723" s="23" t="s">
        <v>4</v>
      </c>
      <c r="C1723" s="23" t="s">
        <v>59</v>
      </c>
      <c r="D1723" s="23" t="s">
        <v>76</v>
      </c>
      <c r="E1723" s="23" t="s">
        <v>7964</v>
      </c>
      <c r="F1723" s="23" t="s">
        <v>7965</v>
      </c>
      <c r="G1723" s="23"/>
      <c r="H1723" s="23" t="s">
        <v>78</v>
      </c>
      <c r="I1723" s="114" t="s">
        <v>12559</v>
      </c>
      <c r="J1723" s="5" t="s">
        <v>8091</v>
      </c>
      <c r="K1723" s="5"/>
      <c r="L1723" s="5" t="s">
        <v>8092</v>
      </c>
      <c r="M1723" s="23" t="s">
        <v>8000</v>
      </c>
      <c r="N1723" s="23" t="s">
        <v>4377</v>
      </c>
      <c r="O1723" s="44" t="s">
        <v>8001</v>
      </c>
      <c r="P1723" s="25" t="s">
        <v>78</v>
      </c>
      <c r="Q1723" s="45" t="s">
        <v>26</v>
      </c>
      <c r="R1723" s="45" t="s">
        <v>26</v>
      </c>
      <c r="S1723" s="23" t="s">
        <v>78</v>
      </c>
      <c r="T1723" s="23" t="s">
        <v>13024</v>
      </c>
      <c r="U1723" s="116" t="s">
        <v>13548</v>
      </c>
    </row>
    <row r="1724" spans="1:21" x14ac:dyDescent="0.25">
      <c r="A1724" s="46" t="s">
        <v>8089</v>
      </c>
      <c r="B1724" s="46" t="s">
        <v>4</v>
      </c>
      <c r="C1724" s="46" t="s">
        <v>59</v>
      </c>
      <c r="D1724" s="46" t="s">
        <v>116</v>
      </c>
      <c r="E1724" s="46" t="s">
        <v>7964</v>
      </c>
      <c r="F1724" s="46" t="s">
        <v>7965</v>
      </c>
      <c r="G1724" s="46"/>
      <c r="H1724" s="46" t="s">
        <v>1052</v>
      </c>
      <c r="I1724" s="50" t="s">
        <v>8090</v>
      </c>
      <c r="J1724" s="47" t="s">
        <v>8091</v>
      </c>
      <c r="K1724" s="47"/>
      <c r="L1724" s="47" t="s">
        <v>8092</v>
      </c>
      <c r="M1724" s="46" t="s">
        <v>8000</v>
      </c>
      <c r="N1724" s="46" t="s">
        <v>4377</v>
      </c>
      <c r="O1724" s="48">
        <v>84058</v>
      </c>
      <c r="P1724" s="118" t="s">
        <v>1055</v>
      </c>
      <c r="Q1724" s="49" t="s">
        <v>26</v>
      </c>
      <c r="R1724" s="49" t="s">
        <v>13494</v>
      </c>
      <c r="S1724" s="46"/>
      <c r="T1724" s="46"/>
      <c r="U1724" s="123"/>
    </row>
    <row r="1725" spans="1:21" x14ac:dyDescent="0.25">
      <c r="A1725" s="23" t="s">
        <v>12341</v>
      </c>
      <c r="B1725" s="23" t="s">
        <v>4</v>
      </c>
      <c r="C1725" s="23" t="s">
        <v>59</v>
      </c>
      <c r="D1725" s="23" t="s">
        <v>76</v>
      </c>
      <c r="E1725" s="23" t="s">
        <v>7964</v>
      </c>
      <c r="F1725" s="23" t="s">
        <v>7965</v>
      </c>
      <c r="G1725" s="23" t="s">
        <v>7966</v>
      </c>
      <c r="H1725" s="23" t="s">
        <v>78</v>
      </c>
      <c r="I1725" s="114" t="s">
        <v>12560</v>
      </c>
      <c r="J1725" s="5" t="s">
        <v>11837</v>
      </c>
      <c r="K1725" s="5"/>
      <c r="L1725" s="5" t="s">
        <v>11132</v>
      </c>
      <c r="M1725" s="23" t="s">
        <v>7970</v>
      </c>
      <c r="N1725" s="23" t="s">
        <v>4371</v>
      </c>
      <c r="O1725" s="44" t="s">
        <v>12794</v>
      </c>
      <c r="P1725" s="25" t="s">
        <v>78</v>
      </c>
      <c r="Q1725" s="45" t="s">
        <v>26</v>
      </c>
      <c r="R1725" s="45" t="s">
        <v>26</v>
      </c>
      <c r="S1725" s="23"/>
      <c r="T1725" s="23"/>
      <c r="U1725" s="116"/>
    </row>
    <row r="1726" spans="1:21" x14ac:dyDescent="0.25">
      <c r="A1726" s="46" t="s">
        <v>11130</v>
      </c>
      <c r="B1726" s="46" t="s">
        <v>4</v>
      </c>
      <c r="C1726" s="46" t="s">
        <v>59</v>
      </c>
      <c r="D1726" s="46" t="s">
        <v>116</v>
      </c>
      <c r="E1726" s="46" t="s">
        <v>7964</v>
      </c>
      <c r="F1726" s="46" t="s">
        <v>7965</v>
      </c>
      <c r="G1726" s="46" t="s">
        <v>7966</v>
      </c>
      <c r="H1726" s="46" t="s">
        <v>1052</v>
      </c>
      <c r="I1726" s="50" t="s">
        <v>11131</v>
      </c>
      <c r="J1726" s="47" t="s">
        <v>11837</v>
      </c>
      <c r="K1726" s="47"/>
      <c r="L1726" s="47" t="s">
        <v>11132</v>
      </c>
      <c r="M1726" s="46" t="s">
        <v>7970</v>
      </c>
      <c r="N1726" s="46" t="s">
        <v>4371</v>
      </c>
      <c r="O1726" s="48">
        <v>85027</v>
      </c>
      <c r="P1726" s="118" t="s">
        <v>1055</v>
      </c>
      <c r="Q1726" s="49">
        <v>44677</v>
      </c>
      <c r="R1726" s="49" t="s">
        <v>13494</v>
      </c>
      <c r="S1726" s="46"/>
      <c r="T1726" s="46"/>
      <c r="U1726" s="123"/>
    </row>
    <row r="1727" spans="1:21" x14ac:dyDescent="0.25">
      <c r="A1727" s="23" t="s">
        <v>12342</v>
      </c>
      <c r="B1727" s="23" t="s">
        <v>4</v>
      </c>
      <c r="C1727" s="23" t="s">
        <v>59</v>
      </c>
      <c r="D1727" s="23" t="s">
        <v>76</v>
      </c>
      <c r="E1727" s="23" t="s">
        <v>7964</v>
      </c>
      <c r="F1727" s="23" t="s">
        <v>7965</v>
      </c>
      <c r="G1727" s="23"/>
      <c r="H1727" s="23" t="s">
        <v>78</v>
      </c>
      <c r="I1727" s="114" t="s">
        <v>12561</v>
      </c>
      <c r="J1727" s="5" t="s">
        <v>8095</v>
      </c>
      <c r="K1727" s="5" t="s">
        <v>13017</v>
      </c>
      <c r="L1727" s="5" t="s">
        <v>8096</v>
      </c>
      <c r="M1727" s="23" t="s">
        <v>8097</v>
      </c>
      <c r="N1727" s="23" t="s">
        <v>7975</v>
      </c>
      <c r="O1727" s="44" t="s">
        <v>8098</v>
      </c>
      <c r="P1727" s="25" t="s">
        <v>78</v>
      </c>
      <c r="Q1727" s="45" t="s">
        <v>26</v>
      </c>
      <c r="R1727" s="45" t="s">
        <v>26</v>
      </c>
      <c r="S1727" s="23"/>
      <c r="T1727" s="23"/>
      <c r="U1727" s="116"/>
    </row>
    <row r="1728" spans="1:21" x14ac:dyDescent="0.25">
      <c r="A1728" s="46" t="s">
        <v>8093</v>
      </c>
      <c r="B1728" s="46" t="s">
        <v>4</v>
      </c>
      <c r="C1728" s="46" t="s">
        <v>59</v>
      </c>
      <c r="D1728" s="46" t="s">
        <v>116</v>
      </c>
      <c r="E1728" s="46" t="s">
        <v>7964</v>
      </c>
      <c r="F1728" s="46" t="s">
        <v>7965</v>
      </c>
      <c r="G1728" s="46"/>
      <c r="H1728" s="46" t="s">
        <v>1052</v>
      </c>
      <c r="I1728" s="50" t="s">
        <v>8094</v>
      </c>
      <c r="J1728" s="47" t="s">
        <v>8095</v>
      </c>
      <c r="K1728" s="47" t="s">
        <v>13017</v>
      </c>
      <c r="L1728" s="47" t="s">
        <v>8096</v>
      </c>
      <c r="M1728" s="46" t="s">
        <v>8097</v>
      </c>
      <c r="N1728" s="46" t="s">
        <v>7975</v>
      </c>
      <c r="O1728" s="48" t="s">
        <v>8098</v>
      </c>
      <c r="P1728" s="118" t="s">
        <v>1055</v>
      </c>
      <c r="Q1728" s="49" t="s">
        <v>26</v>
      </c>
      <c r="R1728" s="49" t="s">
        <v>13494</v>
      </c>
      <c r="S1728" s="46"/>
      <c r="T1728" s="46"/>
      <c r="U1728" s="123"/>
    </row>
    <row r="1729" spans="1:21" x14ac:dyDescent="0.25">
      <c r="A1729" s="23" t="s">
        <v>12343</v>
      </c>
      <c r="B1729" s="23" t="s">
        <v>4</v>
      </c>
      <c r="C1729" s="23" t="s">
        <v>59</v>
      </c>
      <c r="D1729" s="23" t="s">
        <v>76</v>
      </c>
      <c r="E1729" s="23" t="s">
        <v>7964</v>
      </c>
      <c r="F1729" s="23" t="s">
        <v>7965</v>
      </c>
      <c r="G1729" s="23"/>
      <c r="H1729" s="23" t="s">
        <v>78</v>
      </c>
      <c r="I1729" s="114" t="s">
        <v>12562</v>
      </c>
      <c r="J1729" s="5" t="s">
        <v>12795</v>
      </c>
      <c r="K1729" s="5"/>
      <c r="L1729" s="5" t="s">
        <v>12796</v>
      </c>
      <c r="M1729" s="23" t="s">
        <v>12797</v>
      </c>
      <c r="N1729" s="23" t="s">
        <v>4377</v>
      </c>
      <c r="O1729" s="44" t="s">
        <v>12798</v>
      </c>
      <c r="P1729" s="25" t="s">
        <v>78</v>
      </c>
      <c r="Q1729" s="45">
        <v>44760</v>
      </c>
      <c r="R1729" s="45" t="s">
        <v>26</v>
      </c>
      <c r="S1729" s="23"/>
      <c r="T1729" s="23"/>
      <c r="U1729" s="116"/>
    </row>
    <row r="1730" spans="1:21" x14ac:dyDescent="0.25">
      <c r="A1730" s="23" t="s">
        <v>12344</v>
      </c>
      <c r="B1730" s="23" t="s">
        <v>4</v>
      </c>
      <c r="C1730" s="23" t="s">
        <v>59</v>
      </c>
      <c r="D1730" s="23" t="s">
        <v>76</v>
      </c>
      <c r="E1730" s="23" t="s">
        <v>7964</v>
      </c>
      <c r="F1730" s="23" t="s">
        <v>7965</v>
      </c>
      <c r="G1730" s="23"/>
      <c r="H1730" s="23" t="s">
        <v>78</v>
      </c>
      <c r="I1730" s="114" t="s">
        <v>12563</v>
      </c>
      <c r="J1730" s="5" t="s">
        <v>8101</v>
      </c>
      <c r="K1730" s="5"/>
      <c r="L1730" s="5" t="s">
        <v>8102</v>
      </c>
      <c r="M1730" s="23" t="s">
        <v>8103</v>
      </c>
      <c r="N1730" s="23" t="s">
        <v>4371</v>
      </c>
      <c r="O1730" s="44" t="s">
        <v>8104</v>
      </c>
      <c r="P1730" s="25" t="s">
        <v>78</v>
      </c>
      <c r="Q1730" s="45" t="s">
        <v>26</v>
      </c>
      <c r="R1730" s="45" t="s">
        <v>26</v>
      </c>
      <c r="S1730" s="23"/>
      <c r="T1730" s="23"/>
      <c r="U1730" s="116" t="s">
        <v>12924</v>
      </c>
    </row>
    <row r="1731" spans="1:21" x14ac:dyDescent="0.25">
      <c r="A1731" s="46" t="s">
        <v>8099</v>
      </c>
      <c r="B1731" s="46" t="s">
        <v>4</v>
      </c>
      <c r="C1731" s="46" t="s">
        <v>59</v>
      </c>
      <c r="D1731" s="46" t="s">
        <v>116</v>
      </c>
      <c r="E1731" s="46" t="s">
        <v>7964</v>
      </c>
      <c r="F1731" s="46" t="s">
        <v>7965</v>
      </c>
      <c r="G1731" s="46"/>
      <c r="H1731" s="46" t="s">
        <v>1052</v>
      </c>
      <c r="I1731" s="50" t="s">
        <v>8100</v>
      </c>
      <c r="J1731" s="47" t="s">
        <v>8101</v>
      </c>
      <c r="K1731" s="47"/>
      <c r="L1731" s="47" t="s">
        <v>8102</v>
      </c>
      <c r="M1731" s="46" t="s">
        <v>8103</v>
      </c>
      <c r="N1731" s="46" t="s">
        <v>4371</v>
      </c>
      <c r="O1731" s="48" t="s">
        <v>8104</v>
      </c>
      <c r="P1731" s="118" t="s">
        <v>1055</v>
      </c>
      <c r="Q1731" s="49" t="s">
        <v>26</v>
      </c>
      <c r="R1731" s="49" t="s">
        <v>13494</v>
      </c>
      <c r="S1731" s="46"/>
      <c r="T1731" s="46"/>
      <c r="U1731" s="123"/>
    </row>
    <row r="1732" spans="1:21" x14ac:dyDescent="0.25">
      <c r="A1732" s="23" t="s">
        <v>12345</v>
      </c>
      <c r="B1732" s="23" t="s">
        <v>4</v>
      </c>
      <c r="C1732" s="23" t="s">
        <v>59</v>
      </c>
      <c r="D1732" s="23" t="s">
        <v>76</v>
      </c>
      <c r="E1732" s="23" t="s">
        <v>7964</v>
      </c>
      <c r="F1732" s="23" t="s">
        <v>7965</v>
      </c>
      <c r="G1732" s="23"/>
      <c r="H1732" s="23" t="s">
        <v>78</v>
      </c>
      <c r="I1732" s="114" t="s">
        <v>12564</v>
      </c>
      <c r="J1732" s="5" t="s">
        <v>8107</v>
      </c>
      <c r="K1732" s="5"/>
      <c r="L1732" s="5" t="s">
        <v>12799</v>
      </c>
      <c r="M1732" s="23" t="s">
        <v>8011</v>
      </c>
      <c r="N1732" s="23" t="s">
        <v>4371</v>
      </c>
      <c r="O1732" s="44" t="s">
        <v>8109</v>
      </c>
      <c r="P1732" s="25" t="s">
        <v>78</v>
      </c>
      <c r="Q1732" s="45" t="s">
        <v>26</v>
      </c>
      <c r="R1732" s="45" t="s">
        <v>26</v>
      </c>
      <c r="S1732" s="23"/>
      <c r="T1732" s="23"/>
      <c r="U1732" s="116"/>
    </row>
    <row r="1733" spans="1:21" x14ac:dyDescent="0.25">
      <c r="A1733" s="46" t="s">
        <v>8105</v>
      </c>
      <c r="B1733" s="46" t="s">
        <v>4</v>
      </c>
      <c r="C1733" s="46" t="s">
        <v>59</v>
      </c>
      <c r="D1733" s="46" t="s">
        <v>116</v>
      </c>
      <c r="E1733" s="46" t="s">
        <v>7964</v>
      </c>
      <c r="F1733" s="46" t="s">
        <v>7965</v>
      </c>
      <c r="G1733" s="46"/>
      <c r="H1733" s="46" t="s">
        <v>1052</v>
      </c>
      <c r="I1733" s="50" t="s">
        <v>8106</v>
      </c>
      <c r="J1733" s="47" t="s">
        <v>8107</v>
      </c>
      <c r="K1733" s="47"/>
      <c r="L1733" s="47" t="s">
        <v>8108</v>
      </c>
      <c r="M1733" s="46" t="s">
        <v>8011</v>
      </c>
      <c r="N1733" s="46" t="s">
        <v>4371</v>
      </c>
      <c r="O1733" s="48" t="s">
        <v>8109</v>
      </c>
      <c r="P1733" s="118" t="s">
        <v>1055</v>
      </c>
      <c r="Q1733" s="49" t="s">
        <v>26</v>
      </c>
      <c r="R1733" s="49" t="s">
        <v>13494</v>
      </c>
      <c r="S1733" s="46"/>
      <c r="T1733" s="46"/>
      <c r="U1733" s="123"/>
    </row>
    <row r="1734" spans="1:21" x14ac:dyDescent="0.25">
      <c r="A1734" s="23" t="s">
        <v>12346</v>
      </c>
      <c r="B1734" s="23" t="s">
        <v>4</v>
      </c>
      <c r="C1734" s="23" t="s">
        <v>58</v>
      </c>
      <c r="D1734" s="23" t="s">
        <v>76</v>
      </c>
      <c r="E1734" s="23" t="s">
        <v>7964</v>
      </c>
      <c r="F1734" s="23" t="s">
        <v>11467</v>
      </c>
      <c r="G1734" s="23"/>
      <c r="H1734" s="23" t="s">
        <v>78</v>
      </c>
      <c r="I1734" s="114" t="s">
        <v>12565</v>
      </c>
      <c r="J1734" s="5" t="s">
        <v>8111</v>
      </c>
      <c r="K1734" s="5"/>
      <c r="L1734" s="5" t="s">
        <v>8112</v>
      </c>
      <c r="M1734" s="23" t="s">
        <v>8113</v>
      </c>
      <c r="N1734" s="23" t="s">
        <v>2697</v>
      </c>
      <c r="O1734" s="44" t="s">
        <v>12800</v>
      </c>
      <c r="P1734" s="25" t="s">
        <v>78</v>
      </c>
      <c r="Q1734" s="45" t="s">
        <v>26</v>
      </c>
      <c r="R1734" s="45" t="s">
        <v>26</v>
      </c>
      <c r="S1734" s="23"/>
      <c r="T1734" s="23"/>
      <c r="U1734" s="116"/>
    </row>
    <row r="1735" spans="1:21" x14ac:dyDescent="0.25">
      <c r="A1735" s="46" t="s">
        <v>8110</v>
      </c>
      <c r="B1735" s="46" t="s">
        <v>4</v>
      </c>
      <c r="C1735" s="46" t="s">
        <v>58</v>
      </c>
      <c r="D1735" s="46" t="s">
        <v>116</v>
      </c>
      <c r="E1735" s="46" t="s">
        <v>7964</v>
      </c>
      <c r="F1735" s="46" t="s">
        <v>11467</v>
      </c>
      <c r="G1735" s="46"/>
      <c r="H1735" s="46" t="s">
        <v>1052</v>
      </c>
      <c r="I1735" s="50">
        <v>25958</v>
      </c>
      <c r="J1735" s="47" t="s">
        <v>8111</v>
      </c>
      <c r="K1735" s="47"/>
      <c r="L1735" s="47" t="s">
        <v>8112</v>
      </c>
      <c r="M1735" s="46" t="s">
        <v>8113</v>
      </c>
      <c r="N1735" s="46" t="s">
        <v>2697</v>
      </c>
      <c r="O1735" s="48">
        <v>55398</v>
      </c>
      <c r="P1735" s="118" t="s">
        <v>1055</v>
      </c>
      <c r="Q1735" s="49" t="s">
        <v>26</v>
      </c>
      <c r="R1735" s="49" t="s">
        <v>13494</v>
      </c>
      <c r="S1735" s="46"/>
      <c r="T1735" s="46"/>
      <c r="U1735" s="123"/>
    </row>
    <row r="1736" spans="1:21" x14ac:dyDescent="0.25">
      <c r="A1736" s="23" t="s">
        <v>12347</v>
      </c>
      <c r="B1736" s="23" t="s">
        <v>4</v>
      </c>
      <c r="C1736" s="23" t="s">
        <v>59</v>
      </c>
      <c r="D1736" s="23" t="s">
        <v>76</v>
      </c>
      <c r="E1736" s="23" t="s">
        <v>7964</v>
      </c>
      <c r="F1736" s="23" t="s">
        <v>7965</v>
      </c>
      <c r="G1736" s="23"/>
      <c r="H1736" s="23" t="s">
        <v>78</v>
      </c>
      <c r="I1736" s="114" t="s">
        <v>12566</v>
      </c>
      <c r="J1736" s="5" t="s">
        <v>8116</v>
      </c>
      <c r="K1736" s="5"/>
      <c r="L1736" s="5" t="s">
        <v>12801</v>
      </c>
      <c r="M1736" s="23" t="s">
        <v>8118</v>
      </c>
      <c r="N1736" s="23" t="s">
        <v>4371</v>
      </c>
      <c r="O1736" s="44" t="s">
        <v>8119</v>
      </c>
      <c r="P1736" s="25" t="s">
        <v>78</v>
      </c>
      <c r="Q1736" s="45" t="s">
        <v>26</v>
      </c>
      <c r="R1736" s="45" t="s">
        <v>26</v>
      </c>
      <c r="S1736" s="23"/>
      <c r="T1736" s="23"/>
      <c r="U1736" s="116" t="s">
        <v>12925</v>
      </c>
    </row>
    <row r="1737" spans="1:21" x14ac:dyDescent="0.25">
      <c r="A1737" s="46" t="s">
        <v>8114</v>
      </c>
      <c r="B1737" s="46" t="s">
        <v>4</v>
      </c>
      <c r="C1737" s="46" t="s">
        <v>59</v>
      </c>
      <c r="D1737" s="46" t="s">
        <v>116</v>
      </c>
      <c r="E1737" s="46" t="s">
        <v>7964</v>
      </c>
      <c r="F1737" s="46" t="s">
        <v>7965</v>
      </c>
      <c r="G1737" s="46"/>
      <c r="H1737" s="46" t="s">
        <v>1052</v>
      </c>
      <c r="I1737" s="50" t="s">
        <v>8115</v>
      </c>
      <c r="J1737" s="47" t="s">
        <v>8116</v>
      </c>
      <c r="K1737" s="47"/>
      <c r="L1737" s="47" t="s">
        <v>8117</v>
      </c>
      <c r="M1737" s="46" t="s">
        <v>8118</v>
      </c>
      <c r="N1737" s="46" t="s">
        <v>4371</v>
      </c>
      <c r="O1737" s="48" t="s">
        <v>8119</v>
      </c>
      <c r="P1737" s="118" t="s">
        <v>1055</v>
      </c>
      <c r="Q1737" s="49" t="s">
        <v>26</v>
      </c>
      <c r="R1737" s="49" t="s">
        <v>13494</v>
      </c>
      <c r="S1737" s="46"/>
      <c r="T1737" s="46"/>
      <c r="U1737" s="123"/>
    </row>
    <row r="1738" spans="1:21" x14ac:dyDescent="0.25">
      <c r="A1738" s="23" t="s">
        <v>12348</v>
      </c>
      <c r="B1738" s="23" t="s">
        <v>4</v>
      </c>
      <c r="C1738" s="23" t="s">
        <v>58</v>
      </c>
      <c r="D1738" s="23" t="s">
        <v>76</v>
      </c>
      <c r="E1738" s="23" t="s">
        <v>7964</v>
      </c>
      <c r="F1738" s="23" t="s">
        <v>11467</v>
      </c>
      <c r="G1738" s="23" t="s">
        <v>11468</v>
      </c>
      <c r="H1738" s="23" t="s">
        <v>78</v>
      </c>
      <c r="I1738" s="114" t="s">
        <v>12567</v>
      </c>
      <c r="J1738" s="5" t="s">
        <v>11838</v>
      </c>
      <c r="K1738" s="5"/>
      <c r="L1738" s="5" t="s">
        <v>11135</v>
      </c>
      <c r="M1738" s="23" t="s">
        <v>12802</v>
      </c>
      <c r="N1738" s="23" t="s">
        <v>2697</v>
      </c>
      <c r="O1738" s="44" t="s">
        <v>8147</v>
      </c>
      <c r="P1738" s="25" t="s">
        <v>78</v>
      </c>
      <c r="Q1738" s="45" t="s">
        <v>26</v>
      </c>
      <c r="R1738" s="45" t="s">
        <v>26</v>
      </c>
      <c r="S1738" s="23"/>
      <c r="T1738" s="23"/>
      <c r="U1738" s="116"/>
    </row>
    <row r="1739" spans="1:21" x14ac:dyDescent="0.25">
      <c r="A1739" s="46" t="s">
        <v>11133</v>
      </c>
      <c r="B1739" s="46" t="s">
        <v>4</v>
      </c>
      <c r="C1739" s="46" t="s">
        <v>58</v>
      </c>
      <c r="D1739" s="46" t="s">
        <v>116</v>
      </c>
      <c r="E1739" s="46" t="s">
        <v>7964</v>
      </c>
      <c r="F1739" s="46" t="s">
        <v>11467</v>
      </c>
      <c r="G1739" s="46" t="s">
        <v>11468</v>
      </c>
      <c r="H1739" s="46" t="s">
        <v>1052</v>
      </c>
      <c r="I1739" s="50" t="s">
        <v>11134</v>
      </c>
      <c r="J1739" s="47" t="s">
        <v>11838</v>
      </c>
      <c r="K1739" s="47"/>
      <c r="L1739" s="47" t="s">
        <v>11135</v>
      </c>
      <c r="M1739" s="46" t="s">
        <v>12802</v>
      </c>
      <c r="N1739" s="46" t="s">
        <v>2697</v>
      </c>
      <c r="O1739" s="48">
        <v>55075</v>
      </c>
      <c r="P1739" s="118" t="s">
        <v>1055</v>
      </c>
      <c r="Q1739" s="49">
        <v>44679</v>
      </c>
      <c r="R1739" s="49" t="s">
        <v>13494</v>
      </c>
      <c r="S1739" s="46"/>
      <c r="T1739" s="46"/>
      <c r="U1739" s="123"/>
    </row>
    <row r="1740" spans="1:21" x14ac:dyDescent="0.25">
      <c r="A1740" s="23" t="s">
        <v>12349</v>
      </c>
      <c r="B1740" s="23" t="s">
        <v>4</v>
      </c>
      <c r="C1740" s="23" t="s">
        <v>58</v>
      </c>
      <c r="D1740" s="23" t="s">
        <v>76</v>
      </c>
      <c r="E1740" s="23" t="s">
        <v>7964</v>
      </c>
      <c r="F1740" s="23" t="s">
        <v>11467</v>
      </c>
      <c r="G1740" s="23"/>
      <c r="H1740" s="23" t="s">
        <v>78</v>
      </c>
      <c r="I1740" s="114" t="s">
        <v>12568</v>
      </c>
      <c r="J1740" s="5" t="s">
        <v>8123</v>
      </c>
      <c r="K1740" s="5"/>
      <c r="L1740" s="5" t="s">
        <v>8124</v>
      </c>
      <c r="M1740" s="23" t="s">
        <v>8125</v>
      </c>
      <c r="N1740" s="23" t="s">
        <v>8088</v>
      </c>
      <c r="O1740" s="44" t="s">
        <v>8126</v>
      </c>
      <c r="P1740" s="25" t="s">
        <v>78</v>
      </c>
      <c r="Q1740" s="45" t="s">
        <v>26</v>
      </c>
      <c r="R1740" s="45" t="s">
        <v>26</v>
      </c>
      <c r="S1740" s="23"/>
      <c r="T1740" s="23"/>
      <c r="U1740" s="116"/>
    </row>
    <row r="1741" spans="1:21" x14ac:dyDescent="0.25">
      <c r="A1741" s="46" t="s">
        <v>8121</v>
      </c>
      <c r="B1741" s="46" t="s">
        <v>4</v>
      </c>
      <c r="C1741" s="46" t="s">
        <v>58</v>
      </c>
      <c r="D1741" s="46" t="s">
        <v>116</v>
      </c>
      <c r="E1741" s="46" t="s">
        <v>7964</v>
      </c>
      <c r="F1741" s="46" t="s">
        <v>11467</v>
      </c>
      <c r="G1741" s="46"/>
      <c r="H1741" s="46" t="s">
        <v>1052</v>
      </c>
      <c r="I1741" s="50" t="s">
        <v>8122</v>
      </c>
      <c r="J1741" s="47" t="s">
        <v>8123</v>
      </c>
      <c r="K1741" s="47"/>
      <c r="L1741" s="47" t="s">
        <v>8124</v>
      </c>
      <c r="M1741" s="46" t="s">
        <v>8125</v>
      </c>
      <c r="N1741" s="46" t="s">
        <v>8088</v>
      </c>
      <c r="O1741" s="48" t="s">
        <v>8126</v>
      </c>
      <c r="P1741" s="118" t="s">
        <v>1055</v>
      </c>
      <c r="Q1741" s="49" t="s">
        <v>26</v>
      </c>
      <c r="R1741" s="49" t="s">
        <v>13494</v>
      </c>
      <c r="S1741" s="46"/>
      <c r="T1741" s="46"/>
      <c r="U1741" s="123"/>
    </row>
    <row r="1742" spans="1:21" x14ac:dyDescent="0.25">
      <c r="A1742" s="23" t="s">
        <v>12350</v>
      </c>
      <c r="B1742" s="23" t="s">
        <v>4</v>
      </c>
      <c r="C1742" s="23" t="s">
        <v>59</v>
      </c>
      <c r="D1742" s="23" t="s">
        <v>76</v>
      </c>
      <c r="E1742" s="23" t="s">
        <v>7964</v>
      </c>
      <c r="F1742" s="23" t="s">
        <v>7965</v>
      </c>
      <c r="G1742" s="23"/>
      <c r="H1742" s="23" t="s">
        <v>78</v>
      </c>
      <c r="I1742" s="114" t="s">
        <v>12569</v>
      </c>
      <c r="J1742" s="5" t="s">
        <v>8128</v>
      </c>
      <c r="K1742" s="5"/>
      <c r="L1742" s="5" t="s">
        <v>8130</v>
      </c>
      <c r="M1742" s="23" t="s">
        <v>8131</v>
      </c>
      <c r="N1742" s="23" t="s">
        <v>4377</v>
      </c>
      <c r="O1742" s="44">
        <v>84010</v>
      </c>
      <c r="P1742" s="25" t="s">
        <v>78</v>
      </c>
      <c r="Q1742" s="45" t="s">
        <v>26</v>
      </c>
      <c r="R1742" s="45" t="s">
        <v>26</v>
      </c>
      <c r="S1742" s="23"/>
      <c r="T1742" s="23"/>
      <c r="U1742" s="116"/>
    </row>
    <row r="1743" spans="1:21" x14ac:dyDescent="0.25">
      <c r="A1743" s="46" t="s">
        <v>8127</v>
      </c>
      <c r="B1743" s="46" t="s">
        <v>4</v>
      </c>
      <c r="C1743" s="46" t="s">
        <v>59</v>
      </c>
      <c r="D1743" s="46" t="s">
        <v>116</v>
      </c>
      <c r="E1743" s="46" t="s">
        <v>7964</v>
      </c>
      <c r="F1743" s="46" t="s">
        <v>7965</v>
      </c>
      <c r="G1743" s="46"/>
      <c r="H1743" s="46" t="s">
        <v>1052</v>
      </c>
      <c r="I1743" s="50">
        <v>25744</v>
      </c>
      <c r="J1743" s="47" t="s">
        <v>8128</v>
      </c>
      <c r="K1743" s="47" t="s">
        <v>8129</v>
      </c>
      <c r="L1743" s="47" t="s">
        <v>8130</v>
      </c>
      <c r="M1743" s="46" t="s">
        <v>8131</v>
      </c>
      <c r="N1743" s="46" t="s">
        <v>4377</v>
      </c>
      <c r="O1743" s="48">
        <v>84010</v>
      </c>
      <c r="P1743" s="118" t="s">
        <v>1055</v>
      </c>
      <c r="Q1743" s="49" t="s">
        <v>26</v>
      </c>
      <c r="R1743" s="49" t="s">
        <v>13494</v>
      </c>
      <c r="S1743" s="46"/>
      <c r="T1743" s="46"/>
      <c r="U1743" s="123"/>
    </row>
    <row r="1744" spans="1:21" x14ac:dyDescent="0.25">
      <c r="A1744" s="23" t="s">
        <v>12351</v>
      </c>
      <c r="B1744" s="23" t="s">
        <v>4</v>
      </c>
      <c r="C1744" s="23" t="s">
        <v>58</v>
      </c>
      <c r="D1744" s="23" t="s">
        <v>76</v>
      </c>
      <c r="E1744" s="23" t="s">
        <v>7964</v>
      </c>
      <c r="F1744" s="23" t="s">
        <v>11467</v>
      </c>
      <c r="G1744" s="23"/>
      <c r="H1744" s="23" t="s">
        <v>78</v>
      </c>
      <c r="I1744" s="114" t="s">
        <v>12570</v>
      </c>
      <c r="J1744" s="5" t="s">
        <v>8134</v>
      </c>
      <c r="K1744" s="5"/>
      <c r="L1744" s="5" t="s">
        <v>8135</v>
      </c>
      <c r="M1744" s="23" t="s">
        <v>8136</v>
      </c>
      <c r="N1744" s="23" t="s">
        <v>2697</v>
      </c>
      <c r="O1744" s="44" t="s">
        <v>8137</v>
      </c>
      <c r="P1744" s="25" t="s">
        <v>78</v>
      </c>
      <c r="Q1744" s="45" t="s">
        <v>26</v>
      </c>
      <c r="R1744" s="45" t="s">
        <v>26</v>
      </c>
      <c r="S1744" s="23"/>
      <c r="T1744" s="23"/>
      <c r="U1744" s="116" t="s">
        <v>12926</v>
      </c>
    </row>
    <row r="1745" spans="1:21" x14ac:dyDescent="0.25">
      <c r="A1745" s="46" t="s">
        <v>8132</v>
      </c>
      <c r="B1745" s="46" t="s">
        <v>4</v>
      </c>
      <c r="C1745" s="46" t="s">
        <v>58</v>
      </c>
      <c r="D1745" s="46" t="s">
        <v>116</v>
      </c>
      <c r="E1745" s="46" t="s">
        <v>7964</v>
      </c>
      <c r="F1745" s="46" t="s">
        <v>11467</v>
      </c>
      <c r="G1745" s="46"/>
      <c r="H1745" s="46" t="s">
        <v>1052</v>
      </c>
      <c r="I1745" s="50" t="s">
        <v>8133</v>
      </c>
      <c r="J1745" s="47" t="s">
        <v>8134</v>
      </c>
      <c r="K1745" s="47"/>
      <c r="L1745" s="47" t="s">
        <v>8135</v>
      </c>
      <c r="M1745" s="46" t="s">
        <v>8136</v>
      </c>
      <c r="N1745" s="46" t="s">
        <v>2697</v>
      </c>
      <c r="O1745" s="48" t="s">
        <v>8137</v>
      </c>
      <c r="P1745" s="118" t="s">
        <v>1055</v>
      </c>
      <c r="Q1745" s="49" t="s">
        <v>26</v>
      </c>
      <c r="R1745" s="49" t="s">
        <v>13494</v>
      </c>
      <c r="S1745" s="46"/>
      <c r="T1745" s="46"/>
      <c r="U1745" s="123"/>
    </row>
    <row r="1746" spans="1:21" x14ac:dyDescent="0.25">
      <c r="A1746" s="23" t="s">
        <v>12352</v>
      </c>
      <c r="B1746" s="23" t="s">
        <v>4</v>
      </c>
      <c r="C1746" s="23" t="s">
        <v>58</v>
      </c>
      <c r="D1746" s="23" t="s">
        <v>76</v>
      </c>
      <c r="E1746" s="23" t="s">
        <v>7964</v>
      </c>
      <c r="F1746" s="23" t="s">
        <v>11467</v>
      </c>
      <c r="G1746" s="23"/>
      <c r="H1746" s="23" t="s">
        <v>78</v>
      </c>
      <c r="I1746" s="114" t="s">
        <v>12571</v>
      </c>
      <c r="J1746" s="5" t="s">
        <v>8140</v>
      </c>
      <c r="K1746" s="5"/>
      <c r="L1746" s="5" t="s">
        <v>8141</v>
      </c>
      <c r="M1746" s="23" t="s">
        <v>8142</v>
      </c>
      <c r="N1746" s="23" t="s">
        <v>2697</v>
      </c>
      <c r="O1746" s="44" t="s">
        <v>8143</v>
      </c>
      <c r="P1746" s="25" t="s">
        <v>78</v>
      </c>
      <c r="Q1746" s="45" t="s">
        <v>26</v>
      </c>
      <c r="R1746" s="45" t="s">
        <v>26</v>
      </c>
      <c r="S1746" s="23"/>
      <c r="T1746" s="23"/>
      <c r="U1746" s="116"/>
    </row>
    <row r="1747" spans="1:21" x14ac:dyDescent="0.25">
      <c r="A1747" s="46" t="s">
        <v>8138</v>
      </c>
      <c r="B1747" s="46" t="s">
        <v>4</v>
      </c>
      <c r="C1747" s="46" t="s">
        <v>58</v>
      </c>
      <c r="D1747" s="46" t="s">
        <v>116</v>
      </c>
      <c r="E1747" s="46" t="s">
        <v>7964</v>
      </c>
      <c r="F1747" s="46" t="s">
        <v>11467</v>
      </c>
      <c r="G1747" s="46"/>
      <c r="H1747" s="46" t="s">
        <v>1052</v>
      </c>
      <c r="I1747" s="50" t="s">
        <v>8139</v>
      </c>
      <c r="J1747" s="47" t="s">
        <v>8140</v>
      </c>
      <c r="K1747" s="47"/>
      <c r="L1747" s="47" t="s">
        <v>8141</v>
      </c>
      <c r="M1747" s="46" t="s">
        <v>8142</v>
      </c>
      <c r="N1747" s="46" t="s">
        <v>2697</v>
      </c>
      <c r="O1747" s="48" t="s">
        <v>8143</v>
      </c>
      <c r="P1747" s="118" t="s">
        <v>1055</v>
      </c>
      <c r="Q1747" s="49" t="s">
        <v>26</v>
      </c>
      <c r="R1747" s="49" t="s">
        <v>13494</v>
      </c>
      <c r="S1747" s="46"/>
      <c r="T1747" s="46"/>
      <c r="U1747" s="123"/>
    </row>
    <row r="1748" spans="1:21" x14ac:dyDescent="0.25">
      <c r="A1748" s="23" t="s">
        <v>12353</v>
      </c>
      <c r="B1748" s="23" t="s">
        <v>4</v>
      </c>
      <c r="C1748" s="23" t="s">
        <v>58</v>
      </c>
      <c r="D1748" s="23" t="s">
        <v>76</v>
      </c>
      <c r="E1748" s="23" t="s">
        <v>7964</v>
      </c>
      <c r="F1748" s="23" t="s">
        <v>11467</v>
      </c>
      <c r="G1748" s="23"/>
      <c r="H1748" s="23" t="s">
        <v>78</v>
      </c>
      <c r="I1748" s="114" t="s">
        <v>12572</v>
      </c>
      <c r="J1748" s="5" t="s">
        <v>8146</v>
      </c>
      <c r="K1748" s="5" t="s">
        <v>2694</v>
      </c>
      <c r="L1748" s="5" t="s">
        <v>2695</v>
      </c>
      <c r="M1748" s="23" t="s">
        <v>2696</v>
      </c>
      <c r="N1748" s="23" t="s">
        <v>2697</v>
      </c>
      <c r="O1748" s="44" t="s">
        <v>8147</v>
      </c>
      <c r="P1748" s="25" t="s">
        <v>78</v>
      </c>
      <c r="Q1748" s="45" t="s">
        <v>26</v>
      </c>
      <c r="R1748" s="45" t="s">
        <v>26</v>
      </c>
      <c r="S1748" s="23"/>
      <c r="T1748" s="23"/>
      <c r="U1748" s="116"/>
    </row>
    <row r="1749" spans="1:21" x14ac:dyDescent="0.25">
      <c r="A1749" s="46" t="s">
        <v>8144</v>
      </c>
      <c r="B1749" s="46" t="s">
        <v>4</v>
      </c>
      <c r="C1749" s="46" t="s">
        <v>58</v>
      </c>
      <c r="D1749" s="46" t="s">
        <v>116</v>
      </c>
      <c r="E1749" s="46" t="s">
        <v>7964</v>
      </c>
      <c r="F1749" s="46" t="s">
        <v>11467</v>
      </c>
      <c r="G1749" s="46"/>
      <c r="H1749" s="46" t="s">
        <v>1052</v>
      </c>
      <c r="I1749" s="50" t="s">
        <v>8145</v>
      </c>
      <c r="J1749" s="47" t="s">
        <v>8146</v>
      </c>
      <c r="K1749" s="47" t="s">
        <v>2694</v>
      </c>
      <c r="L1749" s="47" t="s">
        <v>2695</v>
      </c>
      <c r="M1749" s="46" t="s">
        <v>2696</v>
      </c>
      <c r="N1749" s="46" t="s">
        <v>2697</v>
      </c>
      <c r="O1749" s="48" t="s">
        <v>8147</v>
      </c>
      <c r="P1749" s="118" t="s">
        <v>1055</v>
      </c>
      <c r="Q1749" s="49" t="s">
        <v>26</v>
      </c>
      <c r="R1749" s="49" t="s">
        <v>13494</v>
      </c>
      <c r="S1749" s="46"/>
      <c r="T1749" s="46"/>
      <c r="U1749" s="123"/>
    </row>
    <row r="1750" spans="1:21" x14ac:dyDescent="0.25">
      <c r="A1750" s="23" t="s">
        <v>12354</v>
      </c>
      <c r="B1750" s="23" t="s">
        <v>4</v>
      </c>
      <c r="C1750" s="23" t="s">
        <v>58</v>
      </c>
      <c r="D1750" s="23" t="s">
        <v>76</v>
      </c>
      <c r="E1750" s="23" t="s">
        <v>7964</v>
      </c>
      <c r="F1750" s="23" t="s">
        <v>11467</v>
      </c>
      <c r="G1750" s="23"/>
      <c r="H1750" s="23" t="s">
        <v>78</v>
      </c>
      <c r="I1750" s="114" t="s">
        <v>12573</v>
      </c>
      <c r="J1750" s="5" t="s">
        <v>8150</v>
      </c>
      <c r="K1750" s="5"/>
      <c r="L1750" s="5" t="s">
        <v>8151</v>
      </c>
      <c r="M1750" s="23" t="s">
        <v>8152</v>
      </c>
      <c r="N1750" s="23" t="s">
        <v>8153</v>
      </c>
      <c r="O1750" s="44" t="s">
        <v>8154</v>
      </c>
      <c r="P1750" s="25" t="s">
        <v>78</v>
      </c>
      <c r="Q1750" s="45" t="s">
        <v>26</v>
      </c>
      <c r="R1750" s="45" t="s">
        <v>26</v>
      </c>
      <c r="S1750" s="23"/>
      <c r="T1750" s="23"/>
      <c r="U1750" s="116"/>
    </row>
    <row r="1751" spans="1:21" x14ac:dyDescent="0.25">
      <c r="A1751" s="46" t="s">
        <v>8148</v>
      </c>
      <c r="B1751" s="46" t="s">
        <v>4</v>
      </c>
      <c r="C1751" s="46" t="s">
        <v>58</v>
      </c>
      <c r="D1751" s="46" t="s">
        <v>116</v>
      </c>
      <c r="E1751" s="46" t="s">
        <v>7964</v>
      </c>
      <c r="F1751" s="46" t="s">
        <v>11467</v>
      </c>
      <c r="G1751" s="46"/>
      <c r="H1751" s="46" t="s">
        <v>1052</v>
      </c>
      <c r="I1751" s="50" t="s">
        <v>8149</v>
      </c>
      <c r="J1751" s="47" t="s">
        <v>8150</v>
      </c>
      <c r="K1751" s="47"/>
      <c r="L1751" s="47" t="s">
        <v>8151</v>
      </c>
      <c r="M1751" s="46" t="s">
        <v>8152</v>
      </c>
      <c r="N1751" s="46" t="s">
        <v>8153</v>
      </c>
      <c r="O1751" s="48" t="s">
        <v>8154</v>
      </c>
      <c r="P1751" s="118" t="s">
        <v>1055</v>
      </c>
      <c r="Q1751" s="49" t="s">
        <v>26</v>
      </c>
      <c r="R1751" s="49" t="s">
        <v>13494</v>
      </c>
      <c r="S1751" s="46"/>
      <c r="T1751" s="46"/>
      <c r="U1751" s="123"/>
    </row>
    <row r="1752" spans="1:21" x14ac:dyDescent="0.25">
      <c r="A1752" s="23" t="s">
        <v>12355</v>
      </c>
      <c r="B1752" s="23" t="s">
        <v>4</v>
      </c>
      <c r="C1752" s="23" t="s">
        <v>58</v>
      </c>
      <c r="D1752" s="23" t="s">
        <v>76</v>
      </c>
      <c r="E1752" s="23" t="s">
        <v>7964</v>
      </c>
      <c r="F1752" s="23" t="s">
        <v>11467</v>
      </c>
      <c r="G1752" s="23"/>
      <c r="H1752" s="23" t="s">
        <v>78</v>
      </c>
      <c r="I1752" s="114" t="s">
        <v>12574</v>
      </c>
      <c r="J1752" s="5" t="s">
        <v>12803</v>
      </c>
      <c r="K1752" s="5" t="s">
        <v>12804</v>
      </c>
      <c r="L1752" s="5" t="s">
        <v>8159</v>
      </c>
      <c r="M1752" s="23" t="s">
        <v>8160</v>
      </c>
      <c r="N1752" s="23" t="s">
        <v>8088</v>
      </c>
      <c r="O1752" s="44" t="s">
        <v>8161</v>
      </c>
      <c r="P1752" s="25" t="s">
        <v>78</v>
      </c>
      <c r="Q1752" s="45" t="s">
        <v>26</v>
      </c>
      <c r="R1752" s="45" t="s">
        <v>26</v>
      </c>
      <c r="S1752" s="23"/>
      <c r="T1752" s="23"/>
      <c r="U1752" s="116"/>
    </row>
    <row r="1753" spans="1:21" x14ac:dyDescent="0.25">
      <c r="A1753" s="46" t="s">
        <v>8155</v>
      </c>
      <c r="B1753" s="46" t="s">
        <v>4</v>
      </c>
      <c r="C1753" s="46" t="s">
        <v>58</v>
      </c>
      <c r="D1753" s="46" t="s">
        <v>116</v>
      </c>
      <c r="E1753" s="46" t="s">
        <v>7964</v>
      </c>
      <c r="F1753" s="46" t="s">
        <v>11467</v>
      </c>
      <c r="G1753" s="46"/>
      <c r="H1753" s="46" t="s">
        <v>1052</v>
      </c>
      <c r="I1753" s="50" t="s">
        <v>8156</v>
      </c>
      <c r="J1753" s="47" t="s">
        <v>12803</v>
      </c>
      <c r="K1753" s="47" t="s">
        <v>12804</v>
      </c>
      <c r="L1753" s="47" t="s">
        <v>8159</v>
      </c>
      <c r="M1753" s="46" t="s">
        <v>8160</v>
      </c>
      <c r="N1753" s="46" t="s">
        <v>8088</v>
      </c>
      <c r="O1753" s="48" t="s">
        <v>8161</v>
      </c>
      <c r="P1753" s="118" t="s">
        <v>1055</v>
      </c>
      <c r="Q1753" s="49" t="s">
        <v>26</v>
      </c>
      <c r="R1753" s="49" t="s">
        <v>13494</v>
      </c>
      <c r="S1753" s="46"/>
      <c r="T1753" s="46"/>
      <c r="U1753" s="123"/>
    </row>
    <row r="1754" spans="1:21" x14ac:dyDescent="0.25">
      <c r="A1754" s="23" t="s">
        <v>12356</v>
      </c>
      <c r="B1754" s="23" t="s">
        <v>4</v>
      </c>
      <c r="C1754" s="23" t="s">
        <v>58</v>
      </c>
      <c r="D1754" s="23" t="s">
        <v>76</v>
      </c>
      <c r="E1754" s="23" t="s">
        <v>7964</v>
      </c>
      <c r="F1754" s="23" t="s">
        <v>11467</v>
      </c>
      <c r="G1754" s="23"/>
      <c r="H1754" s="23" t="s">
        <v>78</v>
      </c>
      <c r="I1754" s="114" t="s">
        <v>12575</v>
      </c>
      <c r="J1754" s="5" t="s">
        <v>8164</v>
      </c>
      <c r="K1754" s="5"/>
      <c r="L1754" s="5" t="s">
        <v>8165</v>
      </c>
      <c r="M1754" s="23" t="s">
        <v>8166</v>
      </c>
      <c r="N1754" s="23" t="s">
        <v>2697</v>
      </c>
      <c r="O1754" s="44" t="s">
        <v>8167</v>
      </c>
      <c r="P1754" s="25" t="s">
        <v>78</v>
      </c>
      <c r="Q1754" s="45" t="s">
        <v>26</v>
      </c>
      <c r="R1754" s="45" t="s">
        <v>26</v>
      </c>
      <c r="S1754" s="23"/>
      <c r="T1754" s="23"/>
      <c r="U1754" s="116"/>
    </row>
    <row r="1755" spans="1:21" x14ac:dyDescent="0.25">
      <c r="A1755" s="46" t="s">
        <v>8162</v>
      </c>
      <c r="B1755" s="46" t="s">
        <v>4</v>
      </c>
      <c r="C1755" s="46" t="s">
        <v>58</v>
      </c>
      <c r="D1755" s="46" t="s">
        <v>116</v>
      </c>
      <c r="E1755" s="46" t="s">
        <v>7964</v>
      </c>
      <c r="F1755" s="46" t="s">
        <v>11467</v>
      </c>
      <c r="G1755" s="46"/>
      <c r="H1755" s="46" t="s">
        <v>1052</v>
      </c>
      <c r="I1755" s="50" t="s">
        <v>8163</v>
      </c>
      <c r="J1755" s="47" t="s">
        <v>8164</v>
      </c>
      <c r="K1755" s="47"/>
      <c r="L1755" s="47" t="s">
        <v>8165</v>
      </c>
      <c r="M1755" s="46" t="s">
        <v>8166</v>
      </c>
      <c r="N1755" s="46" t="s">
        <v>2697</v>
      </c>
      <c r="O1755" s="48" t="s">
        <v>8167</v>
      </c>
      <c r="P1755" s="118" t="s">
        <v>1055</v>
      </c>
      <c r="Q1755" s="49" t="s">
        <v>26</v>
      </c>
      <c r="R1755" s="49" t="s">
        <v>13494</v>
      </c>
      <c r="S1755" s="46"/>
      <c r="T1755" s="46"/>
      <c r="U1755" s="123"/>
    </row>
    <row r="1756" spans="1:21" x14ac:dyDescent="0.25">
      <c r="A1756" s="23" t="s">
        <v>12357</v>
      </c>
      <c r="B1756" s="23" t="s">
        <v>4</v>
      </c>
      <c r="C1756" s="23" t="s">
        <v>58</v>
      </c>
      <c r="D1756" s="23" t="s">
        <v>76</v>
      </c>
      <c r="E1756" s="23" t="s">
        <v>7964</v>
      </c>
      <c r="F1756" s="23" t="s">
        <v>11467</v>
      </c>
      <c r="G1756" s="23"/>
      <c r="H1756" s="23" t="s">
        <v>78</v>
      </c>
      <c r="I1756" s="114" t="s">
        <v>12576</v>
      </c>
      <c r="J1756" s="5" t="s">
        <v>8171</v>
      </c>
      <c r="K1756" s="5"/>
      <c r="L1756" s="5" t="s">
        <v>8172</v>
      </c>
      <c r="M1756" s="23" t="s">
        <v>8173</v>
      </c>
      <c r="N1756" s="23" t="s">
        <v>8153</v>
      </c>
      <c r="O1756" s="44" t="s">
        <v>8174</v>
      </c>
      <c r="P1756" s="25" t="s">
        <v>78</v>
      </c>
      <c r="Q1756" s="45" t="s">
        <v>26</v>
      </c>
      <c r="R1756" s="45" t="s">
        <v>26</v>
      </c>
      <c r="S1756" s="23"/>
      <c r="T1756" s="23"/>
      <c r="U1756" s="116"/>
    </row>
    <row r="1757" spans="1:21" x14ac:dyDescent="0.25">
      <c r="A1757" s="46" t="s">
        <v>8169</v>
      </c>
      <c r="B1757" s="46" t="s">
        <v>4</v>
      </c>
      <c r="C1757" s="46" t="s">
        <v>58</v>
      </c>
      <c r="D1757" s="46" t="s">
        <v>116</v>
      </c>
      <c r="E1757" s="46" t="s">
        <v>7964</v>
      </c>
      <c r="F1757" s="46" t="s">
        <v>11467</v>
      </c>
      <c r="G1757" s="46"/>
      <c r="H1757" s="46" t="s">
        <v>1052</v>
      </c>
      <c r="I1757" s="50" t="s">
        <v>8170</v>
      </c>
      <c r="J1757" s="47" t="s">
        <v>8171</v>
      </c>
      <c r="K1757" s="47"/>
      <c r="L1757" s="47" t="s">
        <v>8172</v>
      </c>
      <c r="M1757" s="46" t="s">
        <v>8173</v>
      </c>
      <c r="N1757" s="46" t="s">
        <v>8153</v>
      </c>
      <c r="O1757" s="48" t="s">
        <v>8174</v>
      </c>
      <c r="P1757" s="118" t="s">
        <v>1055</v>
      </c>
      <c r="Q1757" s="49" t="s">
        <v>26</v>
      </c>
      <c r="R1757" s="49" t="s">
        <v>13494</v>
      </c>
      <c r="S1757" s="46"/>
      <c r="T1757" s="46"/>
      <c r="U1757" s="123"/>
    </row>
    <row r="1758" spans="1:21" x14ac:dyDescent="0.25">
      <c r="A1758" s="23" t="s">
        <v>12358</v>
      </c>
      <c r="B1758" s="23" t="s">
        <v>4</v>
      </c>
      <c r="C1758" s="23" t="s">
        <v>58</v>
      </c>
      <c r="D1758" s="23" t="s">
        <v>76</v>
      </c>
      <c r="E1758" s="23" t="s">
        <v>7964</v>
      </c>
      <c r="F1758" s="23" t="s">
        <v>11467</v>
      </c>
      <c r="G1758" s="23"/>
      <c r="H1758" s="23" t="s">
        <v>78</v>
      </c>
      <c r="I1758" s="114" t="s">
        <v>12577</v>
      </c>
      <c r="J1758" s="5" t="s">
        <v>8177</v>
      </c>
      <c r="K1758" s="5"/>
      <c r="L1758" s="5" t="s">
        <v>8178</v>
      </c>
      <c r="M1758" s="23" t="s">
        <v>8179</v>
      </c>
      <c r="N1758" s="23" t="s">
        <v>2697</v>
      </c>
      <c r="O1758" s="44" t="s">
        <v>8180</v>
      </c>
      <c r="P1758" s="25" t="s">
        <v>78</v>
      </c>
      <c r="Q1758" s="45" t="s">
        <v>26</v>
      </c>
      <c r="R1758" s="45" t="s">
        <v>26</v>
      </c>
      <c r="S1758" s="23"/>
      <c r="T1758" s="23"/>
      <c r="U1758" s="116" t="s">
        <v>12927</v>
      </c>
    </row>
    <row r="1759" spans="1:21" x14ac:dyDescent="0.25">
      <c r="A1759" s="46" t="s">
        <v>8175</v>
      </c>
      <c r="B1759" s="46" t="s">
        <v>4</v>
      </c>
      <c r="C1759" s="46" t="s">
        <v>58</v>
      </c>
      <c r="D1759" s="46" t="s">
        <v>116</v>
      </c>
      <c r="E1759" s="46" t="s">
        <v>7964</v>
      </c>
      <c r="F1759" s="46" t="s">
        <v>11467</v>
      </c>
      <c r="G1759" s="46"/>
      <c r="H1759" s="46" t="s">
        <v>1052</v>
      </c>
      <c r="I1759" s="50" t="s">
        <v>8176</v>
      </c>
      <c r="J1759" s="47" t="s">
        <v>8177</v>
      </c>
      <c r="K1759" s="47"/>
      <c r="L1759" s="47" t="s">
        <v>8178</v>
      </c>
      <c r="M1759" s="46" t="s">
        <v>8179</v>
      </c>
      <c r="N1759" s="46" t="s">
        <v>2697</v>
      </c>
      <c r="O1759" s="48" t="s">
        <v>8180</v>
      </c>
      <c r="P1759" s="118" t="s">
        <v>1055</v>
      </c>
      <c r="Q1759" s="49" t="s">
        <v>26</v>
      </c>
      <c r="R1759" s="49" t="s">
        <v>13494</v>
      </c>
      <c r="S1759" s="46"/>
      <c r="T1759" s="46"/>
      <c r="U1759" s="123"/>
    </row>
    <row r="1760" spans="1:21" x14ac:dyDescent="0.25">
      <c r="A1760" s="23" t="s">
        <v>12359</v>
      </c>
      <c r="B1760" s="23" t="s">
        <v>4</v>
      </c>
      <c r="C1760" s="23" t="s">
        <v>59</v>
      </c>
      <c r="D1760" s="23" t="s">
        <v>76</v>
      </c>
      <c r="E1760" s="23" t="s">
        <v>7964</v>
      </c>
      <c r="F1760" s="23" t="s">
        <v>7965</v>
      </c>
      <c r="G1760" s="23"/>
      <c r="H1760" s="23" t="s">
        <v>78</v>
      </c>
      <c r="I1760" s="114" t="s">
        <v>12578</v>
      </c>
      <c r="J1760" s="5" t="s">
        <v>8183</v>
      </c>
      <c r="K1760" s="5"/>
      <c r="L1760" s="5" t="s">
        <v>8184</v>
      </c>
      <c r="M1760" s="23" t="s">
        <v>8185</v>
      </c>
      <c r="N1760" s="23" t="s">
        <v>7975</v>
      </c>
      <c r="O1760" s="44" t="s">
        <v>12805</v>
      </c>
      <c r="P1760" s="25" t="s">
        <v>78</v>
      </c>
      <c r="Q1760" s="45" t="s">
        <v>26</v>
      </c>
      <c r="R1760" s="45" t="s">
        <v>26</v>
      </c>
      <c r="S1760" s="23"/>
      <c r="T1760" s="23"/>
      <c r="U1760" s="116"/>
    </row>
    <row r="1761" spans="1:21" x14ac:dyDescent="0.25">
      <c r="A1761" s="46" t="s">
        <v>8181</v>
      </c>
      <c r="B1761" s="46" t="s">
        <v>4</v>
      </c>
      <c r="C1761" s="46" t="s">
        <v>59</v>
      </c>
      <c r="D1761" s="46" t="s">
        <v>116</v>
      </c>
      <c r="E1761" s="46" t="s">
        <v>7964</v>
      </c>
      <c r="F1761" s="46" t="s">
        <v>7965</v>
      </c>
      <c r="G1761" s="46"/>
      <c r="H1761" s="46" t="s">
        <v>1052</v>
      </c>
      <c r="I1761" s="50" t="s">
        <v>8182</v>
      </c>
      <c r="J1761" s="47" t="s">
        <v>8183</v>
      </c>
      <c r="K1761" s="47"/>
      <c r="L1761" s="47" t="s">
        <v>8184</v>
      </c>
      <c r="M1761" s="46" t="s">
        <v>8185</v>
      </c>
      <c r="N1761" s="46" t="s">
        <v>7975</v>
      </c>
      <c r="O1761" s="48">
        <v>80467</v>
      </c>
      <c r="P1761" s="118" t="s">
        <v>1055</v>
      </c>
      <c r="Q1761" s="49" t="s">
        <v>26</v>
      </c>
      <c r="R1761" s="49" t="s">
        <v>13494</v>
      </c>
      <c r="S1761" s="46"/>
      <c r="T1761" s="46"/>
      <c r="U1761" s="123"/>
    </row>
    <row r="1762" spans="1:21" x14ac:dyDescent="0.25">
      <c r="A1762" s="23" t="s">
        <v>12360</v>
      </c>
      <c r="B1762" s="23" t="s">
        <v>4</v>
      </c>
      <c r="C1762" s="23" t="s">
        <v>59</v>
      </c>
      <c r="D1762" s="23" t="s">
        <v>76</v>
      </c>
      <c r="E1762" s="23" t="s">
        <v>7964</v>
      </c>
      <c r="F1762" s="23" t="s">
        <v>7965</v>
      </c>
      <c r="G1762" s="23"/>
      <c r="H1762" s="23" t="s">
        <v>78</v>
      </c>
      <c r="I1762" s="114" t="s">
        <v>12579</v>
      </c>
      <c r="J1762" s="5" t="s">
        <v>8187</v>
      </c>
      <c r="K1762" s="5"/>
      <c r="L1762" s="5" t="s">
        <v>8188</v>
      </c>
      <c r="M1762" s="23" t="s">
        <v>8189</v>
      </c>
      <c r="N1762" s="23" t="s">
        <v>4371</v>
      </c>
      <c r="O1762" s="44" t="s">
        <v>12806</v>
      </c>
      <c r="P1762" s="25" t="s">
        <v>78</v>
      </c>
      <c r="Q1762" s="45" t="s">
        <v>26</v>
      </c>
      <c r="R1762" s="45" t="s">
        <v>26</v>
      </c>
      <c r="S1762" s="23"/>
      <c r="T1762" s="23"/>
      <c r="U1762" s="116"/>
    </row>
    <row r="1763" spans="1:21" x14ac:dyDescent="0.25">
      <c r="A1763" s="46" t="s">
        <v>8186</v>
      </c>
      <c r="B1763" s="46" t="s">
        <v>4</v>
      </c>
      <c r="C1763" s="46" t="s">
        <v>59</v>
      </c>
      <c r="D1763" s="46" t="s">
        <v>116</v>
      </c>
      <c r="E1763" s="46" t="s">
        <v>7964</v>
      </c>
      <c r="F1763" s="46" t="s">
        <v>7965</v>
      </c>
      <c r="G1763" s="46"/>
      <c r="H1763" s="46" t="s">
        <v>1052</v>
      </c>
      <c r="I1763" s="50">
        <v>25913</v>
      </c>
      <c r="J1763" s="47" t="s">
        <v>8187</v>
      </c>
      <c r="K1763" s="47"/>
      <c r="L1763" s="47" t="s">
        <v>8188</v>
      </c>
      <c r="M1763" s="46" t="s">
        <v>8189</v>
      </c>
      <c r="N1763" s="46" t="s">
        <v>4371</v>
      </c>
      <c r="O1763" s="48">
        <v>85210</v>
      </c>
      <c r="P1763" s="118" t="s">
        <v>1055</v>
      </c>
      <c r="Q1763" s="49" t="s">
        <v>26</v>
      </c>
      <c r="R1763" s="49" t="s">
        <v>13494</v>
      </c>
      <c r="S1763" s="46"/>
      <c r="T1763" s="46"/>
      <c r="U1763" s="123"/>
    </row>
    <row r="1764" spans="1:21" x14ac:dyDescent="0.25">
      <c r="A1764" s="23" t="s">
        <v>12361</v>
      </c>
      <c r="B1764" s="23" t="s">
        <v>4</v>
      </c>
      <c r="C1764" s="23" t="s">
        <v>58</v>
      </c>
      <c r="D1764" s="23" t="s">
        <v>76</v>
      </c>
      <c r="E1764" s="23" t="s">
        <v>7964</v>
      </c>
      <c r="F1764" s="23" t="s">
        <v>11467</v>
      </c>
      <c r="G1764" s="23"/>
      <c r="H1764" s="23" t="s">
        <v>78</v>
      </c>
      <c r="I1764" s="114" t="s">
        <v>12580</v>
      </c>
      <c r="J1764" s="5" t="s">
        <v>8192</v>
      </c>
      <c r="K1764" s="5"/>
      <c r="L1764" s="5" t="s">
        <v>8193</v>
      </c>
      <c r="M1764" s="23" t="s">
        <v>3444</v>
      </c>
      <c r="N1764" s="23" t="s">
        <v>2697</v>
      </c>
      <c r="O1764" s="44" t="s">
        <v>8194</v>
      </c>
      <c r="P1764" s="25" t="s">
        <v>78</v>
      </c>
      <c r="Q1764" s="45" t="s">
        <v>26</v>
      </c>
      <c r="R1764" s="45" t="s">
        <v>26</v>
      </c>
      <c r="S1764" s="23"/>
      <c r="T1764" s="23"/>
      <c r="U1764" s="116" t="s">
        <v>12928</v>
      </c>
    </row>
    <row r="1765" spans="1:21" x14ac:dyDescent="0.25">
      <c r="A1765" s="46" t="s">
        <v>8190</v>
      </c>
      <c r="B1765" s="46" t="s">
        <v>4</v>
      </c>
      <c r="C1765" s="46" t="s">
        <v>58</v>
      </c>
      <c r="D1765" s="46" t="s">
        <v>116</v>
      </c>
      <c r="E1765" s="46" t="s">
        <v>7964</v>
      </c>
      <c r="F1765" s="46" t="s">
        <v>11467</v>
      </c>
      <c r="G1765" s="46"/>
      <c r="H1765" s="46" t="s">
        <v>1052</v>
      </c>
      <c r="I1765" s="50" t="s">
        <v>8191</v>
      </c>
      <c r="J1765" s="47" t="s">
        <v>8192</v>
      </c>
      <c r="K1765" s="47"/>
      <c r="L1765" s="47" t="s">
        <v>8193</v>
      </c>
      <c r="M1765" s="46" t="s">
        <v>3444</v>
      </c>
      <c r="N1765" s="46" t="s">
        <v>2697</v>
      </c>
      <c r="O1765" s="48" t="s">
        <v>8194</v>
      </c>
      <c r="P1765" s="118" t="s">
        <v>1055</v>
      </c>
      <c r="Q1765" s="49" t="s">
        <v>26</v>
      </c>
      <c r="R1765" s="49" t="s">
        <v>13494</v>
      </c>
      <c r="S1765" s="46"/>
      <c r="T1765" s="46"/>
      <c r="U1765" s="123"/>
    </row>
    <row r="1766" spans="1:21" x14ac:dyDescent="0.25">
      <c r="A1766" s="23" t="s">
        <v>8195</v>
      </c>
      <c r="B1766" s="23" t="s">
        <v>4</v>
      </c>
      <c r="C1766" s="23" t="s">
        <v>58</v>
      </c>
      <c r="D1766" s="23" t="s">
        <v>76</v>
      </c>
      <c r="E1766" s="23" t="s">
        <v>7964</v>
      </c>
      <c r="F1766" s="23" t="s">
        <v>11467</v>
      </c>
      <c r="G1766" s="23"/>
      <c r="H1766" s="23" t="s">
        <v>78</v>
      </c>
      <c r="I1766" s="114" t="s">
        <v>8196</v>
      </c>
      <c r="J1766" s="5" t="s">
        <v>8197</v>
      </c>
      <c r="K1766" s="5"/>
      <c r="L1766" s="5" t="s">
        <v>8198</v>
      </c>
      <c r="M1766" s="23" t="s">
        <v>8199</v>
      </c>
      <c r="N1766" s="23" t="s">
        <v>8088</v>
      </c>
      <c r="O1766" s="44" t="s">
        <v>8200</v>
      </c>
      <c r="P1766" s="25" t="s">
        <v>78</v>
      </c>
      <c r="Q1766" s="45" t="s">
        <v>26</v>
      </c>
      <c r="R1766" s="45" t="s">
        <v>26</v>
      </c>
      <c r="S1766" s="23"/>
      <c r="T1766" s="23"/>
      <c r="U1766" s="116"/>
    </row>
    <row r="1767" spans="1:21" x14ac:dyDescent="0.25">
      <c r="A1767" s="23" t="s">
        <v>13123</v>
      </c>
      <c r="B1767" s="23" t="s">
        <v>4</v>
      </c>
      <c r="C1767" s="23" t="s">
        <v>58</v>
      </c>
      <c r="D1767" s="23" t="s">
        <v>76</v>
      </c>
      <c r="E1767" s="23" t="s">
        <v>7964</v>
      </c>
      <c r="F1767" s="23" t="s">
        <v>11467</v>
      </c>
      <c r="G1767" s="23"/>
      <c r="H1767" s="23" t="s">
        <v>78</v>
      </c>
      <c r="I1767" s="114" t="s">
        <v>13250</v>
      </c>
      <c r="J1767" s="5" t="s">
        <v>13472</v>
      </c>
      <c r="K1767" s="5"/>
      <c r="L1767" s="5" t="s">
        <v>13473</v>
      </c>
      <c r="M1767" s="23" t="s">
        <v>8804</v>
      </c>
      <c r="N1767" s="23" t="s">
        <v>8088</v>
      </c>
      <c r="O1767" s="44" t="s">
        <v>13474</v>
      </c>
      <c r="P1767" s="25" t="s">
        <v>78</v>
      </c>
      <c r="Q1767" s="45">
        <v>44784</v>
      </c>
      <c r="R1767" s="45" t="s">
        <v>26</v>
      </c>
      <c r="S1767" s="23"/>
      <c r="T1767" s="23"/>
      <c r="U1767" s="116"/>
    </row>
    <row r="1768" spans="1:21" x14ac:dyDescent="0.25">
      <c r="A1768" s="23" t="s">
        <v>12362</v>
      </c>
      <c r="B1768" s="23" t="s">
        <v>4</v>
      </c>
      <c r="C1768" s="23" t="s">
        <v>58</v>
      </c>
      <c r="D1768" s="23" t="s">
        <v>76</v>
      </c>
      <c r="E1768" s="23" t="s">
        <v>7964</v>
      </c>
      <c r="F1768" s="23" t="s">
        <v>11467</v>
      </c>
      <c r="G1768" s="23"/>
      <c r="H1768" s="23" t="s">
        <v>78</v>
      </c>
      <c r="I1768" s="114" t="s">
        <v>12581</v>
      </c>
      <c r="J1768" s="5" t="s">
        <v>8203</v>
      </c>
      <c r="K1768" s="5"/>
      <c r="L1768" s="5" t="s">
        <v>8204</v>
      </c>
      <c r="M1768" s="23" t="s">
        <v>8205</v>
      </c>
      <c r="N1768" s="23" t="s">
        <v>2697</v>
      </c>
      <c r="O1768" s="44" t="s">
        <v>8206</v>
      </c>
      <c r="P1768" s="25" t="s">
        <v>78</v>
      </c>
      <c r="Q1768" s="45" t="s">
        <v>26</v>
      </c>
      <c r="R1768" s="45" t="s">
        <v>26</v>
      </c>
      <c r="S1768" s="23"/>
      <c r="T1768" s="23"/>
      <c r="U1768" s="116"/>
    </row>
    <row r="1769" spans="1:21" x14ac:dyDescent="0.25">
      <c r="A1769" s="46" t="s">
        <v>8201</v>
      </c>
      <c r="B1769" s="46" t="s">
        <v>4</v>
      </c>
      <c r="C1769" s="46" t="s">
        <v>58</v>
      </c>
      <c r="D1769" s="46" t="s">
        <v>116</v>
      </c>
      <c r="E1769" s="46" t="s">
        <v>7964</v>
      </c>
      <c r="F1769" s="46" t="s">
        <v>11467</v>
      </c>
      <c r="G1769" s="46"/>
      <c r="H1769" s="46" t="s">
        <v>1052</v>
      </c>
      <c r="I1769" s="50" t="s">
        <v>8202</v>
      </c>
      <c r="J1769" s="47" t="s">
        <v>8203</v>
      </c>
      <c r="K1769" s="47"/>
      <c r="L1769" s="47" t="s">
        <v>8204</v>
      </c>
      <c r="M1769" s="46" t="s">
        <v>8205</v>
      </c>
      <c r="N1769" s="46" t="s">
        <v>2697</v>
      </c>
      <c r="O1769" s="48" t="s">
        <v>8206</v>
      </c>
      <c r="P1769" s="118" t="s">
        <v>1055</v>
      </c>
      <c r="Q1769" s="49" t="s">
        <v>26</v>
      </c>
      <c r="R1769" s="49" t="s">
        <v>13494</v>
      </c>
      <c r="S1769" s="46"/>
      <c r="T1769" s="46"/>
      <c r="U1769" s="123"/>
    </row>
    <row r="1770" spans="1:21" x14ac:dyDescent="0.25">
      <c r="A1770" s="23" t="s">
        <v>12363</v>
      </c>
      <c r="B1770" s="23" t="s">
        <v>4</v>
      </c>
      <c r="C1770" s="23" t="s">
        <v>58</v>
      </c>
      <c r="D1770" s="23" t="s">
        <v>76</v>
      </c>
      <c r="E1770" s="23" t="s">
        <v>7964</v>
      </c>
      <c r="F1770" s="23" t="s">
        <v>11467</v>
      </c>
      <c r="G1770" s="23"/>
      <c r="H1770" s="23" t="s">
        <v>78</v>
      </c>
      <c r="I1770" s="114" t="s">
        <v>12582</v>
      </c>
      <c r="J1770" s="5" t="s">
        <v>8209</v>
      </c>
      <c r="K1770" s="5"/>
      <c r="L1770" s="5" t="s">
        <v>12807</v>
      </c>
      <c r="M1770" s="23" t="s">
        <v>8211</v>
      </c>
      <c r="N1770" s="23" t="s">
        <v>8088</v>
      </c>
      <c r="O1770" s="44" t="s">
        <v>8212</v>
      </c>
      <c r="P1770" s="25" t="s">
        <v>78</v>
      </c>
      <c r="Q1770" s="45" t="s">
        <v>26</v>
      </c>
      <c r="R1770" s="45" t="s">
        <v>26</v>
      </c>
      <c r="S1770" s="23"/>
      <c r="T1770" s="23"/>
      <c r="U1770" s="116"/>
    </row>
    <row r="1771" spans="1:21" x14ac:dyDescent="0.25">
      <c r="A1771" s="46" t="s">
        <v>8207</v>
      </c>
      <c r="B1771" s="46" t="s">
        <v>4</v>
      </c>
      <c r="C1771" s="46" t="s">
        <v>58</v>
      </c>
      <c r="D1771" s="46" t="s">
        <v>116</v>
      </c>
      <c r="E1771" s="46" t="s">
        <v>7964</v>
      </c>
      <c r="F1771" s="46" t="s">
        <v>11467</v>
      </c>
      <c r="G1771" s="46"/>
      <c r="H1771" s="46" t="s">
        <v>1052</v>
      </c>
      <c r="I1771" s="50" t="s">
        <v>8208</v>
      </c>
      <c r="J1771" s="47" t="s">
        <v>8209</v>
      </c>
      <c r="K1771" s="47"/>
      <c r="L1771" s="47" t="s">
        <v>12807</v>
      </c>
      <c r="M1771" s="46" t="s">
        <v>8211</v>
      </c>
      <c r="N1771" s="46" t="s">
        <v>8088</v>
      </c>
      <c r="O1771" s="48" t="s">
        <v>8212</v>
      </c>
      <c r="P1771" s="118" t="s">
        <v>1055</v>
      </c>
      <c r="Q1771" s="49" t="s">
        <v>26</v>
      </c>
      <c r="R1771" s="49" t="s">
        <v>13494</v>
      </c>
      <c r="S1771" s="46"/>
      <c r="T1771" s="46"/>
      <c r="U1771" s="123"/>
    </row>
    <row r="1772" spans="1:21" x14ac:dyDescent="0.25">
      <c r="A1772" s="23" t="s">
        <v>12364</v>
      </c>
      <c r="B1772" s="23" t="s">
        <v>4</v>
      </c>
      <c r="C1772" s="23" t="s">
        <v>59</v>
      </c>
      <c r="D1772" s="23" t="s">
        <v>76</v>
      </c>
      <c r="E1772" s="23" t="s">
        <v>7964</v>
      </c>
      <c r="F1772" s="23" t="s">
        <v>7965</v>
      </c>
      <c r="G1772" s="23"/>
      <c r="H1772" s="23" t="s">
        <v>78</v>
      </c>
      <c r="I1772" s="114" t="s">
        <v>12583</v>
      </c>
      <c r="J1772" s="5" t="s">
        <v>8215</v>
      </c>
      <c r="K1772" s="5"/>
      <c r="L1772" s="5" t="s">
        <v>8216</v>
      </c>
      <c r="M1772" s="23" t="s">
        <v>8217</v>
      </c>
      <c r="N1772" s="23" t="s">
        <v>8218</v>
      </c>
      <c r="O1772" s="44" t="s">
        <v>8219</v>
      </c>
      <c r="P1772" s="25" t="s">
        <v>78</v>
      </c>
      <c r="Q1772" s="45" t="s">
        <v>26</v>
      </c>
      <c r="R1772" s="45" t="s">
        <v>26</v>
      </c>
      <c r="S1772" s="23"/>
      <c r="T1772" s="23"/>
      <c r="U1772" s="116" t="s">
        <v>12929</v>
      </c>
    </row>
    <row r="1773" spans="1:21" x14ac:dyDescent="0.25">
      <c r="A1773" s="46" t="s">
        <v>8213</v>
      </c>
      <c r="B1773" s="46" t="s">
        <v>4</v>
      </c>
      <c r="C1773" s="46" t="s">
        <v>59</v>
      </c>
      <c r="D1773" s="46" t="s">
        <v>116</v>
      </c>
      <c r="E1773" s="46" t="s">
        <v>7964</v>
      </c>
      <c r="F1773" s="46" t="s">
        <v>7965</v>
      </c>
      <c r="G1773" s="46"/>
      <c r="H1773" s="46" t="s">
        <v>1052</v>
      </c>
      <c r="I1773" s="50" t="s">
        <v>8214</v>
      </c>
      <c r="J1773" s="47" t="s">
        <v>8215</v>
      </c>
      <c r="K1773" s="47"/>
      <c r="L1773" s="47" t="s">
        <v>8216</v>
      </c>
      <c r="M1773" s="46" t="s">
        <v>8217</v>
      </c>
      <c r="N1773" s="46" t="s">
        <v>8218</v>
      </c>
      <c r="O1773" s="48" t="s">
        <v>8219</v>
      </c>
      <c r="P1773" s="118" t="s">
        <v>1055</v>
      </c>
      <c r="Q1773" s="49" t="s">
        <v>26</v>
      </c>
      <c r="R1773" s="49" t="s">
        <v>13494</v>
      </c>
      <c r="S1773" s="46"/>
      <c r="T1773" s="46"/>
      <c r="U1773" s="123"/>
    </row>
    <row r="1774" spans="1:21" x14ac:dyDescent="0.25">
      <c r="A1774" s="23" t="s">
        <v>12365</v>
      </c>
      <c r="B1774" s="23" t="s">
        <v>4</v>
      </c>
      <c r="C1774" s="23" t="s">
        <v>59</v>
      </c>
      <c r="D1774" s="23" t="s">
        <v>76</v>
      </c>
      <c r="E1774" s="23" t="s">
        <v>7964</v>
      </c>
      <c r="F1774" s="23" t="s">
        <v>7965</v>
      </c>
      <c r="G1774" s="23"/>
      <c r="H1774" s="23" t="s">
        <v>78</v>
      </c>
      <c r="I1774" s="114" t="s">
        <v>12584</v>
      </c>
      <c r="J1774" s="5" t="s">
        <v>8221</v>
      </c>
      <c r="K1774" s="5"/>
      <c r="L1774" s="5" t="s">
        <v>12808</v>
      </c>
      <c r="M1774" s="23" t="s">
        <v>12809</v>
      </c>
      <c r="N1774" s="23" t="s">
        <v>7975</v>
      </c>
      <c r="O1774" s="44" t="s">
        <v>12810</v>
      </c>
      <c r="P1774" s="25" t="s">
        <v>78</v>
      </c>
      <c r="Q1774" s="45" t="s">
        <v>26</v>
      </c>
      <c r="R1774" s="45" t="s">
        <v>26</v>
      </c>
      <c r="S1774" s="23"/>
      <c r="T1774" s="23"/>
      <c r="U1774" s="116"/>
    </row>
    <row r="1775" spans="1:21" x14ac:dyDescent="0.25">
      <c r="A1775" s="46" t="s">
        <v>8220</v>
      </c>
      <c r="B1775" s="46" t="s">
        <v>4</v>
      </c>
      <c r="C1775" s="46" t="s">
        <v>59</v>
      </c>
      <c r="D1775" s="46" t="s">
        <v>116</v>
      </c>
      <c r="E1775" s="46" t="s">
        <v>7964</v>
      </c>
      <c r="F1775" s="46" t="s">
        <v>7965</v>
      </c>
      <c r="G1775" s="46"/>
      <c r="H1775" s="46" t="s">
        <v>1052</v>
      </c>
      <c r="I1775" s="50">
        <v>25814</v>
      </c>
      <c r="J1775" s="47" t="s">
        <v>8221</v>
      </c>
      <c r="K1775" s="47"/>
      <c r="L1775" s="47" t="s">
        <v>8222</v>
      </c>
      <c r="M1775" s="46" t="s">
        <v>8223</v>
      </c>
      <c r="N1775" s="46" t="s">
        <v>7975</v>
      </c>
      <c r="O1775" s="48">
        <v>80301</v>
      </c>
      <c r="P1775" s="118" t="s">
        <v>1055</v>
      </c>
      <c r="Q1775" s="49" t="s">
        <v>26</v>
      </c>
      <c r="R1775" s="49" t="s">
        <v>13494</v>
      </c>
      <c r="S1775" s="46"/>
      <c r="T1775" s="46"/>
      <c r="U1775" s="123"/>
    </row>
    <row r="1776" spans="1:21" x14ac:dyDescent="0.25">
      <c r="A1776" s="23" t="s">
        <v>11136</v>
      </c>
      <c r="B1776" s="23" t="s">
        <v>4</v>
      </c>
      <c r="C1776" s="23" t="s">
        <v>59</v>
      </c>
      <c r="D1776" s="23" t="s">
        <v>76</v>
      </c>
      <c r="E1776" s="23" t="s">
        <v>7964</v>
      </c>
      <c r="F1776" s="23" t="s">
        <v>7965</v>
      </c>
      <c r="G1776" s="23" t="s">
        <v>8489</v>
      </c>
      <c r="H1776" s="23" t="s">
        <v>78</v>
      </c>
      <c r="I1776" s="114" t="s">
        <v>11137</v>
      </c>
      <c r="J1776" s="5" t="s">
        <v>11839</v>
      </c>
      <c r="K1776" s="5"/>
      <c r="L1776" s="5" t="s">
        <v>11138</v>
      </c>
      <c r="M1776" s="23" t="s">
        <v>8497</v>
      </c>
      <c r="N1776" s="23" t="s">
        <v>7975</v>
      </c>
      <c r="O1776" s="44">
        <v>80120</v>
      </c>
      <c r="P1776" s="25" t="s">
        <v>78</v>
      </c>
      <c r="Q1776" s="45">
        <v>44669</v>
      </c>
      <c r="R1776" s="45" t="s">
        <v>26</v>
      </c>
      <c r="S1776" s="23"/>
      <c r="T1776" s="23"/>
      <c r="U1776" s="116"/>
    </row>
    <row r="1777" spans="1:21" x14ac:dyDescent="0.25">
      <c r="A1777" s="23" t="s">
        <v>12366</v>
      </c>
      <c r="B1777" s="23" t="s">
        <v>4</v>
      </c>
      <c r="C1777" s="23" t="s">
        <v>59</v>
      </c>
      <c r="D1777" s="23" t="s">
        <v>76</v>
      </c>
      <c r="E1777" s="23" t="s">
        <v>7964</v>
      </c>
      <c r="F1777" s="23" t="s">
        <v>7965</v>
      </c>
      <c r="G1777" s="23" t="s">
        <v>8224</v>
      </c>
      <c r="H1777" s="23" t="s">
        <v>78</v>
      </c>
      <c r="I1777" s="114" t="s">
        <v>12585</v>
      </c>
      <c r="J1777" s="5" t="s">
        <v>8226</v>
      </c>
      <c r="K1777" s="5" t="s">
        <v>12811</v>
      </c>
      <c r="L1777" s="5" t="s">
        <v>8227</v>
      </c>
      <c r="M1777" s="23" t="s">
        <v>8228</v>
      </c>
      <c r="N1777" s="23" t="s">
        <v>7975</v>
      </c>
      <c r="O1777" s="44">
        <v>80224</v>
      </c>
      <c r="P1777" s="25" t="s">
        <v>78</v>
      </c>
      <c r="Q1777" s="45" t="s">
        <v>26</v>
      </c>
      <c r="R1777" s="45" t="s">
        <v>26</v>
      </c>
      <c r="S1777" s="23"/>
      <c r="T1777" s="23"/>
      <c r="U1777" s="116"/>
    </row>
    <row r="1778" spans="1:21" x14ac:dyDescent="0.25">
      <c r="A1778" s="46" t="s">
        <v>8225</v>
      </c>
      <c r="B1778" s="46" t="s">
        <v>4</v>
      </c>
      <c r="C1778" s="46" t="s">
        <v>59</v>
      </c>
      <c r="D1778" s="46" t="s">
        <v>116</v>
      </c>
      <c r="E1778" s="46" t="s">
        <v>7964</v>
      </c>
      <c r="F1778" s="46" t="s">
        <v>7965</v>
      </c>
      <c r="G1778" s="46" t="s">
        <v>8224</v>
      </c>
      <c r="H1778" s="46" t="s">
        <v>1052</v>
      </c>
      <c r="I1778" s="50">
        <v>26050</v>
      </c>
      <c r="J1778" s="47" t="s">
        <v>8226</v>
      </c>
      <c r="K1778" s="47"/>
      <c r="L1778" s="47" t="s">
        <v>8227</v>
      </c>
      <c r="M1778" s="46" t="s">
        <v>8228</v>
      </c>
      <c r="N1778" s="46" t="s">
        <v>7975</v>
      </c>
      <c r="O1778" s="48">
        <v>80224</v>
      </c>
      <c r="P1778" s="118" t="s">
        <v>1055</v>
      </c>
      <c r="Q1778" s="49" t="s">
        <v>26</v>
      </c>
      <c r="R1778" s="49" t="s">
        <v>13494</v>
      </c>
      <c r="S1778" s="46"/>
      <c r="T1778" s="46"/>
      <c r="U1778" s="123"/>
    </row>
    <row r="1779" spans="1:21" x14ac:dyDescent="0.25">
      <c r="A1779" s="23" t="s">
        <v>8229</v>
      </c>
      <c r="B1779" s="23" t="s">
        <v>4</v>
      </c>
      <c r="C1779" s="23" t="s">
        <v>58</v>
      </c>
      <c r="D1779" s="23" t="s">
        <v>76</v>
      </c>
      <c r="E1779" s="23" t="s">
        <v>7964</v>
      </c>
      <c r="F1779" s="23" t="s">
        <v>11467</v>
      </c>
      <c r="G1779" s="23"/>
      <c r="H1779" s="23" t="s">
        <v>78</v>
      </c>
      <c r="I1779" s="114" t="s">
        <v>8230</v>
      </c>
      <c r="J1779" s="5" t="s">
        <v>8231</v>
      </c>
      <c r="K1779" s="5" t="s">
        <v>8232</v>
      </c>
      <c r="L1779" s="5" t="s">
        <v>8233</v>
      </c>
      <c r="M1779" s="23" t="s">
        <v>8234</v>
      </c>
      <c r="N1779" s="23" t="s">
        <v>8088</v>
      </c>
      <c r="O1779" s="44" t="s">
        <v>8235</v>
      </c>
      <c r="P1779" s="25" t="s">
        <v>78</v>
      </c>
      <c r="Q1779" s="45" t="s">
        <v>26</v>
      </c>
      <c r="R1779" s="45" t="s">
        <v>26</v>
      </c>
      <c r="S1779" s="23"/>
      <c r="T1779" s="23"/>
      <c r="U1779" s="116"/>
    </row>
    <row r="1780" spans="1:21" x14ac:dyDescent="0.25">
      <c r="A1780" s="23" t="s">
        <v>12367</v>
      </c>
      <c r="B1780" s="23" t="s">
        <v>4</v>
      </c>
      <c r="C1780" s="23" t="s">
        <v>59</v>
      </c>
      <c r="D1780" s="23" t="s">
        <v>76</v>
      </c>
      <c r="E1780" s="23" t="s">
        <v>7964</v>
      </c>
      <c r="F1780" s="23" t="s">
        <v>7965</v>
      </c>
      <c r="G1780" s="23"/>
      <c r="H1780" s="23" t="s">
        <v>78</v>
      </c>
      <c r="I1780" s="114" t="s">
        <v>12586</v>
      </c>
      <c r="J1780" s="5" t="s">
        <v>8238</v>
      </c>
      <c r="K1780" s="5"/>
      <c r="L1780" s="5" t="s">
        <v>8239</v>
      </c>
      <c r="M1780" s="23" t="s">
        <v>7989</v>
      </c>
      <c r="N1780" s="23" t="s">
        <v>4371</v>
      </c>
      <c r="O1780" s="44" t="s">
        <v>8240</v>
      </c>
      <c r="P1780" s="25" t="s">
        <v>78</v>
      </c>
      <c r="Q1780" s="45" t="s">
        <v>26</v>
      </c>
      <c r="R1780" s="45" t="s">
        <v>26</v>
      </c>
      <c r="S1780" s="23"/>
      <c r="T1780" s="23"/>
      <c r="U1780" s="116"/>
    </row>
    <row r="1781" spans="1:21" x14ac:dyDescent="0.25">
      <c r="A1781" s="46" t="s">
        <v>8236</v>
      </c>
      <c r="B1781" s="46" t="s">
        <v>4</v>
      </c>
      <c r="C1781" s="46" t="s">
        <v>59</v>
      </c>
      <c r="D1781" s="46" t="s">
        <v>116</v>
      </c>
      <c r="E1781" s="46" t="s">
        <v>7964</v>
      </c>
      <c r="F1781" s="46" t="s">
        <v>7965</v>
      </c>
      <c r="G1781" s="46"/>
      <c r="H1781" s="46" t="s">
        <v>1052</v>
      </c>
      <c r="I1781" s="50" t="s">
        <v>8237</v>
      </c>
      <c r="J1781" s="47" t="s">
        <v>8238</v>
      </c>
      <c r="K1781" s="47"/>
      <c r="L1781" s="47" t="s">
        <v>8239</v>
      </c>
      <c r="M1781" s="46" t="s">
        <v>7989</v>
      </c>
      <c r="N1781" s="46" t="s">
        <v>4371</v>
      </c>
      <c r="O1781" s="48" t="s">
        <v>8240</v>
      </c>
      <c r="P1781" s="118" t="s">
        <v>1055</v>
      </c>
      <c r="Q1781" s="49" t="s">
        <v>26</v>
      </c>
      <c r="R1781" s="49" t="s">
        <v>13494</v>
      </c>
      <c r="S1781" s="46"/>
      <c r="T1781" s="46"/>
      <c r="U1781" s="123"/>
    </row>
    <row r="1782" spans="1:21" x14ac:dyDescent="0.25">
      <c r="A1782" s="23" t="s">
        <v>12368</v>
      </c>
      <c r="B1782" s="23" t="s">
        <v>4</v>
      </c>
      <c r="C1782" s="23" t="s">
        <v>58</v>
      </c>
      <c r="D1782" s="23" t="s">
        <v>76</v>
      </c>
      <c r="E1782" s="23" t="s">
        <v>7964</v>
      </c>
      <c r="F1782" s="23" t="s">
        <v>11467</v>
      </c>
      <c r="G1782" s="23"/>
      <c r="H1782" s="23" t="s">
        <v>78</v>
      </c>
      <c r="I1782" s="114" t="s">
        <v>12587</v>
      </c>
      <c r="J1782" s="5" t="s">
        <v>8243</v>
      </c>
      <c r="K1782" s="5"/>
      <c r="L1782" s="5" t="s">
        <v>8244</v>
      </c>
      <c r="M1782" s="23" t="s">
        <v>8245</v>
      </c>
      <c r="N1782" s="23" t="s">
        <v>2697</v>
      </c>
      <c r="O1782" s="44" t="s">
        <v>8246</v>
      </c>
      <c r="P1782" s="25" t="s">
        <v>78</v>
      </c>
      <c r="Q1782" s="45" t="s">
        <v>26</v>
      </c>
      <c r="R1782" s="45" t="s">
        <v>26</v>
      </c>
      <c r="S1782" s="23"/>
      <c r="T1782" s="23"/>
      <c r="U1782" s="116"/>
    </row>
    <row r="1783" spans="1:21" x14ac:dyDescent="0.25">
      <c r="A1783" s="46" t="s">
        <v>8241</v>
      </c>
      <c r="B1783" s="46" t="s">
        <v>4</v>
      </c>
      <c r="C1783" s="46" t="s">
        <v>58</v>
      </c>
      <c r="D1783" s="46" t="s">
        <v>116</v>
      </c>
      <c r="E1783" s="46" t="s">
        <v>7964</v>
      </c>
      <c r="F1783" s="46" t="s">
        <v>11467</v>
      </c>
      <c r="G1783" s="46"/>
      <c r="H1783" s="46" t="s">
        <v>1052</v>
      </c>
      <c r="I1783" s="50" t="s">
        <v>8242</v>
      </c>
      <c r="J1783" s="47" t="s">
        <v>8243</v>
      </c>
      <c r="K1783" s="47"/>
      <c r="L1783" s="47" t="s">
        <v>8244</v>
      </c>
      <c r="M1783" s="46" t="s">
        <v>8245</v>
      </c>
      <c r="N1783" s="46" t="s">
        <v>2697</v>
      </c>
      <c r="O1783" s="48" t="s">
        <v>8246</v>
      </c>
      <c r="P1783" s="118" t="s">
        <v>1055</v>
      </c>
      <c r="Q1783" s="49" t="s">
        <v>26</v>
      </c>
      <c r="R1783" s="49" t="s">
        <v>13494</v>
      </c>
      <c r="S1783" s="46"/>
      <c r="T1783" s="46"/>
      <c r="U1783" s="123"/>
    </row>
    <row r="1784" spans="1:21" x14ac:dyDescent="0.25">
      <c r="A1784" s="23" t="s">
        <v>12369</v>
      </c>
      <c r="B1784" s="23" t="s">
        <v>4</v>
      </c>
      <c r="C1784" s="23" t="s">
        <v>59</v>
      </c>
      <c r="D1784" s="23" t="s">
        <v>76</v>
      </c>
      <c r="E1784" s="23" t="s">
        <v>7964</v>
      </c>
      <c r="F1784" s="23" t="s">
        <v>7965</v>
      </c>
      <c r="G1784" s="23"/>
      <c r="H1784" s="23" t="s">
        <v>78</v>
      </c>
      <c r="I1784" s="114" t="s">
        <v>12588</v>
      </c>
      <c r="J1784" s="5" t="s">
        <v>8248</v>
      </c>
      <c r="K1784" s="5"/>
      <c r="L1784" s="5" t="s">
        <v>4791</v>
      </c>
      <c r="M1784" s="23" t="s">
        <v>4370</v>
      </c>
      <c r="N1784" s="23" t="s">
        <v>4371</v>
      </c>
      <c r="O1784" s="44">
        <v>85303</v>
      </c>
      <c r="P1784" s="25" t="s">
        <v>78</v>
      </c>
      <c r="Q1784" s="45" t="s">
        <v>26</v>
      </c>
      <c r="R1784" s="45" t="s">
        <v>26</v>
      </c>
      <c r="S1784" s="23"/>
      <c r="T1784" s="23"/>
      <c r="U1784" s="116"/>
    </row>
    <row r="1785" spans="1:21" x14ac:dyDescent="0.25">
      <c r="A1785" s="46" t="s">
        <v>8247</v>
      </c>
      <c r="B1785" s="46" t="s">
        <v>4</v>
      </c>
      <c r="C1785" s="46" t="s">
        <v>59</v>
      </c>
      <c r="D1785" s="46" t="s">
        <v>116</v>
      </c>
      <c r="E1785" s="46" t="s">
        <v>7964</v>
      </c>
      <c r="F1785" s="46" t="s">
        <v>7965</v>
      </c>
      <c r="G1785" s="46"/>
      <c r="H1785" s="46" t="s">
        <v>1052</v>
      </c>
      <c r="I1785" s="50">
        <v>25824</v>
      </c>
      <c r="J1785" s="47" t="s">
        <v>8248</v>
      </c>
      <c r="K1785" s="47"/>
      <c r="L1785" s="47" t="s">
        <v>4791</v>
      </c>
      <c r="M1785" s="46" t="s">
        <v>4370</v>
      </c>
      <c r="N1785" s="46" t="s">
        <v>4371</v>
      </c>
      <c r="O1785" s="48">
        <v>85303</v>
      </c>
      <c r="P1785" s="118" t="s">
        <v>1055</v>
      </c>
      <c r="Q1785" s="49" t="s">
        <v>26</v>
      </c>
      <c r="R1785" s="49" t="s">
        <v>13494</v>
      </c>
      <c r="S1785" s="46"/>
      <c r="T1785" s="46"/>
      <c r="U1785" s="123"/>
    </row>
    <row r="1786" spans="1:21" x14ac:dyDescent="0.25">
      <c r="A1786" s="23" t="s">
        <v>12370</v>
      </c>
      <c r="B1786" s="23" t="s">
        <v>4</v>
      </c>
      <c r="C1786" s="23" t="s">
        <v>59</v>
      </c>
      <c r="D1786" s="23" t="s">
        <v>76</v>
      </c>
      <c r="E1786" s="23" t="s">
        <v>7964</v>
      </c>
      <c r="F1786" s="23" t="s">
        <v>7965</v>
      </c>
      <c r="G1786" s="23"/>
      <c r="H1786" s="23" t="s">
        <v>78</v>
      </c>
      <c r="I1786" s="114" t="s">
        <v>12589</v>
      </c>
      <c r="J1786" s="5" t="s">
        <v>8252</v>
      </c>
      <c r="K1786" s="5"/>
      <c r="L1786" s="5" t="s">
        <v>8253</v>
      </c>
      <c r="M1786" s="23" t="s">
        <v>8254</v>
      </c>
      <c r="N1786" s="23" t="s">
        <v>7975</v>
      </c>
      <c r="O1786" s="44" t="s">
        <v>8255</v>
      </c>
      <c r="P1786" s="25" t="s">
        <v>78</v>
      </c>
      <c r="Q1786" s="45" t="s">
        <v>26</v>
      </c>
      <c r="R1786" s="45" t="s">
        <v>26</v>
      </c>
      <c r="S1786" s="23"/>
      <c r="T1786" s="23"/>
      <c r="U1786" s="116"/>
    </row>
    <row r="1787" spans="1:21" x14ac:dyDescent="0.25">
      <c r="A1787" s="46" t="s">
        <v>8250</v>
      </c>
      <c r="B1787" s="46" t="s">
        <v>4</v>
      </c>
      <c r="C1787" s="46" t="s">
        <v>59</v>
      </c>
      <c r="D1787" s="46" t="s">
        <v>116</v>
      </c>
      <c r="E1787" s="46" t="s">
        <v>7964</v>
      </c>
      <c r="F1787" s="46" t="s">
        <v>7965</v>
      </c>
      <c r="G1787" s="46"/>
      <c r="H1787" s="46" t="s">
        <v>1052</v>
      </c>
      <c r="I1787" s="50" t="s">
        <v>8251</v>
      </c>
      <c r="J1787" s="47" t="s">
        <v>8252</v>
      </c>
      <c r="K1787" s="47"/>
      <c r="L1787" s="47" t="s">
        <v>8253</v>
      </c>
      <c r="M1787" s="46" t="s">
        <v>8254</v>
      </c>
      <c r="N1787" s="46" t="s">
        <v>7975</v>
      </c>
      <c r="O1787" s="48" t="s">
        <v>8255</v>
      </c>
      <c r="P1787" s="118" t="s">
        <v>1055</v>
      </c>
      <c r="Q1787" s="49" t="s">
        <v>26</v>
      </c>
      <c r="R1787" s="49" t="s">
        <v>13494</v>
      </c>
      <c r="S1787" s="46"/>
      <c r="T1787" s="46"/>
      <c r="U1787" s="123"/>
    </row>
    <row r="1788" spans="1:21" x14ac:dyDescent="0.25">
      <c r="A1788" s="23" t="s">
        <v>12371</v>
      </c>
      <c r="B1788" s="23" t="s">
        <v>4</v>
      </c>
      <c r="C1788" s="23" t="s">
        <v>58</v>
      </c>
      <c r="D1788" s="23" t="s">
        <v>76</v>
      </c>
      <c r="E1788" s="23" t="s">
        <v>7964</v>
      </c>
      <c r="F1788" s="23" t="s">
        <v>11467</v>
      </c>
      <c r="G1788" s="23"/>
      <c r="H1788" s="23" t="s">
        <v>78</v>
      </c>
      <c r="I1788" s="114" t="s">
        <v>12590</v>
      </c>
      <c r="J1788" s="5" t="s">
        <v>8258</v>
      </c>
      <c r="K1788" s="5"/>
      <c r="L1788" s="5" t="s">
        <v>8259</v>
      </c>
      <c r="M1788" s="23" t="s">
        <v>8260</v>
      </c>
      <c r="N1788" s="23" t="s">
        <v>8153</v>
      </c>
      <c r="O1788" s="44" t="s">
        <v>8261</v>
      </c>
      <c r="P1788" s="25" t="s">
        <v>78</v>
      </c>
      <c r="Q1788" s="45" t="s">
        <v>26</v>
      </c>
      <c r="R1788" s="45" t="s">
        <v>26</v>
      </c>
      <c r="S1788" s="23"/>
      <c r="T1788" s="23"/>
      <c r="U1788" s="116"/>
    </row>
    <row r="1789" spans="1:21" x14ac:dyDescent="0.25">
      <c r="A1789" s="46" t="s">
        <v>8256</v>
      </c>
      <c r="B1789" s="46" t="s">
        <v>4</v>
      </c>
      <c r="C1789" s="46" t="s">
        <v>58</v>
      </c>
      <c r="D1789" s="46" t="s">
        <v>116</v>
      </c>
      <c r="E1789" s="46" t="s">
        <v>7964</v>
      </c>
      <c r="F1789" s="46" t="s">
        <v>11467</v>
      </c>
      <c r="G1789" s="46"/>
      <c r="H1789" s="46" t="s">
        <v>1052</v>
      </c>
      <c r="I1789" s="50" t="s">
        <v>8257</v>
      </c>
      <c r="J1789" s="47" t="s">
        <v>8258</v>
      </c>
      <c r="K1789" s="47"/>
      <c r="L1789" s="47" t="s">
        <v>8259</v>
      </c>
      <c r="M1789" s="46" t="s">
        <v>8260</v>
      </c>
      <c r="N1789" s="46" t="s">
        <v>8153</v>
      </c>
      <c r="O1789" s="48" t="s">
        <v>8261</v>
      </c>
      <c r="P1789" s="118" t="s">
        <v>1055</v>
      </c>
      <c r="Q1789" s="49" t="s">
        <v>26</v>
      </c>
      <c r="R1789" s="49" t="s">
        <v>13494</v>
      </c>
      <c r="S1789" s="46"/>
      <c r="T1789" s="46"/>
      <c r="U1789" s="123"/>
    </row>
    <row r="1790" spans="1:21" x14ac:dyDescent="0.25">
      <c r="A1790" s="23" t="s">
        <v>12372</v>
      </c>
      <c r="B1790" s="23" t="s">
        <v>4</v>
      </c>
      <c r="C1790" s="23" t="s">
        <v>59</v>
      </c>
      <c r="D1790" s="23" t="s">
        <v>76</v>
      </c>
      <c r="E1790" s="23" t="s">
        <v>7964</v>
      </c>
      <c r="F1790" s="23" t="s">
        <v>7965</v>
      </c>
      <c r="G1790" s="23"/>
      <c r="H1790" s="23" t="s">
        <v>78</v>
      </c>
      <c r="I1790" s="114" t="s">
        <v>12591</v>
      </c>
      <c r="J1790" s="5" t="s">
        <v>8264</v>
      </c>
      <c r="K1790" s="5"/>
      <c r="L1790" s="5" t="s">
        <v>8265</v>
      </c>
      <c r="M1790" s="23" t="s">
        <v>8266</v>
      </c>
      <c r="N1790" s="23" t="s">
        <v>7975</v>
      </c>
      <c r="O1790" s="44" t="s">
        <v>8267</v>
      </c>
      <c r="P1790" s="25" t="s">
        <v>78</v>
      </c>
      <c r="Q1790" s="45" t="s">
        <v>26</v>
      </c>
      <c r="R1790" s="45" t="s">
        <v>26</v>
      </c>
      <c r="S1790" s="23"/>
      <c r="T1790" s="23"/>
      <c r="U1790" s="116"/>
    </row>
    <row r="1791" spans="1:21" x14ac:dyDescent="0.25">
      <c r="A1791" s="46" t="s">
        <v>8262</v>
      </c>
      <c r="B1791" s="46" t="s">
        <v>4</v>
      </c>
      <c r="C1791" s="46" t="s">
        <v>59</v>
      </c>
      <c r="D1791" s="46" t="s">
        <v>116</v>
      </c>
      <c r="E1791" s="46" t="s">
        <v>7964</v>
      </c>
      <c r="F1791" s="46" t="s">
        <v>7965</v>
      </c>
      <c r="G1791" s="46"/>
      <c r="H1791" s="46" t="s">
        <v>1052</v>
      </c>
      <c r="I1791" s="50" t="s">
        <v>8263</v>
      </c>
      <c r="J1791" s="47" t="s">
        <v>8264</v>
      </c>
      <c r="K1791" s="47"/>
      <c r="L1791" s="47" t="s">
        <v>8265</v>
      </c>
      <c r="M1791" s="46" t="s">
        <v>8266</v>
      </c>
      <c r="N1791" s="46" t="s">
        <v>7975</v>
      </c>
      <c r="O1791" s="48" t="s">
        <v>8267</v>
      </c>
      <c r="P1791" s="118" t="s">
        <v>1055</v>
      </c>
      <c r="Q1791" s="49" t="s">
        <v>26</v>
      </c>
      <c r="R1791" s="49" t="s">
        <v>13494</v>
      </c>
      <c r="S1791" s="46"/>
      <c r="T1791" s="46"/>
      <c r="U1791" s="123"/>
    </row>
    <row r="1792" spans="1:21" x14ac:dyDescent="0.25">
      <c r="A1792" s="23" t="s">
        <v>12373</v>
      </c>
      <c r="B1792" s="23" t="s">
        <v>4</v>
      </c>
      <c r="C1792" s="23" t="s">
        <v>58</v>
      </c>
      <c r="D1792" s="23" t="s">
        <v>76</v>
      </c>
      <c r="E1792" s="23" t="s">
        <v>7964</v>
      </c>
      <c r="F1792" s="23" t="s">
        <v>11467</v>
      </c>
      <c r="G1792" s="23"/>
      <c r="H1792" s="23" t="s">
        <v>78</v>
      </c>
      <c r="I1792" s="114" t="s">
        <v>12592</v>
      </c>
      <c r="J1792" s="5" t="s">
        <v>8270</v>
      </c>
      <c r="K1792" s="5"/>
      <c r="L1792" s="5" t="s">
        <v>8271</v>
      </c>
      <c r="M1792" s="23" t="s">
        <v>8272</v>
      </c>
      <c r="N1792" s="23" t="s">
        <v>2697</v>
      </c>
      <c r="O1792" s="44" t="s">
        <v>8273</v>
      </c>
      <c r="P1792" s="25" t="s">
        <v>78</v>
      </c>
      <c r="Q1792" s="45" t="s">
        <v>26</v>
      </c>
      <c r="R1792" s="45" t="s">
        <v>26</v>
      </c>
      <c r="S1792" s="23"/>
      <c r="T1792" s="23"/>
      <c r="U1792" s="116"/>
    </row>
    <row r="1793" spans="1:21" x14ac:dyDescent="0.25">
      <c r="A1793" s="46" t="s">
        <v>8268</v>
      </c>
      <c r="B1793" s="46" t="s">
        <v>4</v>
      </c>
      <c r="C1793" s="46" t="s">
        <v>58</v>
      </c>
      <c r="D1793" s="46" t="s">
        <v>116</v>
      </c>
      <c r="E1793" s="46" t="s">
        <v>7964</v>
      </c>
      <c r="F1793" s="46" t="s">
        <v>11467</v>
      </c>
      <c r="G1793" s="46"/>
      <c r="H1793" s="46" t="s">
        <v>1052</v>
      </c>
      <c r="I1793" s="50" t="s">
        <v>8269</v>
      </c>
      <c r="J1793" s="47" t="s">
        <v>8270</v>
      </c>
      <c r="K1793" s="47"/>
      <c r="L1793" s="47" t="s">
        <v>8271</v>
      </c>
      <c r="M1793" s="46" t="s">
        <v>8272</v>
      </c>
      <c r="N1793" s="46" t="s">
        <v>2697</v>
      </c>
      <c r="O1793" s="48" t="s">
        <v>8273</v>
      </c>
      <c r="P1793" s="118" t="s">
        <v>1055</v>
      </c>
      <c r="Q1793" s="49" t="s">
        <v>26</v>
      </c>
      <c r="R1793" s="49" t="s">
        <v>13494</v>
      </c>
      <c r="S1793" s="46"/>
      <c r="T1793" s="46"/>
      <c r="U1793" s="123"/>
    </row>
    <row r="1794" spans="1:21" x14ac:dyDescent="0.25">
      <c r="A1794" s="23" t="s">
        <v>12374</v>
      </c>
      <c r="B1794" s="23" t="s">
        <v>4</v>
      </c>
      <c r="C1794" s="23" t="s">
        <v>58</v>
      </c>
      <c r="D1794" s="23" t="s">
        <v>76</v>
      </c>
      <c r="E1794" s="23" t="s">
        <v>7964</v>
      </c>
      <c r="F1794" s="23" t="s">
        <v>11467</v>
      </c>
      <c r="G1794" s="23"/>
      <c r="H1794" s="23" t="s">
        <v>78</v>
      </c>
      <c r="I1794" s="114" t="s">
        <v>12593</v>
      </c>
      <c r="J1794" s="5" t="s">
        <v>8276</v>
      </c>
      <c r="K1794" s="5" t="s">
        <v>8277</v>
      </c>
      <c r="L1794" s="5" t="s">
        <v>8278</v>
      </c>
      <c r="M1794" s="23" t="s">
        <v>8279</v>
      </c>
      <c r="N1794" s="23" t="s">
        <v>8153</v>
      </c>
      <c r="O1794" s="44" t="s">
        <v>8280</v>
      </c>
      <c r="P1794" s="25" t="s">
        <v>78</v>
      </c>
      <c r="Q1794" s="45" t="s">
        <v>26</v>
      </c>
      <c r="R1794" s="45" t="s">
        <v>26</v>
      </c>
      <c r="S1794" s="23"/>
      <c r="T1794" s="23"/>
      <c r="U1794" s="116"/>
    </row>
    <row r="1795" spans="1:21" x14ac:dyDescent="0.25">
      <c r="A1795" s="46" t="s">
        <v>8274</v>
      </c>
      <c r="B1795" s="46" t="s">
        <v>4</v>
      </c>
      <c r="C1795" s="46" t="s">
        <v>58</v>
      </c>
      <c r="D1795" s="46" t="s">
        <v>116</v>
      </c>
      <c r="E1795" s="46" t="s">
        <v>7964</v>
      </c>
      <c r="F1795" s="46" t="s">
        <v>11467</v>
      </c>
      <c r="G1795" s="46"/>
      <c r="H1795" s="46" t="s">
        <v>1052</v>
      </c>
      <c r="I1795" s="50" t="s">
        <v>8275</v>
      </c>
      <c r="J1795" s="47" t="s">
        <v>8276</v>
      </c>
      <c r="K1795" s="47" t="s">
        <v>8277</v>
      </c>
      <c r="L1795" s="47" t="s">
        <v>8278</v>
      </c>
      <c r="M1795" s="46" t="s">
        <v>8279</v>
      </c>
      <c r="N1795" s="46" t="s">
        <v>8153</v>
      </c>
      <c r="O1795" s="48" t="s">
        <v>8280</v>
      </c>
      <c r="P1795" s="118" t="s">
        <v>1055</v>
      </c>
      <c r="Q1795" s="49" t="s">
        <v>26</v>
      </c>
      <c r="R1795" s="49" t="s">
        <v>13494</v>
      </c>
      <c r="S1795" s="46"/>
      <c r="T1795" s="46"/>
      <c r="U1795" s="123"/>
    </row>
    <row r="1796" spans="1:21" x14ac:dyDescent="0.25">
      <c r="A1796" s="23" t="s">
        <v>12375</v>
      </c>
      <c r="B1796" s="23" t="s">
        <v>4</v>
      </c>
      <c r="C1796" s="23" t="s">
        <v>59</v>
      </c>
      <c r="D1796" s="23" t="s">
        <v>76</v>
      </c>
      <c r="E1796" s="23" t="s">
        <v>7964</v>
      </c>
      <c r="F1796" s="23" t="s">
        <v>7965</v>
      </c>
      <c r="G1796" s="23"/>
      <c r="H1796" s="23" t="s">
        <v>78</v>
      </c>
      <c r="I1796" s="114" t="s">
        <v>12594</v>
      </c>
      <c r="J1796" s="5" t="s">
        <v>8283</v>
      </c>
      <c r="K1796" s="5"/>
      <c r="L1796" s="5" t="s">
        <v>12812</v>
      </c>
      <c r="M1796" s="23" t="s">
        <v>8037</v>
      </c>
      <c r="N1796" s="23" t="s">
        <v>4371</v>
      </c>
      <c r="O1796" s="44" t="s">
        <v>12813</v>
      </c>
      <c r="P1796" s="25" t="s">
        <v>78</v>
      </c>
      <c r="Q1796" s="45" t="s">
        <v>26</v>
      </c>
      <c r="R1796" s="45" t="s">
        <v>26</v>
      </c>
      <c r="S1796" s="23"/>
      <c r="T1796" s="23"/>
      <c r="U1796" s="116" t="s">
        <v>12930</v>
      </c>
    </row>
    <row r="1797" spans="1:21" x14ac:dyDescent="0.25">
      <c r="A1797" s="46" t="s">
        <v>8281</v>
      </c>
      <c r="B1797" s="46" t="s">
        <v>4</v>
      </c>
      <c r="C1797" s="46" t="s">
        <v>59</v>
      </c>
      <c r="D1797" s="46" t="s">
        <v>116</v>
      </c>
      <c r="E1797" s="46" t="s">
        <v>7964</v>
      </c>
      <c r="F1797" s="46" t="s">
        <v>7965</v>
      </c>
      <c r="G1797" s="46"/>
      <c r="H1797" s="46" t="s">
        <v>1052</v>
      </c>
      <c r="I1797" s="50" t="s">
        <v>8282</v>
      </c>
      <c r="J1797" s="47" t="s">
        <v>8283</v>
      </c>
      <c r="K1797" s="47"/>
      <c r="L1797" s="47" t="s">
        <v>8284</v>
      </c>
      <c r="M1797" s="46" t="s">
        <v>8037</v>
      </c>
      <c r="N1797" s="46" t="s">
        <v>4371</v>
      </c>
      <c r="O1797" s="48" t="s">
        <v>8285</v>
      </c>
      <c r="P1797" s="118" t="s">
        <v>1055</v>
      </c>
      <c r="Q1797" s="49" t="s">
        <v>26</v>
      </c>
      <c r="R1797" s="49" t="s">
        <v>13494</v>
      </c>
      <c r="S1797" s="46"/>
      <c r="T1797" s="46"/>
      <c r="U1797" s="123"/>
    </row>
    <row r="1798" spans="1:21" x14ac:dyDescent="0.25">
      <c r="A1798" s="23" t="s">
        <v>12376</v>
      </c>
      <c r="B1798" s="23" t="s">
        <v>4</v>
      </c>
      <c r="C1798" s="23" t="s">
        <v>59</v>
      </c>
      <c r="D1798" s="23" t="s">
        <v>76</v>
      </c>
      <c r="E1798" s="23" t="s">
        <v>7964</v>
      </c>
      <c r="F1798" s="23" t="s">
        <v>7965</v>
      </c>
      <c r="G1798" s="23"/>
      <c r="H1798" s="23" t="s">
        <v>78</v>
      </c>
      <c r="I1798" s="114" t="s">
        <v>12595</v>
      </c>
      <c r="J1798" s="5" t="s">
        <v>8289</v>
      </c>
      <c r="K1798" s="5"/>
      <c r="L1798" s="5" t="s">
        <v>12814</v>
      </c>
      <c r="M1798" s="23" t="s">
        <v>8291</v>
      </c>
      <c r="N1798" s="23" t="s">
        <v>7975</v>
      </c>
      <c r="O1798" s="44" t="s">
        <v>12815</v>
      </c>
      <c r="P1798" s="25" t="s">
        <v>78</v>
      </c>
      <c r="Q1798" s="45" t="s">
        <v>26</v>
      </c>
      <c r="R1798" s="45" t="s">
        <v>26</v>
      </c>
      <c r="S1798" s="23"/>
      <c r="T1798" s="23"/>
      <c r="U1798" s="116" t="s">
        <v>12931</v>
      </c>
    </row>
    <row r="1799" spans="1:21" x14ac:dyDescent="0.25">
      <c r="A1799" s="46" t="s">
        <v>8287</v>
      </c>
      <c r="B1799" s="46" t="s">
        <v>4</v>
      </c>
      <c r="C1799" s="46" t="s">
        <v>59</v>
      </c>
      <c r="D1799" s="46" t="s">
        <v>116</v>
      </c>
      <c r="E1799" s="46" t="s">
        <v>7964</v>
      </c>
      <c r="F1799" s="46" t="s">
        <v>7965</v>
      </c>
      <c r="G1799" s="46"/>
      <c r="H1799" s="46" t="s">
        <v>1052</v>
      </c>
      <c r="I1799" s="50" t="s">
        <v>8288</v>
      </c>
      <c r="J1799" s="47" t="s">
        <v>8289</v>
      </c>
      <c r="K1799" s="47"/>
      <c r="L1799" s="47" t="s">
        <v>8290</v>
      </c>
      <c r="M1799" s="46" t="s">
        <v>8291</v>
      </c>
      <c r="N1799" s="46" t="s">
        <v>7975</v>
      </c>
      <c r="O1799" s="48" t="s">
        <v>8292</v>
      </c>
      <c r="P1799" s="118" t="s">
        <v>1055</v>
      </c>
      <c r="Q1799" s="49" t="s">
        <v>26</v>
      </c>
      <c r="R1799" s="49" t="s">
        <v>13494</v>
      </c>
      <c r="S1799" s="46"/>
      <c r="T1799" s="46"/>
      <c r="U1799" s="123"/>
    </row>
    <row r="1800" spans="1:21" x14ac:dyDescent="0.25">
      <c r="A1800" s="23" t="s">
        <v>12377</v>
      </c>
      <c r="B1800" s="23" t="s">
        <v>4</v>
      </c>
      <c r="C1800" s="23" t="s">
        <v>58</v>
      </c>
      <c r="D1800" s="23" t="s">
        <v>76</v>
      </c>
      <c r="E1800" s="23" t="s">
        <v>7964</v>
      </c>
      <c r="F1800" s="23" t="s">
        <v>11467</v>
      </c>
      <c r="G1800" s="23"/>
      <c r="H1800" s="23" t="s">
        <v>78</v>
      </c>
      <c r="I1800" s="114" t="s">
        <v>12596</v>
      </c>
      <c r="J1800" s="5" t="s">
        <v>8295</v>
      </c>
      <c r="K1800" s="5"/>
      <c r="L1800" s="5" t="s">
        <v>8296</v>
      </c>
      <c r="M1800" s="23" t="s">
        <v>8297</v>
      </c>
      <c r="N1800" s="23" t="s">
        <v>8153</v>
      </c>
      <c r="O1800" s="44" t="s">
        <v>8298</v>
      </c>
      <c r="P1800" s="25" t="s">
        <v>78</v>
      </c>
      <c r="Q1800" s="45" t="s">
        <v>26</v>
      </c>
      <c r="R1800" s="45" t="s">
        <v>26</v>
      </c>
      <c r="S1800" s="23"/>
      <c r="T1800" s="23"/>
      <c r="U1800" s="116"/>
    </row>
    <row r="1801" spans="1:21" x14ac:dyDescent="0.25">
      <c r="A1801" s="46" t="s">
        <v>8293</v>
      </c>
      <c r="B1801" s="46" t="s">
        <v>4</v>
      </c>
      <c r="C1801" s="46" t="s">
        <v>58</v>
      </c>
      <c r="D1801" s="46" t="s">
        <v>116</v>
      </c>
      <c r="E1801" s="46" t="s">
        <v>7964</v>
      </c>
      <c r="F1801" s="46" t="s">
        <v>11467</v>
      </c>
      <c r="G1801" s="46"/>
      <c r="H1801" s="46" t="s">
        <v>1052</v>
      </c>
      <c r="I1801" s="50" t="s">
        <v>8294</v>
      </c>
      <c r="J1801" s="47" t="s">
        <v>8295</v>
      </c>
      <c r="K1801" s="47"/>
      <c r="L1801" s="47" t="s">
        <v>8296</v>
      </c>
      <c r="M1801" s="46" t="s">
        <v>8297</v>
      </c>
      <c r="N1801" s="46" t="s">
        <v>8153</v>
      </c>
      <c r="O1801" s="48" t="s">
        <v>8298</v>
      </c>
      <c r="P1801" s="118" t="s">
        <v>1055</v>
      </c>
      <c r="Q1801" s="49" t="s">
        <v>26</v>
      </c>
      <c r="R1801" s="49" t="s">
        <v>13494</v>
      </c>
      <c r="S1801" s="46"/>
      <c r="T1801" s="46"/>
      <c r="U1801" s="123"/>
    </row>
    <row r="1802" spans="1:21" x14ac:dyDescent="0.25">
      <c r="A1802" s="23" t="s">
        <v>12378</v>
      </c>
      <c r="B1802" s="23" t="s">
        <v>4</v>
      </c>
      <c r="C1802" s="23" t="s">
        <v>58</v>
      </c>
      <c r="D1802" s="23" t="s">
        <v>76</v>
      </c>
      <c r="E1802" s="23" t="s">
        <v>7964</v>
      </c>
      <c r="F1802" s="23" t="s">
        <v>11467</v>
      </c>
      <c r="G1802" s="23"/>
      <c r="H1802" s="23" t="s">
        <v>78</v>
      </c>
      <c r="I1802" s="114" t="s">
        <v>12597</v>
      </c>
      <c r="J1802" s="5" t="s">
        <v>8301</v>
      </c>
      <c r="K1802" s="5" t="s">
        <v>8302</v>
      </c>
      <c r="L1802" s="5" t="s">
        <v>8303</v>
      </c>
      <c r="M1802" s="23" t="s">
        <v>8304</v>
      </c>
      <c r="N1802" s="23" t="s">
        <v>8088</v>
      </c>
      <c r="O1802" s="44" t="s">
        <v>8305</v>
      </c>
      <c r="P1802" s="25" t="s">
        <v>78</v>
      </c>
      <c r="Q1802" s="45" t="s">
        <v>26</v>
      </c>
      <c r="R1802" s="45" t="s">
        <v>26</v>
      </c>
      <c r="S1802" s="23"/>
      <c r="T1802" s="23"/>
      <c r="U1802" s="116" t="s">
        <v>12932</v>
      </c>
    </row>
    <row r="1803" spans="1:21" x14ac:dyDescent="0.25">
      <c r="A1803" s="46" t="s">
        <v>8299</v>
      </c>
      <c r="B1803" s="46" t="s">
        <v>4</v>
      </c>
      <c r="C1803" s="46" t="s">
        <v>58</v>
      </c>
      <c r="D1803" s="46" t="s">
        <v>116</v>
      </c>
      <c r="E1803" s="46" t="s">
        <v>7964</v>
      </c>
      <c r="F1803" s="46" t="s">
        <v>11467</v>
      </c>
      <c r="G1803" s="46"/>
      <c r="H1803" s="46" t="s">
        <v>1052</v>
      </c>
      <c r="I1803" s="50" t="s">
        <v>8300</v>
      </c>
      <c r="J1803" s="47" t="s">
        <v>8301</v>
      </c>
      <c r="K1803" s="47" t="s">
        <v>8302</v>
      </c>
      <c r="L1803" s="47" t="s">
        <v>8303</v>
      </c>
      <c r="M1803" s="46" t="s">
        <v>8304</v>
      </c>
      <c r="N1803" s="46" t="s">
        <v>8088</v>
      </c>
      <c r="O1803" s="48" t="s">
        <v>8305</v>
      </c>
      <c r="P1803" s="118" t="s">
        <v>1055</v>
      </c>
      <c r="Q1803" s="49" t="s">
        <v>26</v>
      </c>
      <c r="R1803" s="49" t="s">
        <v>13494</v>
      </c>
      <c r="S1803" s="46"/>
      <c r="T1803" s="46"/>
      <c r="U1803" s="123"/>
    </row>
    <row r="1804" spans="1:21" x14ac:dyDescent="0.25">
      <c r="A1804" s="23" t="s">
        <v>12379</v>
      </c>
      <c r="B1804" s="23" t="s">
        <v>4</v>
      </c>
      <c r="C1804" s="23" t="s">
        <v>59</v>
      </c>
      <c r="D1804" s="23" t="s">
        <v>76</v>
      </c>
      <c r="E1804" s="23" t="s">
        <v>7964</v>
      </c>
      <c r="F1804" s="23" t="s">
        <v>7965</v>
      </c>
      <c r="G1804" s="23" t="s">
        <v>7966</v>
      </c>
      <c r="H1804" s="23" t="s">
        <v>78</v>
      </c>
      <c r="I1804" s="114" t="s">
        <v>12598</v>
      </c>
      <c r="J1804" s="5" t="s">
        <v>12816</v>
      </c>
      <c r="K1804" s="5"/>
      <c r="L1804" s="5" t="s">
        <v>12817</v>
      </c>
      <c r="M1804" s="23" t="s">
        <v>7970</v>
      </c>
      <c r="N1804" s="23" t="s">
        <v>4371</v>
      </c>
      <c r="O1804" s="44">
        <v>85040</v>
      </c>
      <c r="P1804" s="25" t="s">
        <v>78</v>
      </c>
      <c r="Q1804" s="45">
        <v>44748</v>
      </c>
      <c r="R1804" s="45" t="s">
        <v>26</v>
      </c>
      <c r="S1804" s="23"/>
      <c r="T1804" s="23"/>
      <c r="U1804" s="116"/>
    </row>
    <row r="1805" spans="1:21" x14ac:dyDescent="0.25">
      <c r="A1805" s="23" t="s">
        <v>12380</v>
      </c>
      <c r="B1805" s="23" t="s">
        <v>4</v>
      </c>
      <c r="C1805" s="23" t="s">
        <v>59</v>
      </c>
      <c r="D1805" s="23" t="s">
        <v>76</v>
      </c>
      <c r="E1805" s="23" t="s">
        <v>7964</v>
      </c>
      <c r="F1805" s="23" t="s">
        <v>7965</v>
      </c>
      <c r="G1805" s="23"/>
      <c r="H1805" s="23" t="s">
        <v>78</v>
      </c>
      <c r="I1805" s="114" t="s">
        <v>12599</v>
      </c>
      <c r="J1805" s="5" t="s">
        <v>8307</v>
      </c>
      <c r="K1805" s="5"/>
      <c r="L1805" s="5" t="s">
        <v>8308</v>
      </c>
      <c r="M1805" s="23" t="s">
        <v>8309</v>
      </c>
      <c r="N1805" s="23" t="s">
        <v>7975</v>
      </c>
      <c r="O1805" s="44" t="s">
        <v>12818</v>
      </c>
      <c r="P1805" s="25" t="s">
        <v>78</v>
      </c>
      <c r="Q1805" s="45" t="s">
        <v>26</v>
      </c>
      <c r="R1805" s="45" t="s">
        <v>26</v>
      </c>
      <c r="S1805" s="23"/>
      <c r="T1805" s="23"/>
      <c r="U1805" s="116"/>
    </row>
    <row r="1806" spans="1:21" x14ac:dyDescent="0.25">
      <c r="A1806" s="46" t="s">
        <v>8306</v>
      </c>
      <c r="B1806" s="46" t="s">
        <v>4</v>
      </c>
      <c r="C1806" s="46" t="s">
        <v>59</v>
      </c>
      <c r="D1806" s="46" t="s">
        <v>116</v>
      </c>
      <c r="E1806" s="46" t="s">
        <v>7964</v>
      </c>
      <c r="F1806" s="46" t="s">
        <v>7965</v>
      </c>
      <c r="G1806" s="46"/>
      <c r="H1806" s="46" t="s">
        <v>1052</v>
      </c>
      <c r="I1806" s="50">
        <v>25624</v>
      </c>
      <c r="J1806" s="47" t="s">
        <v>8307</v>
      </c>
      <c r="K1806" s="47"/>
      <c r="L1806" s="47" t="s">
        <v>8308</v>
      </c>
      <c r="M1806" s="46" t="s">
        <v>8309</v>
      </c>
      <c r="N1806" s="46" t="s">
        <v>7975</v>
      </c>
      <c r="O1806" s="48">
        <v>80454</v>
      </c>
      <c r="P1806" s="118" t="s">
        <v>1055</v>
      </c>
      <c r="Q1806" s="49" t="s">
        <v>26</v>
      </c>
      <c r="R1806" s="49" t="s">
        <v>13494</v>
      </c>
      <c r="S1806" s="46"/>
      <c r="T1806" s="46"/>
      <c r="U1806" s="123"/>
    </row>
    <row r="1807" spans="1:21" x14ac:dyDescent="0.25">
      <c r="A1807" s="23" t="s">
        <v>12381</v>
      </c>
      <c r="B1807" s="23" t="s">
        <v>4</v>
      </c>
      <c r="C1807" s="23" t="s">
        <v>59</v>
      </c>
      <c r="D1807" s="23" t="s">
        <v>76</v>
      </c>
      <c r="E1807" s="23" t="s">
        <v>7964</v>
      </c>
      <c r="F1807" s="23" t="s">
        <v>7965</v>
      </c>
      <c r="G1807" s="23"/>
      <c r="H1807" s="23" t="s">
        <v>78</v>
      </c>
      <c r="I1807" s="114" t="s">
        <v>12600</v>
      </c>
      <c r="J1807" s="5" t="s">
        <v>8311</v>
      </c>
      <c r="K1807" s="5"/>
      <c r="L1807" s="5" t="s">
        <v>8312</v>
      </c>
      <c r="M1807" s="23" t="s">
        <v>8228</v>
      </c>
      <c r="N1807" s="23" t="s">
        <v>7975</v>
      </c>
      <c r="O1807" s="44" t="s">
        <v>12819</v>
      </c>
      <c r="P1807" s="25" t="s">
        <v>78</v>
      </c>
      <c r="Q1807" s="45" t="s">
        <v>26</v>
      </c>
      <c r="R1807" s="45" t="s">
        <v>26</v>
      </c>
      <c r="S1807" s="23"/>
      <c r="T1807" s="23"/>
      <c r="U1807" s="116"/>
    </row>
    <row r="1808" spans="1:21" x14ac:dyDescent="0.25">
      <c r="A1808" s="46" t="s">
        <v>8310</v>
      </c>
      <c r="B1808" s="46" t="s">
        <v>4</v>
      </c>
      <c r="C1808" s="46" t="s">
        <v>59</v>
      </c>
      <c r="D1808" s="46" t="s">
        <v>116</v>
      </c>
      <c r="E1808" s="46" t="s">
        <v>7964</v>
      </c>
      <c r="F1808" s="46" t="s">
        <v>7965</v>
      </c>
      <c r="G1808" s="46"/>
      <c r="H1808" s="46" t="s">
        <v>1052</v>
      </c>
      <c r="I1808" s="50">
        <v>25919</v>
      </c>
      <c r="J1808" s="47" t="s">
        <v>8311</v>
      </c>
      <c r="K1808" s="47"/>
      <c r="L1808" s="47" t="s">
        <v>8312</v>
      </c>
      <c r="M1808" s="46" t="s">
        <v>8228</v>
      </c>
      <c r="N1808" s="46" t="s">
        <v>7975</v>
      </c>
      <c r="O1808" s="48">
        <v>80229</v>
      </c>
      <c r="P1808" s="118" t="s">
        <v>1055</v>
      </c>
      <c r="Q1808" s="49" t="s">
        <v>26</v>
      </c>
      <c r="R1808" s="49" t="s">
        <v>13494</v>
      </c>
      <c r="S1808" s="46"/>
      <c r="T1808" s="46"/>
      <c r="U1808" s="123"/>
    </row>
    <row r="1809" spans="1:21" x14ac:dyDescent="0.25">
      <c r="A1809" s="23" t="s">
        <v>12382</v>
      </c>
      <c r="B1809" s="23" t="s">
        <v>4</v>
      </c>
      <c r="C1809" s="23" t="s">
        <v>58</v>
      </c>
      <c r="D1809" s="23" t="s">
        <v>76</v>
      </c>
      <c r="E1809" s="23" t="s">
        <v>7964</v>
      </c>
      <c r="F1809" s="23" t="s">
        <v>11467</v>
      </c>
      <c r="G1809" s="23"/>
      <c r="H1809" s="23" t="s">
        <v>78</v>
      </c>
      <c r="I1809" s="114" t="s">
        <v>12601</v>
      </c>
      <c r="J1809" s="5" t="s">
        <v>8315</v>
      </c>
      <c r="K1809" s="5"/>
      <c r="L1809" s="5" t="s">
        <v>8316</v>
      </c>
      <c r="M1809" s="23" t="s">
        <v>8317</v>
      </c>
      <c r="N1809" s="23" t="s">
        <v>8088</v>
      </c>
      <c r="O1809" s="44" t="s">
        <v>8318</v>
      </c>
      <c r="P1809" s="25" t="s">
        <v>78</v>
      </c>
      <c r="Q1809" s="45" t="s">
        <v>26</v>
      </c>
      <c r="R1809" s="45" t="s">
        <v>26</v>
      </c>
      <c r="S1809" s="23"/>
      <c r="T1809" s="23"/>
      <c r="U1809" s="116"/>
    </row>
    <row r="1810" spans="1:21" x14ac:dyDescent="0.25">
      <c r="A1810" s="46" t="s">
        <v>8319</v>
      </c>
      <c r="B1810" s="46" t="s">
        <v>4</v>
      </c>
      <c r="C1810" s="46" t="s">
        <v>58</v>
      </c>
      <c r="D1810" s="46" t="s">
        <v>116</v>
      </c>
      <c r="E1810" s="46" t="s">
        <v>7964</v>
      </c>
      <c r="F1810" s="46" t="s">
        <v>11467</v>
      </c>
      <c r="G1810" s="46"/>
      <c r="H1810" s="46" t="s">
        <v>1052</v>
      </c>
      <c r="I1810" s="50">
        <v>25891</v>
      </c>
      <c r="J1810" s="47" t="s">
        <v>8315</v>
      </c>
      <c r="K1810" s="47"/>
      <c r="L1810" s="47" t="s">
        <v>8316</v>
      </c>
      <c r="M1810" s="46" t="s">
        <v>8317</v>
      </c>
      <c r="N1810" s="46" t="s">
        <v>8088</v>
      </c>
      <c r="O1810" s="48">
        <v>54812</v>
      </c>
      <c r="P1810" s="118" t="s">
        <v>1055</v>
      </c>
      <c r="Q1810" s="49" t="s">
        <v>26</v>
      </c>
      <c r="R1810" s="49" t="s">
        <v>13494</v>
      </c>
      <c r="S1810" s="46"/>
      <c r="T1810" s="46"/>
      <c r="U1810" s="123"/>
    </row>
    <row r="1811" spans="1:21" x14ac:dyDescent="0.25">
      <c r="A1811" s="46" t="s">
        <v>8313</v>
      </c>
      <c r="B1811" s="46" t="s">
        <v>4</v>
      </c>
      <c r="C1811" s="46" t="s">
        <v>58</v>
      </c>
      <c r="D1811" s="46" t="s">
        <v>116</v>
      </c>
      <c r="E1811" s="46" t="s">
        <v>7964</v>
      </c>
      <c r="F1811" s="46" t="s">
        <v>11467</v>
      </c>
      <c r="G1811" s="46"/>
      <c r="H1811" s="46" t="s">
        <v>1052</v>
      </c>
      <c r="I1811" s="50" t="s">
        <v>8314</v>
      </c>
      <c r="J1811" s="47" t="s">
        <v>8315</v>
      </c>
      <c r="K1811" s="47"/>
      <c r="L1811" s="47" t="s">
        <v>8316</v>
      </c>
      <c r="M1811" s="46" t="s">
        <v>8317</v>
      </c>
      <c r="N1811" s="46" t="s">
        <v>8088</v>
      </c>
      <c r="O1811" s="48" t="s">
        <v>8318</v>
      </c>
      <c r="P1811" s="118" t="s">
        <v>78</v>
      </c>
      <c r="Q1811" s="49" t="s">
        <v>26</v>
      </c>
      <c r="R1811" s="49" t="s">
        <v>13494</v>
      </c>
      <c r="S1811" s="46"/>
      <c r="T1811" s="46"/>
      <c r="U1811" s="123"/>
    </row>
    <row r="1812" spans="1:21" x14ac:dyDescent="0.25">
      <c r="A1812" s="23" t="s">
        <v>12383</v>
      </c>
      <c r="B1812" s="23" t="s">
        <v>4</v>
      </c>
      <c r="C1812" s="23" t="s">
        <v>58</v>
      </c>
      <c r="D1812" s="23" t="s">
        <v>76</v>
      </c>
      <c r="E1812" s="23" t="s">
        <v>7964</v>
      </c>
      <c r="F1812" s="23" t="s">
        <v>11467</v>
      </c>
      <c r="G1812" s="23"/>
      <c r="H1812" s="23" t="s">
        <v>78</v>
      </c>
      <c r="I1812" s="114" t="s">
        <v>12602</v>
      </c>
      <c r="J1812" s="5" t="s">
        <v>8322</v>
      </c>
      <c r="K1812" s="5"/>
      <c r="L1812" s="5" t="s">
        <v>8323</v>
      </c>
      <c r="M1812" s="23" t="s">
        <v>8324</v>
      </c>
      <c r="N1812" s="23" t="s">
        <v>2697</v>
      </c>
      <c r="O1812" s="44" t="s">
        <v>8325</v>
      </c>
      <c r="P1812" s="25" t="s">
        <v>78</v>
      </c>
      <c r="Q1812" s="45" t="s">
        <v>26</v>
      </c>
      <c r="R1812" s="45" t="s">
        <v>26</v>
      </c>
      <c r="S1812" s="23"/>
      <c r="T1812" s="23"/>
      <c r="U1812" s="116"/>
    </row>
    <row r="1813" spans="1:21" x14ac:dyDescent="0.25">
      <c r="A1813" s="46" t="s">
        <v>8320</v>
      </c>
      <c r="B1813" s="46" t="s">
        <v>4</v>
      </c>
      <c r="C1813" s="46" t="s">
        <v>58</v>
      </c>
      <c r="D1813" s="46" t="s">
        <v>116</v>
      </c>
      <c r="E1813" s="46" t="s">
        <v>7964</v>
      </c>
      <c r="F1813" s="46" t="s">
        <v>11467</v>
      </c>
      <c r="G1813" s="46"/>
      <c r="H1813" s="46" t="s">
        <v>1052</v>
      </c>
      <c r="I1813" s="50" t="s">
        <v>8321</v>
      </c>
      <c r="J1813" s="47" t="s">
        <v>8322</v>
      </c>
      <c r="K1813" s="47"/>
      <c r="L1813" s="47" t="s">
        <v>8323</v>
      </c>
      <c r="M1813" s="46" t="s">
        <v>8324</v>
      </c>
      <c r="N1813" s="46" t="s">
        <v>2697</v>
      </c>
      <c r="O1813" s="48" t="s">
        <v>8325</v>
      </c>
      <c r="P1813" s="118" t="s">
        <v>1055</v>
      </c>
      <c r="Q1813" s="49" t="s">
        <v>26</v>
      </c>
      <c r="R1813" s="49" t="s">
        <v>13494</v>
      </c>
      <c r="S1813" s="46"/>
      <c r="T1813" s="46"/>
      <c r="U1813" s="123"/>
    </row>
    <row r="1814" spans="1:21" x14ac:dyDescent="0.25">
      <c r="A1814" s="23" t="s">
        <v>11386</v>
      </c>
      <c r="B1814" s="23" t="s">
        <v>4</v>
      </c>
      <c r="C1814" s="23" t="s">
        <v>58</v>
      </c>
      <c r="D1814" s="23" t="s">
        <v>76</v>
      </c>
      <c r="E1814" s="23" t="s">
        <v>7964</v>
      </c>
      <c r="F1814" s="23"/>
      <c r="G1814" s="23"/>
      <c r="H1814" s="23"/>
      <c r="I1814" s="114" t="s">
        <v>11561</v>
      </c>
      <c r="J1814" s="5" t="s">
        <v>11840</v>
      </c>
      <c r="K1814" s="5"/>
      <c r="L1814" s="5" t="s">
        <v>11841</v>
      </c>
      <c r="M1814" s="23" t="s">
        <v>8260</v>
      </c>
      <c r="N1814" s="23" t="s">
        <v>8153</v>
      </c>
      <c r="O1814" s="44" t="s">
        <v>11842</v>
      </c>
      <c r="P1814" s="25" t="s">
        <v>78</v>
      </c>
      <c r="Q1814" s="45">
        <v>44726</v>
      </c>
      <c r="R1814" s="45" t="s">
        <v>26</v>
      </c>
      <c r="S1814" s="23"/>
      <c r="T1814" s="23"/>
      <c r="U1814" s="116"/>
    </row>
    <row r="1815" spans="1:21" x14ac:dyDescent="0.25">
      <c r="A1815" s="23" t="s">
        <v>12384</v>
      </c>
      <c r="B1815" s="23" t="s">
        <v>4</v>
      </c>
      <c r="C1815" s="23" t="s">
        <v>58</v>
      </c>
      <c r="D1815" s="23" t="s">
        <v>76</v>
      </c>
      <c r="E1815" s="23" t="s">
        <v>7964</v>
      </c>
      <c r="F1815" s="23" t="s">
        <v>11467</v>
      </c>
      <c r="G1815" s="23"/>
      <c r="H1815" s="23" t="s">
        <v>78</v>
      </c>
      <c r="I1815" s="114" t="s">
        <v>12603</v>
      </c>
      <c r="J1815" s="5" t="s">
        <v>8328</v>
      </c>
      <c r="K1815" s="5"/>
      <c r="L1815" s="5" t="s">
        <v>8329</v>
      </c>
      <c r="M1815" s="23" t="s">
        <v>8330</v>
      </c>
      <c r="N1815" s="23" t="s">
        <v>2697</v>
      </c>
      <c r="O1815" s="44" t="s">
        <v>8331</v>
      </c>
      <c r="P1815" s="25" t="s">
        <v>78</v>
      </c>
      <c r="Q1815" s="45" t="s">
        <v>26</v>
      </c>
      <c r="R1815" s="45" t="s">
        <v>26</v>
      </c>
      <c r="S1815" s="23"/>
      <c r="T1815" s="23"/>
      <c r="U1815" s="116"/>
    </row>
    <row r="1816" spans="1:21" x14ac:dyDescent="0.25">
      <c r="A1816" s="46" t="s">
        <v>8326</v>
      </c>
      <c r="B1816" s="46" t="s">
        <v>4</v>
      </c>
      <c r="C1816" s="46" t="s">
        <v>58</v>
      </c>
      <c r="D1816" s="46" t="s">
        <v>116</v>
      </c>
      <c r="E1816" s="46" t="s">
        <v>7964</v>
      </c>
      <c r="F1816" s="46" t="s">
        <v>11467</v>
      </c>
      <c r="G1816" s="46"/>
      <c r="H1816" s="46" t="s">
        <v>1052</v>
      </c>
      <c r="I1816" s="50" t="s">
        <v>8327</v>
      </c>
      <c r="J1816" s="47" t="s">
        <v>8328</v>
      </c>
      <c r="K1816" s="47"/>
      <c r="L1816" s="47" t="s">
        <v>8329</v>
      </c>
      <c r="M1816" s="46" t="s">
        <v>8330</v>
      </c>
      <c r="N1816" s="46" t="s">
        <v>2697</v>
      </c>
      <c r="O1816" s="48" t="s">
        <v>8331</v>
      </c>
      <c r="P1816" s="118" t="s">
        <v>1055</v>
      </c>
      <c r="Q1816" s="49" t="s">
        <v>26</v>
      </c>
      <c r="R1816" s="49" t="s">
        <v>13494</v>
      </c>
      <c r="S1816" s="46"/>
      <c r="T1816" s="46"/>
      <c r="U1816" s="123"/>
    </row>
    <row r="1817" spans="1:21" x14ac:dyDescent="0.25">
      <c r="A1817" s="23" t="s">
        <v>12385</v>
      </c>
      <c r="B1817" s="23" t="s">
        <v>4</v>
      </c>
      <c r="C1817" s="23" t="s">
        <v>59</v>
      </c>
      <c r="D1817" s="23" t="s">
        <v>76</v>
      </c>
      <c r="E1817" s="23" t="s">
        <v>7964</v>
      </c>
      <c r="F1817" s="23" t="s">
        <v>7965</v>
      </c>
      <c r="G1817" s="23"/>
      <c r="H1817" s="23"/>
      <c r="I1817" s="114" t="s">
        <v>12604</v>
      </c>
      <c r="J1817" s="5" t="s">
        <v>12820</v>
      </c>
      <c r="K1817" s="5"/>
      <c r="L1817" s="5" t="s">
        <v>12821</v>
      </c>
      <c r="M1817" s="23" t="s">
        <v>8228</v>
      </c>
      <c r="N1817" s="23" t="s">
        <v>7975</v>
      </c>
      <c r="O1817" s="44" t="s">
        <v>12822</v>
      </c>
      <c r="P1817" s="25" t="s">
        <v>78</v>
      </c>
      <c r="Q1817" s="45">
        <v>44747</v>
      </c>
      <c r="R1817" s="45" t="s">
        <v>26</v>
      </c>
      <c r="S1817" s="23" t="s">
        <v>78</v>
      </c>
      <c r="T1817" s="23" t="s">
        <v>13021</v>
      </c>
      <c r="U1817" s="116" t="s">
        <v>13519</v>
      </c>
    </row>
    <row r="1818" spans="1:21" x14ac:dyDescent="0.25">
      <c r="A1818" s="23" t="s">
        <v>12386</v>
      </c>
      <c r="B1818" s="23" t="s">
        <v>4</v>
      </c>
      <c r="C1818" s="23" t="s">
        <v>59</v>
      </c>
      <c r="D1818" s="23" t="s">
        <v>76</v>
      </c>
      <c r="E1818" s="23" t="s">
        <v>7964</v>
      </c>
      <c r="F1818" s="23" t="s">
        <v>11467</v>
      </c>
      <c r="G1818" s="23"/>
      <c r="H1818" s="23" t="s">
        <v>78</v>
      </c>
      <c r="I1818" s="114" t="s">
        <v>12605</v>
      </c>
      <c r="J1818" s="5" t="s">
        <v>8333</v>
      </c>
      <c r="K1818" s="5"/>
      <c r="L1818" s="5" t="s">
        <v>8334</v>
      </c>
      <c r="M1818" s="23" t="s">
        <v>1907</v>
      </c>
      <c r="N1818" s="23" t="s">
        <v>2697</v>
      </c>
      <c r="O1818" s="44" t="s">
        <v>12823</v>
      </c>
      <c r="P1818" s="25" t="s">
        <v>78</v>
      </c>
      <c r="Q1818" s="45" t="s">
        <v>26</v>
      </c>
      <c r="R1818" s="45" t="s">
        <v>26</v>
      </c>
      <c r="S1818" s="23"/>
      <c r="T1818" s="23"/>
      <c r="U1818" s="116"/>
    </row>
    <row r="1819" spans="1:21" x14ac:dyDescent="0.25">
      <c r="A1819" s="46" t="s">
        <v>8332</v>
      </c>
      <c r="B1819" s="46" t="s">
        <v>4</v>
      </c>
      <c r="C1819" s="46" t="s">
        <v>58</v>
      </c>
      <c r="D1819" s="46" t="s">
        <v>116</v>
      </c>
      <c r="E1819" s="46" t="s">
        <v>7964</v>
      </c>
      <c r="F1819" s="46" t="s">
        <v>11467</v>
      </c>
      <c r="G1819" s="46"/>
      <c r="H1819" s="46" t="s">
        <v>1052</v>
      </c>
      <c r="I1819" s="50">
        <v>12196</v>
      </c>
      <c r="J1819" s="47" t="s">
        <v>8333</v>
      </c>
      <c r="K1819" s="47"/>
      <c r="L1819" s="47" t="s">
        <v>8334</v>
      </c>
      <c r="M1819" s="46" t="s">
        <v>1907</v>
      </c>
      <c r="N1819" s="46" t="s">
        <v>2697</v>
      </c>
      <c r="O1819" s="48">
        <v>56308</v>
      </c>
      <c r="P1819" s="118" t="s">
        <v>1055</v>
      </c>
      <c r="Q1819" s="49" t="s">
        <v>26</v>
      </c>
      <c r="R1819" s="49" t="s">
        <v>13494</v>
      </c>
      <c r="S1819" s="46"/>
      <c r="T1819" s="46"/>
      <c r="U1819" s="123"/>
    </row>
    <row r="1820" spans="1:21" x14ac:dyDescent="0.25">
      <c r="A1820" s="23" t="s">
        <v>12387</v>
      </c>
      <c r="B1820" s="23" t="s">
        <v>4</v>
      </c>
      <c r="C1820" s="23" t="s">
        <v>59</v>
      </c>
      <c r="D1820" s="23" t="s">
        <v>76</v>
      </c>
      <c r="E1820" s="23" t="s">
        <v>7964</v>
      </c>
      <c r="F1820" s="23" t="s">
        <v>7965</v>
      </c>
      <c r="G1820" s="23"/>
      <c r="H1820" s="23" t="s">
        <v>78</v>
      </c>
      <c r="I1820" s="114" t="s">
        <v>12606</v>
      </c>
      <c r="J1820" s="5" t="s">
        <v>8337</v>
      </c>
      <c r="K1820" s="5"/>
      <c r="L1820" s="5" t="s">
        <v>8338</v>
      </c>
      <c r="M1820" s="23" t="s">
        <v>8339</v>
      </c>
      <c r="N1820" s="23" t="s">
        <v>8218</v>
      </c>
      <c r="O1820" s="44" t="s">
        <v>8340</v>
      </c>
      <c r="P1820" s="25" t="s">
        <v>78</v>
      </c>
      <c r="Q1820" s="45" t="s">
        <v>26</v>
      </c>
      <c r="R1820" s="45" t="s">
        <v>26</v>
      </c>
      <c r="S1820" s="23"/>
      <c r="T1820" s="23"/>
      <c r="U1820" s="116"/>
    </row>
    <row r="1821" spans="1:21" x14ac:dyDescent="0.25">
      <c r="A1821" s="46" t="s">
        <v>8335</v>
      </c>
      <c r="B1821" s="46" t="s">
        <v>4</v>
      </c>
      <c r="C1821" s="46" t="s">
        <v>59</v>
      </c>
      <c r="D1821" s="46" t="s">
        <v>116</v>
      </c>
      <c r="E1821" s="46" t="s">
        <v>7964</v>
      </c>
      <c r="F1821" s="46" t="s">
        <v>7965</v>
      </c>
      <c r="G1821" s="46"/>
      <c r="H1821" s="46" t="s">
        <v>1052</v>
      </c>
      <c r="I1821" s="50" t="s">
        <v>8336</v>
      </c>
      <c r="J1821" s="47" t="s">
        <v>8337</v>
      </c>
      <c r="K1821" s="47"/>
      <c r="L1821" s="47" t="s">
        <v>8338</v>
      </c>
      <c r="M1821" s="46" t="s">
        <v>8339</v>
      </c>
      <c r="N1821" s="46" t="s">
        <v>8218</v>
      </c>
      <c r="O1821" s="48" t="s">
        <v>8340</v>
      </c>
      <c r="P1821" s="118" t="s">
        <v>1055</v>
      </c>
      <c r="Q1821" s="49" t="s">
        <v>26</v>
      </c>
      <c r="R1821" s="49" t="s">
        <v>13494</v>
      </c>
      <c r="S1821" s="46"/>
      <c r="T1821" s="46"/>
      <c r="U1821" s="123"/>
    </row>
    <row r="1822" spans="1:21" x14ac:dyDescent="0.25">
      <c r="A1822" s="23" t="s">
        <v>12388</v>
      </c>
      <c r="B1822" s="23" t="s">
        <v>4</v>
      </c>
      <c r="C1822" s="23" t="s">
        <v>59</v>
      </c>
      <c r="D1822" s="23" t="s">
        <v>76</v>
      </c>
      <c r="E1822" s="23" t="s">
        <v>7964</v>
      </c>
      <c r="F1822" s="23" t="s">
        <v>7965</v>
      </c>
      <c r="G1822" s="23"/>
      <c r="H1822" s="23" t="s">
        <v>78</v>
      </c>
      <c r="I1822" s="114" t="s">
        <v>12607</v>
      </c>
      <c r="J1822" s="5" t="s">
        <v>8343</v>
      </c>
      <c r="K1822" s="5" t="s">
        <v>8344</v>
      </c>
      <c r="L1822" s="5" t="s">
        <v>8345</v>
      </c>
      <c r="M1822" s="23" t="s">
        <v>8346</v>
      </c>
      <c r="N1822" s="23" t="s">
        <v>7975</v>
      </c>
      <c r="O1822" s="44" t="s">
        <v>8347</v>
      </c>
      <c r="P1822" s="25" t="s">
        <v>78</v>
      </c>
      <c r="Q1822" s="45" t="s">
        <v>26</v>
      </c>
      <c r="R1822" s="45" t="s">
        <v>26</v>
      </c>
      <c r="S1822" s="23"/>
      <c r="T1822" s="23"/>
      <c r="U1822" s="116"/>
    </row>
    <row r="1823" spans="1:21" x14ac:dyDescent="0.25">
      <c r="A1823" s="46" t="s">
        <v>8341</v>
      </c>
      <c r="B1823" s="46" t="s">
        <v>4</v>
      </c>
      <c r="C1823" s="46" t="s">
        <v>59</v>
      </c>
      <c r="D1823" s="46" t="s">
        <v>116</v>
      </c>
      <c r="E1823" s="46" t="s">
        <v>7964</v>
      </c>
      <c r="F1823" s="46" t="s">
        <v>7965</v>
      </c>
      <c r="G1823" s="46"/>
      <c r="H1823" s="46" t="s">
        <v>1052</v>
      </c>
      <c r="I1823" s="50" t="s">
        <v>8342</v>
      </c>
      <c r="J1823" s="47" t="s">
        <v>8343</v>
      </c>
      <c r="K1823" s="47" t="s">
        <v>8344</v>
      </c>
      <c r="L1823" s="47" t="s">
        <v>8345</v>
      </c>
      <c r="M1823" s="46" t="s">
        <v>8346</v>
      </c>
      <c r="N1823" s="46" t="s">
        <v>7975</v>
      </c>
      <c r="O1823" s="48" t="s">
        <v>8347</v>
      </c>
      <c r="P1823" s="118" t="s">
        <v>1055</v>
      </c>
      <c r="Q1823" s="49" t="s">
        <v>26</v>
      </c>
      <c r="R1823" s="49" t="s">
        <v>13494</v>
      </c>
      <c r="S1823" s="46"/>
      <c r="T1823" s="46"/>
      <c r="U1823" s="123"/>
    </row>
    <row r="1824" spans="1:21" x14ac:dyDescent="0.25">
      <c r="A1824" s="23" t="s">
        <v>12389</v>
      </c>
      <c r="B1824" s="23" t="s">
        <v>4</v>
      </c>
      <c r="C1824" s="23" t="s">
        <v>59</v>
      </c>
      <c r="D1824" s="23" t="s">
        <v>76</v>
      </c>
      <c r="E1824" s="23" t="s">
        <v>7964</v>
      </c>
      <c r="F1824" s="23" t="s">
        <v>7965</v>
      </c>
      <c r="G1824" s="23"/>
      <c r="H1824" s="23" t="s">
        <v>78</v>
      </c>
      <c r="I1824" s="114" t="s">
        <v>12608</v>
      </c>
      <c r="J1824" s="5" t="s">
        <v>8350</v>
      </c>
      <c r="K1824" s="5"/>
      <c r="L1824" s="5" t="s">
        <v>12824</v>
      </c>
      <c r="M1824" s="23" t="s">
        <v>8352</v>
      </c>
      <c r="N1824" s="23" t="s">
        <v>8353</v>
      </c>
      <c r="O1824" s="44" t="s">
        <v>12825</v>
      </c>
      <c r="P1824" s="25" t="s">
        <v>78</v>
      </c>
      <c r="Q1824" s="45" t="s">
        <v>26</v>
      </c>
      <c r="R1824" s="45" t="s">
        <v>26</v>
      </c>
      <c r="S1824" s="23"/>
      <c r="T1824" s="23"/>
      <c r="U1824" s="116"/>
    </row>
    <row r="1825" spans="1:21" x14ac:dyDescent="0.25">
      <c r="A1825" s="46" t="s">
        <v>8348</v>
      </c>
      <c r="B1825" s="46" t="s">
        <v>4</v>
      </c>
      <c r="C1825" s="46" t="s">
        <v>59</v>
      </c>
      <c r="D1825" s="46" t="s">
        <v>116</v>
      </c>
      <c r="E1825" s="46" t="s">
        <v>7964</v>
      </c>
      <c r="F1825" s="46" t="s">
        <v>7965</v>
      </c>
      <c r="G1825" s="46"/>
      <c r="H1825" s="46" t="s">
        <v>1052</v>
      </c>
      <c r="I1825" s="50" t="s">
        <v>8349</v>
      </c>
      <c r="J1825" s="47" t="s">
        <v>8350</v>
      </c>
      <c r="K1825" s="47"/>
      <c r="L1825" s="47" t="s">
        <v>8351</v>
      </c>
      <c r="M1825" s="46" t="s">
        <v>8352</v>
      </c>
      <c r="N1825" s="46" t="s">
        <v>8353</v>
      </c>
      <c r="O1825" s="48">
        <v>87107</v>
      </c>
      <c r="P1825" s="118" t="s">
        <v>1055</v>
      </c>
      <c r="Q1825" s="49" t="s">
        <v>26</v>
      </c>
      <c r="R1825" s="49" t="s">
        <v>13494</v>
      </c>
      <c r="S1825" s="46"/>
      <c r="T1825" s="46"/>
      <c r="U1825" s="123"/>
    </row>
    <row r="1826" spans="1:21" x14ac:dyDescent="0.25">
      <c r="A1826" s="23" t="s">
        <v>12390</v>
      </c>
      <c r="B1826" s="23" t="s">
        <v>4</v>
      </c>
      <c r="C1826" s="23" t="s">
        <v>59</v>
      </c>
      <c r="D1826" s="23" t="s">
        <v>76</v>
      </c>
      <c r="E1826" s="23" t="s">
        <v>7964</v>
      </c>
      <c r="F1826" s="23" t="s">
        <v>7965</v>
      </c>
      <c r="G1826" s="23"/>
      <c r="H1826" s="23" t="s">
        <v>78</v>
      </c>
      <c r="I1826" s="114" t="s">
        <v>12609</v>
      </c>
      <c r="J1826" s="5" t="s">
        <v>8356</v>
      </c>
      <c r="K1826" s="5"/>
      <c r="L1826" s="5" t="s">
        <v>12826</v>
      </c>
      <c r="M1826" s="23" t="s">
        <v>12827</v>
      </c>
      <c r="N1826" s="23" t="s">
        <v>7975</v>
      </c>
      <c r="O1826" s="44" t="s">
        <v>12828</v>
      </c>
      <c r="P1826" s="25" t="s">
        <v>78</v>
      </c>
      <c r="Q1826" s="45" t="s">
        <v>26</v>
      </c>
      <c r="R1826" s="45" t="s">
        <v>26</v>
      </c>
      <c r="S1826" s="23"/>
      <c r="T1826" s="23"/>
      <c r="U1826" s="116"/>
    </row>
    <row r="1827" spans="1:21" x14ac:dyDescent="0.25">
      <c r="A1827" s="46" t="s">
        <v>8354</v>
      </c>
      <c r="B1827" s="46" t="s">
        <v>4</v>
      </c>
      <c r="C1827" s="46" t="s">
        <v>59</v>
      </c>
      <c r="D1827" s="46" t="s">
        <v>116</v>
      </c>
      <c r="E1827" s="46" t="s">
        <v>7964</v>
      </c>
      <c r="F1827" s="46" t="s">
        <v>7965</v>
      </c>
      <c r="G1827" s="46"/>
      <c r="H1827" s="46" t="s">
        <v>1052</v>
      </c>
      <c r="I1827" s="50" t="s">
        <v>8355</v>
      </c>
      <c r="J1827" s="47" t="s">
        <v>8356</v>
      </c>
      <c r="K1827" s="47"/>
      <c r="L1827" s="47" t="s">
        <v>8357</v>
      </c>
      <c r="M1827" s="46" t="s">
        <v>8358</v>
      </c>
      <c r="N1827" s="46" t="s">
        <v>7975</v>
      </c>
      <c r="O1827" s="48" t="s">
        <v>8359</v>
      </c>
      <c r="P1827" s="118" t="s">
        <v>1055</v>
      </c>
      <c r="Q1827" s="49" t="s">
        <v>26</v>
      </c>
      <c r="R1827" s="49" t="s">
        <v>13494</v>
      </c>
      <c r="S1827" s="46"/>
      <c r="T1827" s="46"/>
      <c r="U1827" s="123"/>
    </row>
    <row r="1828" spans="1:21" x14ac:dyDescent="0.25">
      <c r="A1828" s="23" t="s">
        <v>12391</v>
      </c>
      <c r="B1828" s="23" t="s">
        <v>4</v>
      </c>
      <c r="C1828" s="23" t="s">
        <v>58</v>
      </c>
      <c r="D1828" s="23" t="s">
        <v>76</v>
      </c>
      <c r="E1828" s="23" t="s">
        <v>7964</v>
      </c>
      <c r="F1828" s="23" t="s">
        <v>11467</v>
      </c>
      <c r="G1828" s="23"/>
      <c r="H1828" s="23" t="s">
        <v>78</v>
      </c>
      <c r="I1828" s="114" t="s">
        <v>12610</v>
      </c>
      <c r="J1828" s="5" t="s">
        <v>8361</v>
      </c>
      <c r="K1828" s="5"/>
      <c r="L1828" s="5" t="s">
        <v>8362</v>
      </c>
      <c r="M1828" s="23" t="s">
        <v>8363</v>
      </c>
      <c r="N1828" s="23" t="s">
        <v>2697</v>
      </c>
      <c r="O1828" s="44" t="s">
        <v>12829</v>
      </c>
      <c r="P1828" s="25" t="s">
        <v>78</v>
      </c>
      <c r="Q1828" s="45" t="s">
        <v>26</v>
      </c>
      <c r="R1828" s="45" t="s">
        <v>26</v>
      </c>
      <c r="S1828" s="23"/>
      <c r="T1828" s="23"/>
      <c r="U1828" s="116"/>
    </row>
    <row r="1829" spans="1:21" x14ac:dyDescent="0.25">
      <c r="A1829" s="46" t="s">
        <v>8360</v>
      </c>
      <c r="B1829" s="46" t="s">
        <v>4</v>
      </c>
      <c r="C1829" s="46" t="s">
        <v>58</v>
      </c>
      <c r="D1829" s="46" t="s">
        <v>116</v>
      </c>
      <c r="E1829" s="46" t="s">
        <v>7964</v>
      </c>
      <c r="F1829" s="46" t="s">
        <v>11467</v>
      </c>
      <c r="G1829" s="46"/>
      <c r="H1829" s="46" t="s">
        <v>1052</v>
      </c>
      <c r="I1829" s="50">
        <v>15959</v>
      </c>
      <c r="J1829" s="47" t="s">
        <v>8361</v>
      </c>
      <c r="K1829" s="47"/>
      <c r="L1829" s="47" t="s">
        <v>8362</v>
      </c>
      <c r="M1829" s="46" t="s">
        <v>8363</v>
      </c>
      <c r="N1829" s="46" t="s">
        <v>2697</v>
      </c>
      <c r="O1829" s="48">
        <v>55122</v>
      </c>
      <c r="P1829" s="118" t="s">
        <v>1055</v>
      </c>
      <c r="Q1829" s="49" t="s">
        <v>26</v>
      </c>
      <c r="R1829" s="49" t="s">
        <v>13494</v>
      </c>
      <c r="S1829" s="46"/>
      <c r="T1829" s="46"/>
      <c r="U1829" s="123"/>
    </row>
    <row r="1830" spans="1:21" x14ac:dyDescent="0.25">
      <c r="A1830" s="23" t="s">
        <v>12392</v>
      </c>
      <c r="B1830" s="23" t="s">
        <v>4</v>
      </c>
      <c r="C1830" s="23" t="s">
        <v>58</v>
      </c>
      <c r="D1830" s="23" t="s">
        <v>76</v>
      </c>
      <c r="E1830" s="23" t="s">
        <v>7964</v>
      </c>
      <c r="F1830" s="23" t="s">
        <v>11467</v>
      </c>
      <c r="G1830" s="23"/>
      <c r="H1830" s="23" t="s">
        <v>78</v>
      </c>
      <c r="I1830" s="114" t="s">
        <v>12611</v>
      </c>
      <c r="J1830" s="5" t="s">
        <v>8366</v>
      </c>
      <c r="K1830" s="5"/>
      <c r="L1830" s="5" t="s">
        <v>12830</v>
      </c>
      <c r="M1830" s="23" t="s">
        <v>8368</v>
      </c>
      <c r="N1830" s="23" t="s">
        <v>2697</v>
      </c>
      <c r="O1830" s="44" t="s">
        <v>8369</v>
      </c>
      <c r="P1830" s="25" t="s">
        <v>78</v>
      </c>
      <c r="Q1830" s="45" t="s">
        <v>26</v>
      </c>
      <c r="R1830" s="45" t="s">
        <v>26</v>
      </c>
      <c r="S1830" s="23"/>
      <c r="T1830" s="23"/>
      <c r="U1830" s="116" t="s">
        <v>12933</v>
      </c>
    </row>
    <row r="1831" spans="1:21" x14ac:dyDescent="0.25">
      <c r="A1831" s="46" t="s">
        <v>8364</v>
      </c>
      <c r="B1831" s="46" t="s">
        <v>4</v>
      </c>
      <c r="C1831" s="46" t="s">
        <v>58</v>
      </c>
      <c r="D1831" s="46" t="s">
        <v>116</v>
      </c>
      <c r="E1831" s="46" t="s">
        <v>7964</v>
      </c>
      <c r="F1831" s="46" t="s">
        <v>11467</v>
      </c>
      <c r="G1831" s="46"/>
      <c r="H1831" s="46" t="s">
        <v>1052</v>
      </c>
      <c r="I1831" s="50" t="s">
        <v>8365</v>
      </c>
      <c r="J1831" s="47" t="s">
        <v>8366</v>
      </c>
      <c r="K1831" s="47"/>
      <c r="L1831" s="47" t="s">
        <v>12830</v>
      </c>
      <c r="M1831" s="46" t="s">
        <v>8368</v>
      </c>
      <c r="N1831" s="46" t="s">
        <v>2697</v>
      </c>
      <c r="O1831" s="48" t="s">
        <v>8369</v>
      </c>
      <c r="P1831" s="118" t="s">
        <v>1055</v>
      </c>
      <c r="Q1831" s="49" t="s">
        <v>26</v>
      </c>
      <c r="R1831" s="49" t="s">
        <v>13494</v>
      </c>
      <c r="S1831" s="46"/>
      <c r="T1831" s="46"/>
      <c r="U1831" s="123"/>
    </row>
    <row r="1832" spans="1:21" x14ac:dyDescent="0.25">
      <c r="A1832" s="23" t="s">
        <v>12393</v>
      </c>
      <c r="B1832" s="23" t="s">
        <v>4</v>
      </c>
      <c r="C1832" s="23" t="s">
        <v>58</v>
      </c>
      <c r="D1832" s="23" t="s">
        <v>76</v>
      </c>
      <c r="E1832" s="23" t="s">
        <v>7964</v>
      </c>
      <c r="F1832" s="23" t="s">
        <v>11467</v>
      </c>
      <c r="G1832" s="23"/>
      <c r="H1832" s="23" t="s">
        <v>78</v>
      </c>
      <c r="I1832" s="114" t="s">
        <v>12612</v>
      </c>
      <c r="J1832" s="5" t="s">
        <v>8372</v>
      </c>
      <c r="K1832" s="5"/>
      <c r="L1832" s="5" t="s">
        <v>12832</v>
      </c>
      <c r="M1832" s="23" t="s">
        <v>8113</v>
      </c>
      <c r="N1832" s="23" t="s">
        <v>2697</v>
      </c>
      <c r="O1832" s="44" t="s">
        <v>12800</v>
      </c>
      <c r="P1832" s="25" t="s">
        <v>78</v>
      </c>
      <c r="Q1832" s="45" t="s">
        <v>26</v>
      </c>
      <c r="R1832" s="45" t="s">
        <v>26</v>
      </c>
      <c r="S1832" s="23"/>
      <c r="T1832" s="23"/>
      <c r="U1832" s="116"/>
    </row>
    <row r="1833" spans="1:21" x14ac:dyDescent="0.25">
      <c r="A1833" s="46" t="s">
        <v>8370</v>
      </c>
      <c r="B1833" s="46" t="s">
        <v>4</v>
      </c>
      <c r="C1833" s="46" t="s">
        <v>58</v>
      </c>
      <c r="D1833" s="46" t="s">
        <v>116</v>
      </c>
      <c r="E1833" s="46" t="s">
        <v>7964</v>
      </c>
      <c r="F1833" s="46" t="s">
        <v>11467</v>
      </c>
      <c r="G1833" s="46"/>
      <c r="H1833" s="46" t="s">
        <v>1052</v>
      </c>
      <c r="I1833" s="50" t="s">
        <v>8371</v>
      </c>
      <c r="J1833" s="47" t="s">
        <v>8372</v>
      </c>
      <c r="K1833" s="47"/>
      <c r="L1833" s="47" t="s">
        <v>12831</v>
      </c>
      <c r="M1833" s="46" t="s">
        <v>8374</v>
      </c>
      <c r="N1833" s="46" t="s">
        <v>2697</v>
      </c>
      <c r="O1833" s="48" t="s">
        <v>8375</v>
      </c>
      <c r="P1833" s="118" t="s">
        <v>1055</v>
      </c>
      <c r="Q1833" s="49" t="s">
        <v>26</v>
      </c>
      <c r="R1833" s="49" t="s">
        <v>13494</v>
      </c>
      <c r="S1833" s="46"/>
      <c r="T1833" s="46"/>
      <c r="U1833" s="123"/>
    </row>
    <row r="1834" spans="1:21" x14ac:dyDescent="0.25">
      <c r="A1834" s="23" t="s">
        <v>11387</v>
      </c>
      <c r="B1834" s="23" t="s">
        <v>4</v>
      </c>
      <c r="C1834" s="23" t="s">
        <v>59</v>
      </c>
      <c r="D1834" s="23" t="s">
        <v>76</v>
      </c>
      <c r="E1834" s="23" t="s">
        <v>7964</v>
      </c>
      <c r="F1834" s="23" t="s">
        <v>7965</v>
      </c>
      <c r="G1834" s="23"/>
      <c r="H1834" s="23" t="s">
        <v>78</v>
      </c>
      <c r="I1834" s="114" t="s">
        <v>11562</v>
      </c>
      <c r="J1834" s="5" t="s">
        <v>11843</v>
      </c>
      <c r="K1834" s="5"/>
      <c r="L1834" s="5" t="s">
        <v>11844</v>
      </c>
      <c r="M1834" s="23" t="s">
        <v>4088</v>
      </c>
      <c r="N1834" s="23" t="s">
        <v>7975</v>
      </c>
      <c r="O1834" s="44" t="s">
        <v>11845</v>
      </c>
      <c r="P1834" s="25" t="s">
        <v>78</v>
      </c>
      <c r="Q1834" s="45">
        <v>44715</v>
      </c>
      <c r="R1834" s="45" t="s">
        <v>26</v>
      </c>
      <c r="S1834" s="23"/>
      <c r="T1834" s="23"/>
      <c r="U1834" s="116"/>
    </row>
    <row r="1835" spans="1:21" x14ac:dyDescent="0.25">
      <c r="A1835" s="23" t="s">
        <v>12394</v>
      </c>
      <c r="B1835" s="23" t="s">
        <v>4</v>
      </c>
      <c r="C1835" s="23" t="s">
        <v>59</v>
      </c>
      <c r="D1835" s="23" t="s">
        <v>76</v>
      </c>
      <c r="E1835" s="23" t="s">
        <v>7964</v>
      </c>
      <c r="F1835" s="23" t="s">
        <v>7965</v>
      </c>
      <c r="G1835" s="23"/>
      <c r="H1835" s="23" t="s">
        <v>78</v>
      </c>
      <c r="I1835" s="114" t="s">
        <v>12613</v>
      </c>
      <c r="J1835" s="5" t="s">
        <v>8378</v>
      </c>
      <c r="K1835" s="5" t="s">
        <v>8379</v>
      </c>
      <c r="L1835" s="5" t="s">
        <v>8380</v>
      </c>
      <c r="M1835" s="23" t="s">
        <v>3621</v>
      </c>
      <c r="N1835" s="23" t="s">
        <v>8353</v>
      </c>
      <c r="O1835" s="44" t="s">
        <v>8381</v>
      </c>
      <c r="P1835" s="25" t="s">
        <v>78</v>
      </c>
      <c r="Q1835" s="45" t="s">
        <v>26</v>
      </c>
      <c r="R1835" s="45" t="s">
        <v>26</v>
      </c>
      <c r="S1835" s="23"/>
      <c r="T1835" s="23"/>
      <c r="U1835" s="116" t="s">
        <v>12934</v>
      </c>
    </row>
    <row r="1836" spans="1:21" x14ac:dyDescent="0.25">
      <c r="A1836" s="46" t="s">
        <v>8376</v>
      </c>
      <c r="B1836" s="46" t="s">
        <v>4</v>
      </c>
      <c r="C1836" s="46" t="s">
        <v>59</v>
      </c>
      <c r="D1836" s="46" t="s">
        <v>116</v>
      </c>
      <c r="E1836" s="46" t="s">
        <v>7964</v>
      </c>
      <c r="F1836" s="46" t="s">
        <v>7965</v>
      </c>
      <c r="G1836" s="46"/>
      <c r="H1836" s="46" t="s">
        <v>1052</v>
      </c>
      <c r="I1836" s="50" t="s">
        <v>8377</v>
      </c>
      <c r="J1836" s="47" t="s">
        <v>8378</v>
      </c>
      <c r="K1836" s="47" t="s">
        <v>8379</v>
      </c>
      <c r="L1836" s="47" t="s">
        <v>8380</v>
      </c>
      <c r="M1836" s="46" t="s">
        <v>3621</v>
      </c>
      <c r="N1836" s="46" t="s">
        <v>8353</v>
      </c>
      <c r="O1836" s="48" t="s">
        <v>8381</v>
      </c>
      <c r="P1836" s="118" t="s">
        <v>1055</v>
      </c>
      <c r="Q1836" s="49" t="s">
        <v>26</v>
      </c>
      <c r="R1836" s="49" t="s">
        <v>13494</v>
      </c>
      <c r="S1836" s="46"/>
      <c r="T1836" s="46"/>
      <c r="U1836" s="123"/>
    </row>
    <row r="1837" spans="1:21" x14ac:dyDescent="0.25">
      <c r="A1837" s="23" t="s">
        <v>12395</v>
      </c>
      <c r="B1837" s="23" t="s">
        <v>4</v>
      </c>
      <c r="C1837" s="23" t="s">
        <v>59</v>
      </c>
      <c r="D1837" s="23" t="s">
        <v>76</v>
      </c>
      <c r="E1837" s="23" t="s">
        <v>7964</v>
      </c>
      <c r="F1837" s="23" t="s">
        <v>7965</v>
      </c>
      <c r="G1837" s="23"/>
      <c r="H1837" s="23" t="s">
        <v>78</v>
      </c>
      <c r="I1837" s="114" t="s">
        <v>12614</v>
      </c>
      <c r="J1837" s="5" t="s">
        <v>8385</v>
      </c>
      <c r="K1837" s="5"/>
      <c r="L1837" s="5" t="s">
        <v>12833</v>
      </c>
      <c r="M1837" s="23" t="s">
        <v>12834</v>
      </c>
      <c r="N1837" s="23" t="s">
        <v>7975</v>
      </c>
      <c r="O1837" s="44" t="s">
        <v>12835</v>
      </c>
      <c r="P1837" s="25" t="s">
        <v>78</v>
      </c>
      <c r="Q1837" s="45" t="s">
        <v>26</v>
      </c>
      <c r="R1837" s="45" t="s">
        <v>26</v>
      </c>
      <c r="S1837" s="23"/>
      <c r="T1837" s="23"/>
      <c r="U1837" s="116"/>
    </row>
    <row r="1838" spans="1:21" x14ac:dyDescent="0.25">
      <c r="A1838" s="46" t="s">
        <v>8383</v>
      </c>
      <c r="B1838" s="46" t="s">
        <v>4</v>
      </c>
      <c r="C1838" s="46" t="s">
        <v>59</v>
      </c>
      <c r="D1838" s="46" t="s">
        <v>116</v>
      </c>
      <c r="E1838" s="46" t="s">
        <v>7964</v>
      </c>
      <c r="F1838" s="46" t="s">
        <v>7965</v>
      </c>
      <c r="G1838" s="46"/>
      <c r="H1838" s="46" t="s">
        <v>1052</v>
      </c>
      <c r="I1838" s="50" t="s">
        <v>8384</v>
      </c>
      <c r="J1838" s="47" t="s">
        <v>8385</v>
      </c>
      <c r="K1838" s="47"/>
      <c r="L1838" s="47" t="s">
        <v>8386</v>
      </c>
      <c r="M1838" s="46" t="s">
        <v>8387</v>
      </c>
      <c r="N1838" s="46" t="s">
        <v>7975</v>
      </c>
      <c r="O1838" s="48" t="s">
        <v>8388</v>
      </c>
      <c r="P1838" s="118" t="s">
        <v>1055</v>
      </c>
      <c r="Q1838" s="49" t="s">
        <v>26</v>
      </c>
      <c r="R1838" s="49" t="s">
        <v>13494</v>
      </c>
      <c r="S1838" s="46"/>
      <c r="T1838" s="46"/>
      <c r="U1838" s="123"/>
    </row>
    <row r="1839" spans="1:21" x14ac:dyDescent="0.25">
      <c r="A1839" s="23" t="s">
        <v>12396</v>
      </c>
      <c r="B1839" s="23" t="s">
        <v>4</v>
      </c>
      <c r="C1839" s="23" t="s">
        <v>59</v>
      </c>
      <c r="D1839" s="23" t="s">
        <v>76</v>
      </c>
      <c r="E1839" s="23" t="s">
        <v>7964</v>
      </c>
      <c r="F1839" s="23" t="s">
        <v>7965</v>
      </c>
      <c r="G1839" s="23"/>
      <c r="H1839" s="23" t="s">
        <v>78</v>
      </c>
      <c r="I1839" s="114" t="s">
        <v>12615</v>
      </c>
      <c r="J1839" s="5" t="s">
        <v>8391</v>
      </c>
      <c r="K1839" s="5"/>
      <c r="L1839" s="5" t="s">
        <v>8392</v>
      </c>
      <c r="M1839" s="23" t="s">
        <v>8393</v>
      </c>
      <c r="N1839" s="23" t="s">
        <v>8058</v>
      </c>
      <c r="O1839" s="44" t="s">
        <v>8394</v>
      </c>
      <c r="P1839" s="25" t="s">
        <v>78</v>
      </c>
      <c r="Q1839" s="45" t="s">
        <v>26</v>
      </c>
      <c r="R1839" s="45" t="s">
        <v>26</v>
      </c>
      <c r="S1839" s="23"/>
      <c r="T1839" s="23"/>
      <c r="U1839" s="116"/>
    </row>
    <row r="1840" spans="1:21" x14ac:dyDescent="0.25">
      <c r="A1840" s="46" t="s">
        <v>8389</v>
      </c>
      <c r="B1840" s="46" t="s">
        <v>4</v>
      </c>
      <c r="C1840" s="46" t="s">
        <v>59</v>
      </c>
      <c r="D1840" s="46" t="s">
        <v>116</v>
      </c>
      <c r="E1840" s="46" t="s">
        <v>7964</v>
      </c>
      <c r="F1840" s="46" t="s">
        <v>7965</v>
      </c>
      <c r="G1840" s="46"/>
      <c r="H1840" s="46" t="s">
        <v>1052</v>
      </c>
      <c r="I1840" s="50" t="s">
        <v>8390</v>
      </c>
      <c r="J1840" s="47" t="s">
        <v>8391</v>
      </c>
      <c r="K1840" s="47"/>
      <c r="L1840" s="47" t="s">
        <v>8392</v>
      </c>
      <c r="M1840" s="46" t="s">
        <v>8393</v>
      </c>
      <c r="N1840" s="46" t="s">
        <v>8058</v>
      </c>
      <c r="O1840" s="48" t="s">
        <v>8394</v>
      </c>
      <c r="P1840" s="118" t="s">
        <v>1055</v>
      </c>
      <c r="Q1840" s="49" t="s">
        <v>26</v>
      </c>
      <c r="R1840" s="49" t="s">
        <v>13494</v>
      </c>
      <c r="S1840" s="46"/>
      <c r="T1840" s="46"/>
      <c r="U1840" s="123"/>
    </row>
    <row r="1841" spans="1:21" x14ac:dyDescent="0.25">
      <c r="A1841" s="23" t="s">
        <v>12397</v>
      </c>
      <c r="B1841" s="23" t="s">
        <v>4</v>
      </c>
      <c r="C1841" s="23" t="s">
        <v>59</v>
      </c>
      <c r="D1841" s="23" t="s">
        <v>76</v>
      </c>
      <c r="E1841" s="23" t="s">
        <v>7964</v>
      </c>
      <c r="F1841" s="23" t="s">
        <v>7965</v>
      </c>
      <c r="G1841" s="23"/>
      <c r="H1841" s="23" t="s">
        <v>78</v>
      </c>
      <c r="I1841" s="114" t="s">
        <v>12616</v>
      </c>
      <c r="J1841" s="5" t="s">
        <v>8397</v>
      </c>
      <c r="K1841" s="5"/>
      <c r="L1841" s="5" t="s">
        <v>8398</v>
      </c>
      <c r="M1841" s="23" t="s">
        <v>8399</v>
      </c>
      <c r="N1841" s="23" t="s">
        <v>4371</v>
      </c>
      <c r="O1841" s="44" t="s">
        <v>8400</v>
      </c>
      <c r="P1841" s="25" t="s">
        <v>78</v>
      </c>
      <c r="Q1841" s="45" t="s">
        <v>26</v>
      </c>
      <c r="R1841" s="45" t="s">
        <v>26</v>
      </c>
      <c r="S1841" s="23"/>
      <c r="T1841" s="23"/>
      <c r="U1841" s="116" t="s">
        <v>12935</v>
      </c>
    </row>
    <row r="1842" spans="1:21" x14ac:dyDescent="0.25">
      <c r="A1842" s="46" t="s">
        <v>8395</v>
      </c>
      <c r="B1842" s="46" t="s">
        <v>4</v>
      </c>
      <c r="C1842" s="46" t="s">
        <v>59</v>
      </c>
      <c r="D1842" s="46" t="s">
        <v>116</v>
      </c>
      <c r="E1842" s="46" t="s">
        <v>7964</v>
      </c>
      <c r="F1842" s="46" t="s">
        <v>7965</v>
      </c>
      <c r="G1842" s="46"/>
      <c r="H1842" s="46" t="s">
        <v>1052</v>
      </c>
      <c r="I1842" s="50" t="s">
        <v>8396</v>
      </c>
      <c r="J1842" s="47" t="s">
        <v>8397</v>
      </c>
      <c r="K1842" s="47"/>
      <c r="L1842" s="47" t="s">
        <v>8398</v>
      </c>
      <c r="M1842" s="46" t="s">
        <v>8399</v>
      </c>
      <c r="N1842" s="46" t="s">
        <v>4371</v>
      </c>
      <c r="O1842" s="48" t="s">
        <v>8400</v>
      </c>
      <c r="P1842" s="118" t="s">
        <v>1055</v>
      </c>
      <c r="Q1842" s="49" t="s">
        <v>26</v>
      </c>
      <c r="R1842" s="49" t="s">
        <v>13494</v>
      </c>
      <c r="S1842" s="46"/>
      <c r="T1842" s="46"/>
      <c r="U1842" s="123"/>
    </row>
    <row r="1843" spans="1:21" x14ac:dyDescent="0.25">
      <c r="A1843" s="23" t="s">
        <v>8402</v>
      </c>
      <c r="B1843" s="23" t="s">
        <v>4</v>
      </c>
      <c r="C1843" s="23" t="s">
        <v>58</v>
      </c>
      <c r="D1843" s="23" t="s">
        <v>76</v>
      </c>
      <c r="E1843" s="23" t="s">
        <v>7964</v>
      </c>
      <c r="F1843" s="23" t="s">
        <v>11467</v>
      </c>
      <c r="G1843" s="23"/>
      <c r="H1843" s="23" t="s">
        <v>78</v>
      </c>
      <c r="I1843" s="114" t="s">
        <v>8403</v>
      </c>
      <c r="J1843" s="5" t="s">
        <v>8404</v>
      </c>
      <c r="K1843" s="5"/>
      <c r="L1843" s="5" t="s">
        <v>8405</v>
      </c>
      <c r="M1843" s="23" t="s">
        <v>8406</v>
      </c>
      <c r="N1843" s="23" t="s">
        <v>2697</v>
      </c>
      <c r="O1843" s="44" t="s">
        <v>8407</v>
      </c>
      <c r="P1843" s="25" t="s">
        <v>78</v>
      </c>
      <c r="Q1843" s="45" t="s">
        <v>26</v>
      </c>
      <c r="R1843" s="45" t="s">
        <v>26</v>
      </c>
      <c r="S1843" s="23"/>
      <c r="T1843" s="23"/>
      <c r="U1843" s="116"/>
    </row>
    <row r="1844" spans="1:21" x14ac:dyDescent="0.25">
      <c r="A1844" s="23" t="s">
        <v>8408</v>
      </c>
      <c r="B1844" s="23" t="s">
        <v>4</v>
      </c>
      <c r="C1844" s="23" t="s">
        <v>58</v>
      </c>
      <c r="D1844" s="23" t="s">
        <v>76</v>
      </c>
      <c r="E1844" s="23" t="s">
        <v>7964</v>
      </c>
      <c r="F1844" s="23" t="s">
        <v>11467</v>
      </c>
      <c r="G1844" s="23"/>
      <c r="H1844" s="23" t="s">
        <v>78</v>
      </c>
      <c r="I1844" s="114" t="s">
        <v>8409</v>
      </c>
      <c r="J1844" s="5" t="s">
        <v>8410</v>
      </c>
      <c r="K1844" s="5"/>
      <c r="L1844" s="5" t="s">
        <v>5487</v>
      </c>
      <c r="M1844" s="23" t="s">
        <v>8411</v>
      </c>
      <c r="N1844" s="23" t="s">
        <v>2697</v>
      </c>
      <c r="O1844" s="44" t="s">
        <v>8412</v>
      </c>
      <c r="P1844" s="25" t="s">
        <v>78</v>
      </c>
      <c r="Q1844" s="45" t="s">
        <v>26</v>
      </c>
      <c r="R1844" s="45" t="s">
        <v>26</v>
      </c>
      <c r="S1844" s="23"/>
      <c r="T1844" s="23"/>
      <c r="U1844" s="116"/>
    </row>
    <row r="1845" spans="1:21" x14ac:dyDescent="0.25">
      <c r="A1845" s="23" t="s">
        <v>12398</v>
      </c>
      <c r="B1845" s="23" t="s">
        <v>4</v>
      </c>
      <c r="C1845" s="23" t="s">
        <v>59</v>
      </c>
      <c r="D1845" s="23" t="s">
        <v>76</v>
      </c>
      <c r="E1845" s="23" t="s">
        <v>7964</v>
      </c>
      <c r="F1845" s="23" t="s">
        <v>7965</v>
      </c>
      <c r="G1845" s="23"/>
      <c r="H1845" s="23" t="s">
        <v>78</v>
      </c>
      <c r="I1845" s="114" t="s">
        <v>12617</v>
      </c>
      <c r="J1845" s="5" t="s">
        <v>8415</v>
      </c>
      <c r="K1845" s="5"/>
      <c r="L1845" s="5" t="s">
        <v>8416</v>
      </c>
      <c r="M1845" s="23" t="s">
        <v>1240</v>
      </c>
      <c r="N1845" s="23" t="s">
        <v>7975</v>
      </c>
      <c r="O1845" s="44" t="s">
        <v>8417</v>
      </c>
      <c r="P1845" s="25" t="s">
        <v>78</v>
      </c>
      <c r="Q1845" s="45" t="s">
        <v>26</v>
      </c>
      <c r="R1845" s="45" t="s">
        <v>26</v>
      </c>
      <c r="S1845" s="23"/>
      <c r="T1845" s="23"/>
      <c r="U1845" s="116"/>
    </row>
    <row r="1846" spans="1:21" x14ac:dyDescent="0.25">
      <c r="A1846" s="46" t="s">
        <v>8413</v>
      </c>
      <c r="B1846" s="46" t="s">
        <v>4</v>
      </c>
      <c r="C1846" s="46" t="s">
        <v>59</v>
      </c>
      <c r="D1846" s="46" t="s">
        <v>116</v>
      </c>
      <c r="E1846" s="46" t="s">
        <v>7964</v>
      </c>
      <c r="F1846" s="46" t="s">
        <v>7965</v>
      </c>
      <c r="G1846" s="46"/>
      <c r="H1846" s="46" t="s">
        <v>1052</v>
      </c>
      <c r="I1846" s="50" t="s">
        <v>8414</v>
      </c>
      <c r="J1846" s="47" t="s">
        <v>8415</v>
      </c>
      <c r="K1846" s="47"/>
      <c r="L1846" s="47" t="s">
        <v>8416</v>
      </c>
      <c r="M1846" s="46" t="s">
        <v>1240</v>
      </c>
      <c r="N1846" s="46" t="s">
        <v>7975</v>
      </c>
      <c r="O1846" s="48" t="s">
        <v>8417</v>
      </c>
      <c r="P1846" s="118" t="s">
        <v>1055</v>
      </c>
      <c r="Q1846" s="49" t="s">
        <v>26</v>
      </c>
      <c r="R1846" s="49" t="s">
        <v>13494</v>
      </c>
      <c r="S1846" s="46"/>
      <c r="T1846" s="46"/>
      <c r="U1846" s="123"/>
    </row>
    <row r="1847" spans="1:21" x14ac:dyDescent="0.25">
      <c r="A1847" s="23" t="s">
        <v>12399</v>
      </c>
      <c r="B1847" s="23" t="s">
        <v>4</v>
      </c>
      <c r="C1847" s="23" t="s">
        <v>58</v>
      </c>
      <c r="D1847" s="23" t="s">
        <v>76</v>
      </c>
      <c r="E1847" s="23" t="s">
        <v>7964</v>
      </c>
      <c r="F1847" s="23" t="s">
        <v>11467</v>
      </c>
      <c r="G1847" s="23"/>
      <c r="H1847" s="23"/>
      <c r="I1847" s="114" t="s">
        <v>12618</v>
      </c>
      <c r="J1847" s="5" t="s">
        <v>12836</v>
      </c>
      <c r="K1847" s="5"/>
      <c r="L1847" s="5" t="s">
        <v>12837</v>
      </c>
      <c r="M1847" s="23" t="s">
        <v>8152</v>
      </c>
      <c r="N1847" s="23" t="s">
        <v>8153</v>
      </c>
      <c r="O1847" s="44" t="s">
        <v>12838</v>
      </c>
      <c r="P1847" s="25" t="s">
        <v>78</v>
      </c>
      <c r="Q1847" s="45">
        <v>44748</v>
      </c>
      <c r="R1847" s="45" t="s">
        <v>26</v>
      </c>
      <c r="S1847" s="23"/>
      <c r="T1847" s="23"/>
      <c r="U1847" s="116"/>
    </row>
    <row r="1848" spans="1:21" x14ac:dyDescent="0.25">
      <c r="A1848" s="23" t="s">
        <v>12400</v>
      </c>
      <c r="B1848" s="23" t="s">
        <v>4</v>
      </c>
      <c r="C1848" s="23" t="s">
        <v>59</v>
      </c>
      <c r="D1848" s="23" t="s">
        <v>76</v>
      </c>
      <c r="E1848" s="23" t="s">
        <v>7964</v>
      </c>
      <c r="F1848" s="23" t="s">
        <v>7965</v>
      </c>
      <c r="G1848" s="23"/>
      <c r="H1848" s="23" t="s">
        <v>78</v>
      </c>
      <c r="I1848" s="114" t="s">
        <v>12619</v>
      </c>
      <c r="J1848" s="5" t="s">
        <v>8420</v>
      </c>
      <c r="K1848" s="5" t="s">
        <v>13018</v>
      </c>
      <c r="L1848" s="5" t="s">
        <v>12839</v>
      </c>
      <c r="M1848" s="23" t="s">
        <v>7974</v>
      </c>
      <c r="N1848" s="23" t="s">
        <v>7975</v>
      </c>
      <c r="O1848" s="44" t="s">
        <v>11845</v>
      </c>
      <c r="P1848" s="25" t="s">
        <v>78</v>
      </c>
      <c r="Q1848" s="45" t="s">
        <v>26</v>
      </c>
      <c r="R1848" s="45" t="s">
        <v>26</v>
      </c>
      <c r="S1848" s="23"/>
      <c r="T1848" s="23"/>
      <c r="U1848" s="116" t="s">
        <v>12936</v>
      </c>
    </row>
    <row r="1849" spans="1:21" x14ac:dyDescent="0.25">
      <c r="A1849" s="46" t="s">
        <v>8418</v>
      </c>
      <c r="B1849" s="46" t="s">
        <v>4</v>
      </c>
      <c r="C1849" s="46" t="s">
        <v>59</v>
      </c>
      <c r="D1849" s="46" t="s">
        <v>116</v>
      </c>
      <c r="E1849" s="46" t="s">
        <v>7964</v>
      </c>
      <c r="F1849" s="46" t="s">
        <v>7965</v>
      </c>
      <c r="G1849" s="46"/>
      <c r="H1849" s="46" t="s">
        <v>1052</v>
      </c>
      <c r="I1849" s="50" t="s">
        <v>8419</v>
      </c>
      <c r="J1849" s="47" t="s">
        <v>8420</v>
      </c>
      <c r="K1849" s="47" t="s">
        <v>13018</v>
      </c>
      <c r="L1849" s="47" t="s">
        <v>8421</v>
      </c>
      <c r="M1849" s="46" t="s">
        <v>8422</v>
      </c>
      <c r="N1849" s="46" t="s">
        <v>7975</v>
      </c>
      <c r="O1849" s="48" t="s">
        <v>8423</v>
      </c>
      <c r="P1849" s="118" t="s">
        <v>1055</v>
      </c>
      <c r="Q1849" s="49" t="s">
        <v>26</v>
      </c>
      <c r="R1849" s="49" t="s">
        <v>13494</v>
      </c>
      <c r="S1849" s="46"/>
      <c r="T1849" s="46"/>
      <c r="U1849" s="123"/>
    </row>
    <row r="1850" spans="1:21" x14ac:dyDescent="0.25">
      <c r="A1850" s="23" t="s">
        <v>12401</v>
      </c>
      <c r="B1850" s="23" t="s">
        <v>4</v>
      </c>
      <c r="C1850" s="23" t="s">
        <v>58</v>
      </c>
      <c r="D1850" s="23" t="s">
        <v>76</v>
      </c>
      <c r="E1850" s="23" t="s">
        <v>7964</v>
      </c>
      <c r="F1850" s="23" t="s">
        <v>11467</v>
      </c>
      <c r="G1850" s="23"/>
      <c r="H1850" s="23" t="s">
        <v>78</v>
      </c>
      <c r="I1850" s="114" t="s">
        <v>12620</v>
      </c>
      <c r="J1850" s="5" t="s">
        <v>8426</v>
      </c>
      <c r="K1850" s="5"/>
      <c r="L1850" s="5" t="s">
        <v>8427</v>
      </c>
      <c r="M1850" s="23" t="s">
        <v>8428</v>
      </c>
      <c r="N1850" s="23" t="s">
        <v>8088</v>
      </c>
      <c r="O1850" s="44" t="s">
        <v>8429</v>
      </c>
      <c r="P1850" s="25" t="s">
        <v>78</v>
      </c>
      <c r="Q1850" s="45" t="s">
        <v>26</v>
      </c>
      <c r="R1850" s="45" t="s">
        <v>26</v>
      </c>
      <c r="S1850" s="23"/>
      <c r="T1850" s="23"/>
      <c r="U1850" s="116"/>
    </row>
    <row r="1851" spans="1:21" x14ac:dyDescent="0.25">
      <c r="A1851" s="46" t="s">
        <v>8424</v>
      </c>
      <c r="B1851" s="46" t="s">
        <v>4</v>
      </c>
      <c r="C1851" s="46" t="s">
        <v>58</v>
      </c>
      <c r="D1851" s="46" t="s">
        <v>116</v>
      </c>
      <c r="E1851" s="46" t="s">
        <v>7964</v>
      </c>
      <c r="F1851" s="46" t="s">
        <v>11467</v>
      </c>
      <c r="G1851" s="46"/>
      <c r="H1851" s="46" t="s">
        <v>1052</v>
      </c>
      <c r="I1851" s="50" t="s">
        <v>8425</v>
      </c>
      <c r="J1851" s="47" t="s">
        <v>8426</v>
      </c>
      <c r="K1851" s="47"/>
      <c r="L1851" s="47" t="s">
        <v>8427</v>
      </c>
      <c r="M1851" s="46" t="s">
        <v>8428</v>
      </c>
      <c r="N1851" s="46" t="s">
        <v>8088</v>
      </c>
      <c r="O1851" s="48" t="s">
        <v>8429</v>
      </c>
      <c r="P1851" s="118" t="s">
        <v>1055</v>
      </c>
      <c r="Q1851" s="49" t="s">
        <v>26</v>
      </c>
      <c r="R1851" s="49" t="s">
        <v>13494</v>
      </c>
      <c r="S1851" s="46"/>
      <c r="T1851" s="46"/>
      <c r="U1851" s="123"/>
    </row>
    <row r="1852" spans="1:21" x14ac:dyDescent="0.25">
      <c r="A1852" s="23" t="s">
        <v>12402</v>
      </c>
      <c r="B1852" s="23" t="s">
        <v>4</v>
      </c>
      <c r="C1852" s="23" t="s">
        <v>58</v>
      </c>
      <c r="D1852" s="23" t="s">
        <v>76</v>
      </c>
      <c r="E1852" s="23" t="s">
        <v>7964</v>
      </c>
      <c r="F1852" s="23" t="s">
        <v>11467</v>
      </c>
      <c r="G1852" s="23"/>
      <c r="H1852" s="23" t="s">
        <v>78</v>
      </c>
      <c r="I1852" s="114" t="s">
        <v>12621</v>
      </c>
      <c r="J1852" s="5" t="s">
        <v>8432</v>
      </c>
      <c r="K1852" s="5"/>
      <c r="L1852" s="5" t="s">
        <v>12840</v>
      </c>
      <c r="M1852" s="23" t="s">
        <v>8434</v>
      </c>
      <c r="N1852" s="23" t="s">
        <v>8088</v>
      </c>
      <c r="O1852" s="44" t="s">
        <v>8435</v>
      </c>
      <c r="P1852" s="25" t="s">
        <v>78</v>
      </c>
      <c r="Q1852" s="45" t="s">
        <v>26</v>
      </c>
      <c r="R1852" s="45" t="s">
        <v>26</v>
      </c>
      <c r="S1852" s="23"/>
      <c r="T1852" s="23"/>
      <c r="U1852" s="116"/>
    </row>
    <row r="1853" spans="1:21" x14ac:dyDescent="0.25">
      <c r="A1853" s="46" t="s">
        <v>8430</v>
      </c>
      <c r="B1853" s="46" t="s">
        <v>4</v>
      </c>
      <c r="C1853" s="46" t="s">
        <v>58</v>
      </c>
      <c r="D1853" s="46" t="s">
        <v>116</v>
      </c>
      <c r="E1853" s="46" t="s">
        <v>7964</v>
      </c>
      <c r="F1853" s="46" t="s">
        <v>11467</v>
      </c>
      <c r="G1853" s="46"/>
      <c r="H1853" s="46" t="s">
        <v>1052</v>
      </c>
      <c r="I1853" s="50" t="s">
        <v>8431</v>
      </c>
      <c r="J1853" s="47" t="s">
        <v>8432</v>
      </c>
      <c r="K1853" s="47"/>
      <c r="L1853" s="47" t="s">
        <v>12840</v>
      </c>
      <c r="M1853" s="46" t="s">
        <v>8434</v>
      </c>
      <c r="N1853" s="46" t="s">
        <v>8088</v>
      </c>
      <c r="O1853" s="48" t="s">
        <v>8435</v>
      </c>
      <c r="P1853" s="118" t="s">
        <v>1055</v>
      </c>
      <c r="Q1853" s="49" t="s">
        <v>26</v>
      </c>
      <c r="R1853" s="49" t="s">
        <v>13494</v>
      </c>
      <c r="S1853" s="46"/>
      <c r="T1853" s="46"/>
      <c r="U1853" s="123"/>
    </row>
    <row r="1854" spans="1:21" x14ac:dyDescent="0.25">
      <c r="A1854" s="23" t="s">
        <v>12403</v>
      </c>
      <c r="B1854" s="23" t="s">
        <v>4</v>
      </c>
      <c r="C1854" s="23" t="s">
        <v>58</v>
      </c>
      <c r="D1854" s="23" t="s">
        <v>76</v>
      </c>
      <c r="E1854" s="23" t="s">
        <v>7964</v>
      </c>
      <c r="F1854" s="23" t="s">
        <v>11467</v>
      </c>
      <c r="G1854" s="23"/>
      <c r="H1854" s="23" t="s">
        <v>78</v>
      </c>
      <c r="I1854" s="114" t="s">
        <v>12622</v>
      </c>
      <c r="J1854" s="5" t="s">
        <v>8438</v>
      </c>
      <c r="K1854" s="5"/>
      <c r="L1854" s="5" t="s">
        <v>12841</v>
      </c>
      <c r="M1854" s="23" t="s">
        <v>8440</v>
      </c>
      <c r="N1854" s="23" t="s">
        <v>8088</v>
      </c>
      <c r="O1854" s="44" t="s">
        <v>8441</v>
      </c>
      <c r="P1854" s="25" t="s">
        <v>78</v>
      </c>
      <c r="Q1854" s="45" t="s">
        <v>26</v>
      </c>
      <c r="R1854" s="45" t="s">
        <v>26</v>
      </c>
      <c r="S1854" s="23"/>
      <c r="T1854" s="23"/>
      <c r="U1854" s="116" t="s">
        <v>12937</v>
      </c>
    </row>
    <row r="1855" spans="1:21" x14ac:dyDescent="0.25">
      <c r="A1855" s="46" t="s">
        <v>8436</v>
      </c>
      <c r="B1855" s="46" t="s">
        <v>4</v>
      </c>
      <c r="C1855" s="46" t="s">
        <v>58</v>
      </c>
      <c r="D1855" s="46" t="s">
        <v>116</v>
      </c>
      <c r="E1855" s="46" t="s">
        <v>7964</v>
      </c>
      <c r="F1855" s="46" t="s">
        <v>11467</v>
      </c>
      <c r="G1855" s="46"/>
      <c r="H1855" s="46" t="s">
        <v>1052</v>
      </c>
      <c r="I1855" s="50" t="s">
        <v>8437</v>
      </c>
      <c r="J1855" s="47" t="s">
        <v>8438</v>
      </c>
      <c r="K1855" s="47"/>
      <c r="L1855" s="47" t="s">
        <v>8439</v>
      </c>
      <c r="M1855" s="46" t="s">
        <v>8440</v>
      </c>
      <c r="N1855" s="46" t="s">
        <v>8088</v>
      </c>
      <c r="O1855" s="48" t="s">
        <v>8441</v>
      </c>
      <c r="P1855" s="118" t="s">
        <v>1055</v>
      </c>
      <c r="Q1855" s="49" t="s">
        <v>26</v>
      </c>
      <c r="R1855" s="49" t="s">
        <v>13494</v>
      </c>
      <c r="S1855" s="46"/>
      <c r="T1855" s="46"/>
      <c r="U1855" s="123"/>
    </row>
    <row r="1856" spans="1:21" x14ac:dyDescent="0.25">
      <c r="A1856" s="23" t="s">
        <v>12404</v>
      </c>
      <c r="B1856" s="23" t="s">
        <v>4</v>
      </c>
      <c r="C1856" s="23" t="s">
        <v>59</v>
      </c>
      <c r="D1856" s="23" t="s">
        <v>76</v>
      </c>
      <c r="E1856" s="23" t="s">
        <v>7964</v>
      </c>
      <c r="F1856" s="23" t="s">
        <v>7965</v>
      </c>
      <c r="G1856" s="23"/>
      <c r="H1856" s="23" t="s">
        <v>78</v>
      </c>
      <c r="I1856" s="114" t="s">
        <v>12623</v>
      </c>
      <c r="J1856" s="5" t="s">
        <v>8444</v>
      </c>
      <c r="K1856" s="5"/>
      <c r="L1856" s="5" t="s">
        <v>8445</v>
      </c>
      <c r="M1856" s="23" t="s">
        <v>7970</v>
      </c>
      <c r="N1856" s="23" t="s">
        <v>4371</v>
      </c>
      <c r="O1856" s="44" t="s">
        <v>8446</v>
      </c>
      <c r="P1856" s="25" t="s">
        <v>78</v>
      </c>
      <c r="Q1856" s="45" t="s">
        <v>26</v>
      </c>
      <c r="R1856" s="45" t="s">
        <v>26</v>
      </c>
      <c r="S1856" s="23"/>
      <c r="T1856" s="23"/>
      <c r="U1856" s="116"/>
    </row>
    <row r="1857" spans="1:21" x14ac:dyDescent="0.25">
      <c r="A1857" s="46" t="s">
        <v>8442</v>
      </c>
      <c r="B1857" s="46" t="s">
        <v>4</v>
      </c>
      <c r="C1857" s="46" t="s">
        <v>59</v>
      </c>
      <c r="D1857" s="46" t="s">
        <v>116</v>
      </c>
      <c r="E1857" s="46" t="s">
        <v>7964</v>
      </c>
      <c r="F1857" s="46" t="s">
        <v>7965</v>
      </c>
      <c r="G1857" s="46"/>
      <c r="H1857" s="46" t="s">
        <v>1052</v>
      </c>
      <c r="I1857" s="50" t="s">
        <v>8443</v>
      </c>
      <c r="J1857" s="47" t="s">
        <v>8444</v>
      </c>
      <c r="K1857" s="47"/>
      <c r="L1857" s="47" t="s">
        <v>8445</v>
      </c>
      <c r="M1857" s="46" t="s">
        <v>7970</v>
      </c>
      <c r="N1857" s="46" t="s">
        <v>4371</v>
      </c>
      <c r="O1857" s="48" t="s">
        <v>8446</v>
      </c>
      <c r="P1857" s="118" t="s">
        <v>1055</v>
      </c>
      <c r="Q1857" s="49" t="s">
        <v>26</v>
      </c>
      <c r="R1857" s="49" t="s">
        <v>13494</v>
      </c>
      <c r="S1857" s="46"/>
      <c r="T1857" s="46"/>
      <c r="U1857" s="123"/>
    </row>
    <row r="1858" spans="1:21" x14ac:dyDescent="0.25">
      <c r="A1858" s="23" t="s">
        <v>12405</v>
      </c>
      <c r="B1858" s="23" t="s">
        <v>4</v>
      </c>
      <c r="C1858" s="23" t="s">
        <v>58</v>
      </c>
      <c r="D1858" s="23" t="s">
        <v>76</v>
      </c>
      <c r="E1858" s="23" t="s">
        <v>7964</v>
      </c>
      <c r="F1858" s="23" t="s">
        <v>11467</v>
      </c>
      <c r="G1858" s="23"/>
      <c r="H1858" s="23" t="s">
        <v>78</v>
      </c>
      <c r="I1858" s="114" t="s">
        <v>12624</v>
      </c>
      <c r="J1858" s="5" t="s">
        <v>11141</v>
      </c>
      <c r="K1858" s="5"/>
      <c r="L1858" s="5" t="s">
        <v>11142</v>
      </c>
      <c r="M1858" s="23" t="s">
        <v>8363</v>
      </c>
      <c r="N1858" s="23" t="s">
        <v>2697</v>
      </c>
      <c r="O1858" s="44" t="s">
        <v>8875</v>
      </c>
      <c r="P1858" s="25" t="s">
        <v>78</v>
      </c>
      <c r="Q1858" s="45" t="s">
        <v>26</v>
      </c>
      <c r="R1858" s="45" t="s">
        <v>26</v>
      </c>
      <c r="S1858" s="23"/>
      <c r="T1858" s="23"/>
      <c r="U1858" s="116"/>
    </row>
    <row r="1859" spans="1:21" x14ac:dyDescent="0.25">
      <c r="A1859" s="46" t="s">
        <v>11139</v>
      </c>
      <c r="B1859" s="46" t="s">
        <v>4</v>
      </c>
      <c r="C1859" s="46" t="s">
        <v>58</v>
      </c>
      <c r="D1859" s="46" t="s">
        <v>116</v>
      </c>
      <c r="E1859" s="46" t="s">
        <v>7964</v>
      </c>
      <c r="F1859" s="46" t="s">
        <v>11467</v>
      </c>
      <c r="G1859" s="46"/>
      <c r="H1859" s="46" t="s">
        <v>1052</v>
      </c>
      <c r="I1859" s="50" t="s">
        <v>11140</v>
      </c>
      <c r="J1859" s="47" t="s">
        <v>11141</v>
      </c>
      <c r="K1859" s="47"/>
      <c r="L1859" s="47" t="s">
        <v>11142</v>
      </c>
      <c r="M1859" s="46" t="s">
        <v>8363</v>
      </c>
      <c r="N1859" s="46" t="s">
        <v>2697</v>
      </c>
      <c r="O1859" s="48" t="s">
        <v>8875</v>
      </c>
      <c r="P1859" s="118" t="s">
        <v>1055</v>
      </c>
      <c r="Q1859" s="49">
        <v>44673</v>
      </c>
      <c r="R1859" s="49" t="s">
        <v>13494</v>
      </c>
      <c r="S1859" s="46"/>
      <c r="T1859" s="46"/>
      <c r="U1859" s="123"/>
    </row>
    <row r="1860" spans="1:21" x14ac:dyDescent="0.25">
      <c r="A1860" s="23" t="s">
        <v>12406</v>
      </c>
      <c r="B1860" s="23" t="s">
        <v>4</v>
      </c>
      <c r="C1860" s="23" t="s">
        <v>58</v>
      </c>
      <c r="D1860" s="23" t="s">
        <v>76</v>
      </c>
      <c r="E1860" s="23" t="s">
        <v>7964</v>
      </c>
      <c r="F1860" s="23" t="s">
        <v>11467</v>
      </c>
      <c r="G1860" s="23"/>
      <c r="H1860" s="23" t="s">
        <v>78</v>
      </c>
      <c r="I1860" s="114" t="s">
        <v>12625</v>
      </c>
      <c r="J1860" s="5" t="s">
        <v>8450</v>
      </c>
      <c r="K1860" s="5"/>
      <c r="L1860" s="5" t="s">
        <v>8451</v>
      </c>
      <c r="M1860" s="23" t="s">
        <v>8452</v>
      </c>
      <c r="N1860" s="23" t="s">
        <v>2697</v>
      </c>
      <c r="O1860" s="44" t="s">
        <v>8453</v>
      </c>
      <c r="P1860" s="25" t="s">
        <v>78</v>
      </c>
      <c r="Q1860" s="45" t="s">
        <v>26</v>
      </c>
      <c r="R1860" s="45" t="s">
        <v>26</v>
      </c>
      <c r="S1860" s="23"/>
      <c r="T1860" s="23"/>
      <c r="U1860" s="116"/>
    </row>
    <row r="1861" spans="1:21" x14ac:dyDescent="0.25">
      <c r="A1861" s="46" t="s">
        <v>8448</v>
      </c>
      <c r="B1861" s="46" t="s">
        <v>4</v>
      </c>
      <c r="C1861" s="46" t="s">
        <v>58</v>
      </c>
      <c r="D1861" s="46" t="s">
        <v>116</v>
      </c>
      <c r="E1861" s="46" t="s">
        <v>7964</v>
      </c>
      <c r="F1861" s="46" t="s">
        <v>11467</v>
      </c>
      <c r="G1861" s="46"/>
      <c r="H1861" s="46" t="s">
        <v>1052</v>
      </c>
      <c r="I1861" s="50" t="s">
        <v>8449</v>
      </c>
      <c r="J1861" s="47" t="s">
        <v>8450</v>
      </c>
      <c r="K1861" s="47"/>
      <c r="L1861" s="47" t="s">
        <v>8451</v>
      </c>
      <c r="M1861" s="46" t="s">
        <v>8452</v>
      </c>
      <c r="N1861" s="46" t="s">
        <v>2697</v>
      </c>
      <c r="O1861" s="48" t="s">
        <v>8453</v>
      </c>
      <c r="P1861" s="118" t="s">
        <v>1055</v>
      </c>
      <c r="Q1861" s="49" t="s">
        <v>26</v>
      </c>
      <c r="R1861" s="49" t="s">
        <v>13494</v>
      </c>
      <c r="S1861" s="46"/>
      <c r="T1861" s="46"/>
      <c r="U1861" s="123"/>
    </row>
    <row r="1862" spans="1:21" x14ac:dyDescent="0.25">
      <c r="A1862" s="23" t="s">
        <v>12407</v>
      </c>
      <c r="B1862" s="23" t="s">
        <v>4</v>
      </c>
      <c r="C1862" s="23" t="s">
        <v>59</v>
      </c>
      <c r="D1862" s="23" t="s">
        <v>76</v>
      </c>
      <c r="E1862" s="23" t="s">
        <v>7964</v>
      </c>
      <c r="F1862" s="23" t="s">
        <v>7965</v>
      </c>
      <c r="G1862" s="23"/>
      <c r="H1862" s="23" t="s">
        <v>78</v>
      </c>
      <c r="I1862" s="114" t="s">
        <v>12626</v>
      </c>
      <c r="J1862" s="5" t="s">
        <v>8456</v>
      </c>
      <c r="K1862" s="5"/>
      <c r="L1862" s="5" t="s">
        <v>8457</v>
      </c>
      <c r="M1862" s="23" t="s">
        <v>8458</v>
      </c>
      <c r="N1862" s="23" t="s">
        <v>4377</v>
      </c>
      <c r="O1862" s="44" t="s">
        <v>8459</v>
      </c>
      <c r="P1862" s="25" t="s">
        <v>78</v>
      </c>
      <c r="Q1862" s="45" t="s">
        <v>26</v>
      </c>
      <c r="R1862" s="45" t="s">
        <v>26</v>
      </c>
      <c r="S1862" s="23"/>
      <c r="T1862" s="23"/>
      <c r="U1862" s="116"/>
    </row>
    <row r="1863" spans="1:21" x14ac:dyDescent="0.25">
      <c r="A1863" s="46" t="s">
        <v>8454</v>
      </c>
      <c r="B1863" s="46" t="s">
        <v>4</v>
      </c>
      <c r="C1863" s="46" t="s">
        <v>59</v>
      </c>
      <c r="D1863" s="46" t="s">
        <v>116</v>
      </c>
      <c r="E1863" s="46" t="s">
        <v>7964</v>
      </c>
      <c r="F1863" s="46" t="s">
        <v>7965</v>
      </c>
      <c r="G1863" s="46"/>
      <c r="H1863" s="46" t="s">
        <v>1052</v>
      </c>
      <c r="I1863" s="50" t="s">
        <v>8455</v>
      </c>
      <c r="J1863" s="47" t="s">
        <v>8456</v>
      </c>
      <c r="K1863" s="47"/>
      <c r="L1863" s="47" t="s">
        <v>8457</v>
      </c>
      <c r="M1863" s="46" t="s">
        <v>8458</v>
      </c>
      <c r="N1863" s="46" t="s">
        <v>4377</v>
      </c>
      <c r="O1863" s="48" t="s">
        <v>8459</v>
      </c>
      <c r="P1863" s="118" t="s">
        <v>1055</v>
      </c>
      <c r="Q1863" s="49" t="s">
        <v>26</v>
      </c>
      <c r="R1863" s="49" t="s">
        <v>13494</v>
      </c>
      <c r="S1863" s="46"/>
      <c r="T1863" s="46"/>
      <c r="U1863" s="123"/>
    </row>
    <row r="1864" spans="1:21" x14ac:dyDescent="0.25">
      <c r="A1864" s="23" t="s">
        <v>12408</v>
      </c>
      <c r="B1864" s="23" t="s">
        <v>4</v>
      </c>
      <c r="C1864" s="23" t="s">
        <v>59</v>
      </c>
      <c r="D1864" s="23" t="s">
        <v>76</v>
      </c>
      <c r="E1864" s="23" t="s">
        <v>7964</v>
      </c>
      <c r="F1864" s="23" t="s">
        <v>7965</v>
      </c>
      <c r="G1864" s="23"/>
      <c r="H1864" s="23" t="s">
        <v>78</v>
      </c>
      <c r="I1864" s="114" t="s">
        <v>12627</v>
      </c>
      <c r="J1864" s="5" t="s">
        <v>8462</v>
      </c>
      <c r="K1864" s="5" t="s">
        <v>12842</v>
      </c>
      <c r="L1864" s="5" t="s">
        <v>12843</v>
      </c>
      <c r="M1864" s="23" t="s">
        <v>12844</v>
      </c>
      <c r="N1864" s="23" t="s">
        <v>7975</v>
      </c>
      <c r="O1864" s="44" t="s">
        <v>12845</v>
      </c>
      <c r="P1864" s="25" t="s">
        <v>78</v>
      </c>
      <c r="Q1864" s="45" t="s">
        <v>26</v>
      </c>
      <c r="R1864" s="45" t="s">
        <v>26</v>
      </c>
      <c r="S1864" s="23"/>
      <c r="T1864" s="23"/>
      <c r="U1864" s="116"/>
    </row>
    <row r="1865" spans="1:21" x14ac:dyDescent="0.25">
      <c r="A1865" s="46" t="s">
        <v>8460</v>
      </c>
      <c r="B1865" s="46" t="s">
        <v>4</v>
      </c>
      <c r="C1865" s="46" t="s">
        <v>59</v>
      </c>
      <c r="D1865" s="46" t="s">
        <v>116</v>
      </c>
      <c r="E1865" s="46" t="s">
        <v>7964</v>
      </c>
      <c r="F1865" s="46" t="s">
        <v>7965</v>
      </c>
      <c r="G1865" s="46"/>
      <c r="H1865" s="46" t="s">
        <v>1052</v>
      </c>
      <c r="I1865" s="50" t="s">
        <v>8461</v>
      </c>
      <c r="J1865" s="47" t="s">
        <v>8462</v>
      </c>
      <c r="K1865" s="47" t="s">
        <v>12842</v>
      </c>
      <c r="L1865" s="47" t="s">
        <v>8464</v>
      </c>
      <c r="M1865" s="46" t="s">
        <v>8023</v>
      </c>
      <c r="N1865" s="46" t="s">
        <v>7975</v>
      </c>
      <c r="O1865" s="48" t="s">
        <v>8024</v>
      </c>
      <c r="P1865" s="118" t="s">
        <v>1055</v>
      </c>
      <c r="Q1865" s="49" t="s">
        <v>26</v>
      </c>
      <c r="R1865" s="49" t="s">
        <v>13494</v>
      </c>
      <c r="S1865" s="46"/>
      <c r="T1865" s="46"/>
      <c r="U1865" s="123"/>
    </row>
    <row r="1866" spans="1:21" x14ac:dyDescent="0.25">
      <c r="A1866" s="23" t="s">
        <v>12409</v>
      </c>
      <c r="B1866" s="23" t="s">
        <v>4</v>
      </c>
      <c r="C1866" s="23" t="s">
        <v>59</v>
      </c>
      <c r="D1866" s="23" t="s">
        <v>76</v>
      </c>
      <c r="E1866" s="23" t="s">
        <v>7964</v>
      </c>
      <c r="F1866" s="23" t="s">
        <v>7965</v>
      </c>
      <c r="G1866" s="23"/>
      <c r="H1866" s="23" t="s">
        <v>78</v>
      </c>
      <c r="I1866" s="114" t="s">
        <v>12628</v>
      </c>
      <c r="J1866" s="5" t="s">
        <v>8467</v>
      </c>
      <c r="K1866" s="5"/>
      <c r="L1866" s="5" t="s">
        <v>8468</v>
      </c>
      <c r="M1866" s="23" t="s">
        <v>8469</v>
      </c>
      <c r="N1866" s="23" t="s">
        <v>7975</v>
      </c>
      <c r="O1866" s="44" t="s">
        <v>12846</v>
      </c>
      <c r="P1866" s="25" t="s">
        <v>78</v>
      </c>
      <c r="Q1866" s="45" t="s">
        <v>26</v>
      </c>
      <c r="R1866" s="45" t="s">
        <v>26</v>
      </c>
      <c r="S1866" s="23"/>
      <c r="T1866" s="23"/>
      <c r="U1866" s="116"/>
    </row>
    <row r="1867" spans="1:21" x14ac:dyDescent="0.25">
      <c r="A1867" s="46" t="s">
        <v>8465</v>
      </c>
      <c r="B1867" s="46" t="s">
        <v>4</v>
      </c>
      <c r="C1867" s="46" t="s">
        <v>59</v>
      </c>
      <c r="D1867" s="46" t="s">
        <v>116</v>
      </c>
      <c r="E1867" s="46" t="s">
        <v>7964</v>
      </c>
      <c r="F1867" s="46" t="s">
        <v>7965</v>
      </c>
      <c r="G1867" s="46"/>
      <c r="H1867" s="46" t="s">
        <v>1052</v>
      </c>
      <c r="I1867" s="50" t="s">
        <v>8466</v>
      </c>
      <c r="J1867" s="47" t="s">
        <v>8467</v>
      </c>
      <c r="K1867" s="47"/>
      <c r="L1867" s="47" t="s">
        <v>8468</v>
      </c>
      <c r="M1867" s="46" t="s">
        <v>8469</v>
      </c>
      <c r="N1867" s="46" t="s">
        <v>7975</v>
      </c>
      <c r="O1867" s="48">
        <v>80909</v>
      </c>
      <c r="P1867" s="118" t="s">
        <v>1055</v>
      </c>
      <c r="Q1867" s="49" t="s">
        <v>26</v>
      </c>
      <c r="R1867" s="49" t="s">
        <v>13494</v>
      </c>
      <c r="S1867" s="46"/>
      <c r="T1867" s="46"/>
      <c r="U1867" s="123"/>
    </row>
    <row r="1868" spans="1:21" x14ac:dyDescent="0.25">
      <c r="A1868" s="23" t="s">
        <v>12410</v>
      </c>
      <c r="B1868" s="23" t="s">
        <v>4</v>
      </c>
      <c r="C1868" s="23" t="s">
        <v>59</v>
      </c>
      <c r="D1868" s="23" t="s">
        <v>76</v>
      </c>
      <c r="E1868" s="23" t="s">
        <v>7964</v>
      </c>
      <c r="F1868" s="23" t="s">
        <v>7965</v>
      </c>
      <c r="G1868" s="23"/>
      <c r="H1868" s="23" t="s">
        <v>78</v>
      </c>
      <c r="I1868" s="114" t="s">
        <v>12629</v>
      </c>
      <c r="J1868" s="5" t="s">
        <v>8472</v>
      </c>
      <c r="K1868" s="5"/>
      <c r="L1868" s="5" t="s">
        <v>8473</v>
      </c>
      <c r="M1868" s="23" t="s">
        <v>4102</v>
      </c>
      <c r="N1868" s="23" t="s">
        <v>4103</v>
      </c>
      <c r="O1868" s="44" t="s">
        <v>8474</v>
      </c>
      <c r="P1868" s="25" t="s">
        <v>78</v>
      </c>
      <c r="Q1868" s="45" t="s">
        <v>26</v>
      </c>
      <c r="R1868" s="45" t="s">
        <v>26</v>
      </c>
      <c r="S1868" s="23"/>
      <c r="T1868" s="23"/>
      <c r="U1868" s="116"/>
    </row>
    <row r="1869" spans="1:21" x14ac:dyDescent="0.25">
      <c r="A1869" s="46" t="s">
        <v>8470</v>
      </c>
      <c r="B1869" s="46" t="s">
        <v>4</v>
      </c>
      <c r="C1869" s="46" t="s">
        <v>59</v>
      </c>
      <c r="D1869" s="46" t="s">
        <v>116</v>
      </c>
      <c r="E1869" s="46" t="s">
        <v>7964</v>
      </c>
      <c r="F1869" s="46" t="s">
        <v>7965</v>
      </c>
      <c r="G1869" s="46"/>
      <c r="H1869" s="46" t="s">
        <v>1052</v>
      </c>
      <c r="I1869" s="50" t="s">
        <v>8471</v>
      </c>
      <c r="J1869" s="47" t="s">
        <v>8472</v>
      </c>
      <c r="K1869" s="47"/>
      <c r="L1869" s="47" t="s">
        <v>8473</v>
      </c>
      <c r="M1869" s="46" t="s">
        <v>4102</v>
      </c>
      <c r="N1869" s="46" t="s">
        <v>4103</v>
      </c>
      <c r="O1869" s="48" t="s">
        <v>8474</v>
      </c>
      <c r="P1869" s="118" t="s">
        <v>1055</v>
      </c>
      <c r="Q1869" s="49" t="s">
        <v>26</v>
      </c>
      <c r="R1869" s="49" t="s">
        <v>13494</v>
      </c>
      <c r="S1869" s="46"/>
      <c r="T1869" s="46"/>
      <c r="U1869" s="123"/>
    </row>
    <row r="1870" spans="1:21" x14ac:dyDescent="0.25">
      <c r="A1870" s="23" t="s">
        <v>12411</v>
      </c>
      <c r="B1870" s="23" t="s">
        <v>4</v>
      </c>
      <c r="C1870" s="23" t="s">
        <v>58</v>
      </c>
      <c r="D1870" s="23" t="s">
        <v>76</v>
      </c>
      <c r="E1870" s="23" t="s">
        <v>7964</v>
      </c>
      <c r="F1870" s="23" t="s">
        <v>11467</v>
      </c>
      <c r="G1870" s="23"/>
      <c r="H1870" s="23" t="s">
        <v>78</v>
      </c>
      <c r="I1870" s="114" t="s">
        <v>12630</v>
      </c>
      <c r="J1870" s="5" t="s">
        <v>8478</v>
      </c>
      <c r="K1870" s="5"/>
      <c r="L1870" s="5" t="s">
        <v>12847</v>
      </c>
      <c r="M1870" s="23" t="s">
        <v>8480</v>
      </c>
      <c r="N1870" s="23" t="s">
        <v>8088</v>
      </c>
      <c r="O1870" s="44" t="s">
        <v>12848</v>
      </c>
      <c r="P1870" s="25" t="s">
        <v>78</v>
      </c>
      <c r="Q1870" s="45" t="s">
        <v>26</v>
      </c>
      <c r="R1870" s="45" t="s">
        <v>26</v>
      </c>
      <c r="S1870" s="23"/>
      <c r="T1870" s="23"/>
      <c r="U1870" s="116" t="s">
        <v>12938</v>
      </c>
    </row>
    <row r="1871" spans="1:21" x14ac:dyDescent="0.25">
      <c r="A1871" s="46" t="s">
        <v>8476</v>
      </c>
      <c r="B1871" s="46" t="s">
        <v>4</v>
      </c>
      <c r="C1871" s="46" t="s">
        <v>58</v>
      </c>
      <c r="D1871" s="46" t="s">
        <v>116</v>
      </c>
      <c r="E1871" s="46" t="s">
        <v>7964</v>
      </c>
      <c r="F1871" s="46" t="s">
        <v>11467</v>
      </c>
      <c r="G1871" s="46"/>
      <c r="H1871" s="46" t="s">
        <v>1052</v>
      </c>
      <c r="I1871" s="50" t="s">
        <v>8477</v>
      </c>
      <c r="J1871" s="47" t="s">
        <v>8478</v>
      </c>
      <c r="K1871" s="47"/>
      <c r="L1871" s="47" t="s">
        <v>8479</v>
      </c>
      <c r="M1871" s="46" t="s">
        <v>8480</v>
      </c>
      <c r="N1871" s="46" t="s">
        <v>8088</v>
      </c>
      <c r="O1871" s="48" t="s">
        <v>8481</v>
      </c>
      <c r="P1871" s="118" t="s">
        <v>1055</v>
      </c>
      <c r="Q1871" s="49" t="s">
        <v>26</v>
      </c>
      <c r="R1871" s="49" t="s">
        <v>13494</v>
      </c>
      <c r="S1871" s="46"/>
      <c r="T1871" s="46"/>
      <c r="U1871" s="123"/>
    </row>
    <row r="1872" spans="1:21" x14ac:dyDescent="0.25">
      <c r="A1872" s="46" t="s">
        <v>8482</v>
      </c>
      <c r="B1872" s="46" t="s">
        <v>4</v>
      </c>
      <c r="C1872" s="46" t="s">
        <v>58</v>
      </c>
      <c r="D1872" s="46" t="s">
        <v>116</v>
      </c>
      <c r="E1872" s="46" t="s">
        <v>7964</v>
      </c>
      <c r="F1872" s="46" t="s">
        <v>11467</v>
      </c>
      <c r="G1872" s="46"/>
      <c r="H1872" s="46" t="s">
        <v>1052</v>
      </c>
      <c r="I1872" s="50" t="s">
        <v>8483</v>
      </c>
      <c r="J1872" s="47" t="s">
        <v>8484</v>
      </c>
      <c r="K1872" s="47"/>
      <c r="L1872" s="47" t="s">
        <v>8485</v>
      </c>
      <c r="M1872" s="46" t="s">
        <v>8486</v>
      </c>
      <c r="N1872" s="46" t="s">
        <v>8487</v>
      </c>
      <c r="O1872" s="48" t="s">
        <v>8488</v>
      </c>
      <c r="P1872" s="118" t="s">
        <v>1055</v>
      </c>
      <c r="Q1872" s="49" t="s">
        <v>26</v>
      </c>
      <c r="R1872" s="49" t="s">
        <v>26</v>
      </c>
      <c r="S1872" s="46"/>
      <c r="T1872" s="46"/>
      <c r="U1872" s="123"/>
    </row>
    <row r="1873" spans="1:21" x14ac:dyDescent="0.25">
      <c r="A1873" s="23" t="s">
        <v>12412</v>
      </c>
      <c r="B1873" s="23" t="s">
        <v>4</v>
      </c>
      <c r="C1873" s="23" t="s">
        <v>58</v>
      </c>
      <c r="D1873" s="23" t="s">
        <v>76</v>
      </c>
      <c r="E1873" s="23" t="s">
        <v>7964</v>
      </c>
      <c r="F1873" s="23" t="s">
        <v>11467</v>
      </c>
      <c r="G1873" s="23"/>
      <c r="H1873" s="23" t="s">
        <v>78</v>
      </c>
      <c r="I1873" s="114" t="s">
        <v>12631</v>
      </c>
      <c r="J1873" s="5" t="s">
        <v>8484</v>
      </c>
      <c r="K1873" s="5"/>
      <c r="L1873" s="5" t="s">
        <v>8485</v>
      </c>
      <c r="M1873" s="23" t="s">
        <v>8486</v>
      </c>
      <c r="N1873" s="23" t="s">
        <v>8487</v>
      </c>
      <c r="O1873" s="44" t="s">
        <v>8488</v>
      </c>
      <c r="P1873" s="25" t="s">
        <v>78</v>
      </c>
      <c r="Q1873" s="45" t="s">
        <v>26</v>
      </c>
      <c r="R1873" s="45" t="s">
        <v>26</v>
      </c>
      <c r="S1873" s="23"/>
      <c r="T1873" s="23"/>
      <c r="U1873" s="116"/>
    </row>
    <row r="1874" spans="1:21" x14ac:dyDescent="0.25">
      <c r="A1874" s="23" t="s">
        <v>12413</v>
      </c>
      <c r="B1874" s="23" t="s">
        <v>4</v>
      </c>
      <c r="C1874" s="23" t="s">
        <v>59</v>
      </c>
      <c r="D1874" s="23" t="s">
        <v>76</v>
      </c>
      <c r="E1874" s="23" t="s">
        <v>7964</v>
      </c>
      <c r="F1874" s="23" t="s">
        <v>7965</v>
      </c>
      <c r="G1874" s="23" t="s">
        <v>8489</v>
      </c>
      <c r="H1874" s="23" t="s">
        <v>78</v>
      </c>
      <c r="I1874" s="114" t="s">
        <v>12632</v>
      </c>
      <c r="J1874" s="5" t="s">
        <v>8491</v>
      </c>
      <c r="K1874" s="5"/>
      <c r="L1874" s="5" t="s">
        <v>8492</v>
      </c>
      <c r="M1874" s="23" t="s">
        <v>8228</v>
      </c>
      <c r="N1874" s="23" t="s">
        <v>7975</v>
      </c>
      <c r="O1874" s="44" t="s">
        <v>12849</v>
      </c>
      <c r="P1874" s="25" t="s">
        <v>78</v>
      </c>
      <c r="Q1874" s="45" t="s">
        <v>26</v>
      </c>
      <c r="R1874" s="45" t="s">
        <v>26</v>
      </c>
      <c r="S1874" s="23"/>
      <c r="T1874" s="23"/>
      <c r="U1874" s="116"/>
    </row>
    <row r="1875" spans="1:21" x14ac:dyDescent="0.25">
      <c r="A1875" s="46" t="s">
        <v>8490</v>
      </c>
      <c r="B1875" s="46" t="s">
        <v>4</v>
      </c>
      <c r="C1875" s="46" t="s">
        <v>59</v>
      </c>
      <c r="D1875" s="46" t="s">
        <v>116</v>
      </c>
      <c r="E1875" s="46" t="s">
        <v>7964</v>
      </c>
      <c r="F1875" s="46" t="s">
        <v>7965</v>
      </c>
      <c r="G1875" s="46" t="s">
        <v>8489</v>
      </c>
      <c r="H1875" s="46" t="s">
        <v>1052</v>
      </c>
      <c r="I1875" s="50">
        <v>26055</v>
      </c>
      <c r="J1875" s="47" t="s">
        <v>8491</v>
      </c>
      <c r="K1875" s="47"/>
      <c r="L1875" s="47" t="s">
        <v>8492</v>
      </c>
      <c r="M1875" s="46" t="s">
        <v>8228</v>
      </c>
      <c r="N1875" s="46" t="s">
        <v>7975</v>
      </c>
      <c r="O1875" s="48">
        <v>80219</v>
      </c>
      <c r="P1875" s="118" t="s">
        <v>1055</v>
      </c>
      <c r="Q1875" s="49" t="s">
        <v>26</v>
      </c>
      <c r="R1875" s="49" t="s">
        <v>13494</v>
      </c>
      <c r="S1875" s="46"/>
      <c r="T1875" s="46"/>
      <c r="U1875" s="123"/>
    </row>
    <row r="1876" spans="1:21" x14ac:dyDescent="0.25">
      <c r="A1876" s="23" t="s">
        <v>12414</v>
      </c>
      <c r="B1876" s="23" t="s">
        <v>4</v>
      </c>
      <c r="C1876" s="23" t="s">
        <v>59</v>
      </c>
      <c r="D1876" s="23" t="s">
        <v>76</v>
      </c>
      <c r="E1876" s="23" t="s">
        <v>7964</v>
      </c>
      <c r="F1876" s="23" t="s">
        <v>7965</v>
      </c>
      <c r="G1876" s="23"/>
      <c r="H1876" s="23" t="s">
        <v>78</v>
      </c>
      <c r="I1876" s="114" t="s">
        <v>12633</v>
      </c>
      <c r="J1876" s="5" t="s">
        <v>8495</v>
      </c>
      <c r="K1876" s="5"/>
      <c r="L1876" s="5" t="s">
        <v>8496</v>
      </c>
      <c r="M1876" s="23" t="s">
        <v>8497</v>
      </c>
      <c r="N1876" s="23" t="s">
        <v>7975</v>
      </c>
      <c r="O1876" s="44" t="s">
        <v>8498</v>
      </c>
      <c r="P1876" s="25" t="s">
        <v>78</v>
      </c>
      <c r="Q1876" s="45" t="s">
        <v>26</v>
      </c>
      <c r="R1876" s="45" t="s">
        <v>26</v>
      </c>
      <c r="S1876" s="23"/>
      <c r="T1876" s="23"/>
      <c r="U1876" s="116" t="s">
        <v>12939</v>
      </c>
    </row>
    <row r="1877" spans="1:21" x14ac:dyDescent="0.25">
      <c r="A1877" s="46" t="s">
        <v>8493</v>
      </c>
      <c r="B1877" s="46" t="s">
        <v>4</v>
      </c>
      <c r="C1877" s="46" t="s">
        <v>59</v>
      </c>
      <c r="D1877" s="46" t="s">
        <v>116</v>
      </c>
      <c r="E1877" s="46" t="s">
        <v>7964</v>
      </c>
      <c r="F1877" s="46" t="s">
        <v>7965</v>
      </c>
      <c r="G1877" s="46"/>
      <c r="H1877" s="46" t="s">
        <v>1052</v>
      </c>
      <c r="I1877" s="50" t="s">
        <v>8494</v>
      </c>
      <c r="J1877" s="47" t="s">
        <v>8495</v>
      </c>
      <c r="K1877" s="47"/>
      <c r="L1877" s="47" t="s">
        <v>8496</v>
      </c>
      <c r="M1877" s="46" t="s">
        <v>8497</v>
      </c>
      <c r="N1877" s="46" t="s">
        <v>7975</v>
      </c>
      <c r="O1877" s="48" t="s">
        <v>8498</v>
      </c>
      <c r="P1877" s="118" t="s">
        <v>1055</v>
      </c>
      <c r="Q1877" s="49" t="s">
        <v>26</v>
      </c>
      <c r="R1877" s="49" t="s">
        <v>13494</v>
      </c>
      <c r="S1877" s="46"/>
      <c r="T1877" s="46"/>
      <c r="U1877" s="123"/>
    </row>
    <row r="1878" spans="1:21" x14ac:dyDescent="0.25">
      <c r="A1878" s="23" t="s">
        <v>12415</v>
      </c>
      <c r="B1878" s="23" t="s">
        <v>4</v>
      </c>
      <c r="C1878" s="23" t="s">
        <v>58</v>
      </c>
      <c r="D1878" s="23" t="s">
        <v>76</v>
      </c>
      <c r="E1878" s="23" t="s">
        <v>7964</v>
      </c>
      <c r="F1878" s="23" t="s">
        <v>11467</v>
      </c>
      <c r="G1878" s="23"/>
      <c r="H1878" s="23" t="s">
        <v>78</v>
      </c>
      <c r="I1878" s="114" t="s">
        <v>12634</v>
      </c>
      <c r="J1878" s="5" t="s">
        <v>8501</v>
      </c>
      <c r="K1878" s="5"/>
      <c r="L1878" s="5" t="s">
        <v>8502</v>
      </c>
      <c r="M1878" s="23" t="s">
        <v>8503</v>
      </c>
      <c r="N1878" s="23" t="s">
        <v>2697</v>
      </c>
      <c r="O1878" s="44" t="s">
        <v>8504</v>
      </c>
      <c r="P1878" s="25" t="s">
        <v>78</v>
      </c>
      <c r="Q1878" s="45" t="s">
        <v>26</v>
      </c>
      <c r="R1878" s="45" t="s">
        <v>26</v>
      </c>
      <c r="S1878" s="23"/>
      <c r="T1878" s="23"/>
      <c r="U1878" s="116"/>
    </row>
    <row r="1879" spans="1:21" x14ac:dyDescent="0.25">
      <c r="A1879" s="46" t="s">
        <v>8499</v>
      </c>
      <c r="B1879" s="46" t="s">
        <v>4</v>
      </c>
      <c r="C1879" s="46" t="s">
        <v>58</v>
      </c>
      <c r="D1879" s="46" t="s">
        <v>116</v>
      </c>
      <c r="E1879" s="46" t="s">
        <v>7964</v>
      </c>
      <c r="F1879" s="46" t="s">
        <v>11467</v>
      </c>
      <c r="G1879" s="46"/>
      <c r="H1879" s="46" t="s">
        <v>1052</v>
      </c>
      <c r="I1879" s="50" t="s">
        <v>8500</v>
      </c>
      <c r="J1879" s="47" t="s">
        <v>8501</v>
      </c>
      <c r="K1879" s="47"/>
      <c r="L1879" s="47" t="s">
        <v>8502</v>
      </c>
      <c r="M1879" s="46" t="s">
        <v>8503</v>
      </c>
      <c r="N1879" s="46" t="s">
        <v>2697</v>
      </c>
      <c r="O1879" s="48" t="s">
        <v>8504</v>
      </c>
      <c r="P1879" s="118" t="s">
        <v>1055</v>
      </c>
      <c r="Q1879" s="49" t="s">
        <v>26</v>
      </c>
      <c r="R1879" s="49" t="s">
        <v>13494</v>
      </c>
      <c r="S1879" s="46"/>
      <c r="T1879" s="46"/>
      <c r="U1879" s="123"/>
    </row>
    <row r="1880" spans="1:21" x14ac:dyDescent="0.25">
      <c r="A1880" s="23" t="s">
        <v>12416</v>
      </c>
      <c r="B1880" s="23" t="s">
        <v>4</v>
      </c>
      <c r="C1880" s="23" t="s">
        <v>58</v>
      </c>
      <c r="D1880" s="23" t="s">
        <v>76</v>
      </c>
      <c r="E1880" s="23" t="s">
        <v>7964</v>
      </c>
      <c r="F1880" s="23" t="s">
        <v>11467</v>
      </c>
      <c r="G1880" s="23"/>
      <c r="H1880" s="23" t="s">
        <v>78</v>
      </c>
      <c r="I1880" s="114" t="s">
        <v>12635</v>
      </c>
      <c r="J1880" s="5" t="s">
        <v>8507</v>
      </c>
      <c r="K1880" s="5"/>
      <c r="L1880" s="5" t="s">
        <v>8508</v>
      </c>
      <c r="M1880" s="23" t="s">
        <v>8509</v>
      </c>
      <c r="N1880" s="23" t="s">
        <v>2697</v>
      </c>
      <c r="O1880" s="44" t="s">
        <v>8510</v>
      </c>
      <c r="P1880" s="25" t="s">
        <v>78</v>
      </c>
      <c r="Q1880" s="45" t="s">
        <v>26</v>
      </c>
      <c r="R1880" s="45" t="s">
        <v>26</v>
      </c>
      <c r="S1880" s="23"/>
      <c r="T1880" s="23"/>
      <c r="U1880" s="116" t="s">
        <v>12940</v>
      </c>
    </row>
    <row r="1881" spans="1:21" x14ac:dyDescent="0.25">
      <c r="A1881" s="46" t="s">
        <v>8505</v>
      </c>
      <c r="B1881" s="46" t="s">
        <v>4</v>
      </c>
      <c r="C1881" s="46" t="s">
        <v>58</v>
      </c>
      <c r="D1881" s="46" t="s">
        <v>116</v>
      </c>
      <c r="E1881" s="46" t="s">
        <v>7964</v>
      </c>
      <c r="F1881" s="46" t="s">
        <v>11467</v>
      </c>
      <c r="G1881" s="46"/>
      <c r="H1881" s="46" t="s">
        <v>1052</v>
      </c>
      <c r="I1881" s="50" t="s">
        <v>8506</v>
      </c>
      <c r="J1881" s="47" t="s">
        <v>8507</v>
      </c>
      <c r="K1881" s="47"/>
      <c r="L1881" s="47" t="s">
        <v>8508</v>
      </c>
      <c r="M1881" s="46" t="s">
        <v>8509</v>
      </c>
      <c r="N1881" s="46" t="s">
        <v>2697</v>
      </c>
      <c r="O1881" s="48" t="s">
        <v>8510</v>
      </c>
      <c r="P1881" s="118" t="s">
        <v>1055</v>
      </c>
      <c r="Q1881" s="49" t="s">
        <v>26</v>
      </c>
      <c r="R1881" s="49" t="s">
        <v>13494</v>
      </c>
      <c r="S1881" s="46"/>
      <c r="T1881" s="46"/>
      <c r="U1881" s="123"/>
    </row>
    <row r="1882" spans="1:21" x14ac:dyDescent="0.25">
      <c r="A1882" s="23" t="s">
        <v>12417</v>
      </c>
      <c r="B1882" s="23" t="s">
        <v>4</v>
      </c>
      <c r="C1882" s="23" t="s">
        <v>58</v>
      </c>
      <c r="D1882" s="23" t="s">
        <v>76</v>
      </c>
      <c r="E1882" s="23" t="s">
        <v>7964</v>
      </c>
      <c r="F1882" s="23" t="s">
        <v>11467</v>
      </c>
      <c r="G1882" s="23"/>
      <c r="H1882" s="23" t="s">
        <v>78</v>
      </c>
      <c r="I1882" s="114" t="s">
        <v>12636</v>
      </c>
      <c r="J1882" s="5" t="s">
        <v>8513</v>
      </c>
      <c r="K1882" s="5"/>
      <c r="L1882" s="5" t="s">
        <v>8514</v>
      </c>
      <c r="M1882" s="23" t="s">
        <v>8515</v>
      </c>
      <c r="N1882" s="23" t="s">
        <v>2697</v>
      </c>
      <c r="O1882" s="44" t="s">
        <v>8516</v>
      </c>
      <c r="P1882" s="25" t="s">
        <v>78</v>
      </c>
      <c r="Q1882" s="45" t="s">
        <v>26</v>
      </c>
      <c r="R1882" s="45" t="s">
        <v>26</v>
      </c>
      <c r="S1882" s="23"/>
      <c r="T1882" s="23"/>
      <c r="U1882" s="116"/>
    </row>
    <row r="1883" spans="1:21" x14ac:dyDescent="0.25">
      <c r="A1883" s="46" t="s">
        <v>8511</v>
      </c>
      <c r="B1883" s="46" t="s">
        <v>4</v>
      </c>
      <c r="C1883" s="46" t="s">
        <v>58</v>
      </c>
      <c r="D1883" s="46" t="s">
        <v>116</v>
      </c>
      <c r="E1883" s="46" t="s">
        <v>7964</v>
      </c>
      <c r="F1883" s="46" t="s">
        <v>11467</v>
      </c>
      <c r="G1883" s="46"/>
      <c r="H1883" s="46" t="s">
        <v>1052</v>
      </c>
      <c r="I1883" s="50" t="s">
        <v>8512</v>
      </c>
      <c r="J1883" s="47" t="s">
        <v>8513</v>
      </c>
      <c r="K1883" s="47"/>
      <c r="L1883" s="47" t="s">
        <v>8514</v>
      </c>
      <c r="M1883" s="46" t="s">
        <v>8515</v>
      </c>
      <c r="N1883" s="46" t="s">
        <v>2697</v>
      </c>
      <c r="O1883" s="48" t="s">
        <v>8516</v>
      </c>
      <c r="P1883" s="118" t="s">
        <v>1055</v>
      </c>
      <c r="Q1883" s="49" t="s">
        <v>26</v>
      </c>
      <c r="R1883" s="49" t="s">
        <v>13494</v>
      </c>
      <c r="S1883" s="46"/>
      <c r="T1883" s="46"/>
      <c r="U1883" s="123"/>
    </row>
    <row r="1884" spans="1:21" x14ac:dyDescent="0.25">
      <c r="A1884" s="23" t="s">
        <v>8517</v>
      </c>
      <c r="B1884" s="23" t="s">
        <v>4</v>
      </c>
      <c r="C1884" s="23" t="s">
        <v>58</v>
      </c>
      <c r="D1884" s="23" t="s">
        <v>76</v>
      </c>
      <c r="E1884" s="23" t="s">
        <v>7964</v>
      </c>
      <c r="F1884" s="23" t="s">
        <v>11467</v>
      </c>
      <c r="G1884" s="23"/>
      <c r="H1884" s="23" t="s">
        <v>78</v>
      </c>
      <c r="I1884" s="114" t="s">
        <v>8518</v>
      </c>
      <c r="J1884" s="5" t="s">
        <v>8519</v>
      </c>
      <c r="K1884" s="5"/>
      <c r="L1884" s="5" t="s">
        <v>8520</v>
      </c>
      <c r="M1884" s="23" t="s">
        <v>8521</v>
      </c>
      <c r="N1884" s="23" t="s">
        <v>2697</v>
      </c>
      <c r="O1884" s="44" t="s">
        <v>8522</v>
      </c>
      <c r="P1884" s="25" t="s">
        <v>78</v>
      </c>
      <c r="Q1884" s="45" t="s">
        <v>26</v>
      </c>
      <c r="R1884" s="45" t="s">
        <v>26</v>
      </c>
      <c r="S1884" s="23"/>
      <c r="T1884" s="23"/>
      <c r="U1884" s="116"/>
    </row>
    <row r="1885" spans="1:21" x14ac:dyDescent="0.25">
      <c r="A1885" s="23" t="s">
        <v>12418</v>
      </c>
      <c r="B1885" s="23" t="s">
        <v>4</v>
      </c>
      <c r="C1885" s="23" t="s">
        <v>59</v>
      </c>
      <c r="D1885" s="23" t="s">
        <v>76</v>
      </c>
      <c r="E1885" s="23" t="s">
        <v>7964</v>
      </c>
      <c r="F1885" s="23" t="s">
        <v>7965</v>
      </c>
      <c r="G1885" s="23"/>
      <c r="H1885" s="23" t="s">
        <v>78</v>
      </c>
      <c r="I1885" s="114" t="s">
        <v>12637</v>
      </c>
      <c r="J1885" s="5" t="s">
        <v>8524</v>
      </c>
      <c r="K1885" s="5"/>
      <c r="L1885" s="5" t="s">
        <v>8525</v>
      </c>
      <c r="M1885" s="23" t="s">
        <v>8526</v>
      </c>
      <c r="N1885" s="23" t="s">
        <v>7975</v>
      </c>
      <c r="O1885" s="44" t="s">
        <v>12850</v>
      </c>
      <c r="P1885" s="25" t="s">
        <v>78</v>
      </c>
      <c r="Q1885" s="45" t="s">
        <v>26</v>
      </c>
      <c r="R1885" s="45" t="s">
        <v>26</v>
      </c>
      <c r="S1885" s="23"/>
      <c r="T1885" s="23"/>
      <c r="U1885" s="116"/>
    </row>
    <row r="1886" spans="1:21" x14ac:dyDescent="0.25">
      <c r="A1886" s="46" t="s">
        <v>8523</v>
      </c>
      <c r="B1886" s="46" t="s">
        <v>4</v>
      </c>
      <c r="C1886" s="46" t="s">
        <v>59</v>
      </c>
      <c r="D1886" s="46" t="s">
        <v>116</v>
      </c>
      <c r="E1886" s="46" t="s">
        <v>7964</v>
      </c>
      <c r="F1886" s="46" t="s">
        <v>7965</v>
      </c>
      <c r="G1886" s="46"/>
      <c r="H1886" s="46" t="s">
        <v>1052</v>
      </c>
      <c r="I1886" s="50">
        <v>25825</v>
      </c>
      <c r="J1886" s="47" t="s">
        <v>8524</v>
      </c>
      <c r="K1886" s="47"/>
      <c r="L1886" s="47" t="s">
        <v>8525</v>
      </c>
      <c r="M1886" s="46" t="s">
        <v>8526</v>
      </c>
      <c r="N1886" s="46" t="s">
        <v>7975</v>
      </c>
      <c r="O1886" s="48">
        <v>80525</v>
      </c>
      <c r="P1886" s="118" t="s">
        <v>1055</v>
      </c>
      <c r="Q1886" s="49" t="s">
        <v>26</v>
      </c>
      <c r="R1886" s="49" t="s">
        <v>13494</v>
      </c>
      <c r="S1886" s="46"/>
      <c r="T1886" s="46"/>
      <c r="U1886" s="123"/>
    </row>
    <row r="1887" spans="1:21" x14ac:dyDescent="0.25">
      <c r="A1887" s="23" t="s">
        <v>12419</v>
      </c>
      <c r="B1887" s="23" t="s">
        <v>4</v>
      </c>
      <c r="C1887" s="23" t="s">
        <v>58</v>
      </c>
      <c r="D1887" s="23" t="s">
        <v>76</v>
      </c>
      <c r="E1887" s="23" t="s">
        <v>7964</v>
      </c>
      <c r="F1887" s="23" t="s">
        <v>11467</v>
      </c>
      <c r="G1887" s="23"/>
      <c r="H1887" s="23" t="s">
        <v>78</v>
      </c>
      <c r="I1887" s="114" t="s">
        <v>12638</v>
      </c>
      <c r="J1887" s="5" t="s">
        <v>8529</v>
      </c>
      <c r="K1887" s="5"/>
      <c r="L1887" s="5" t="s">
        <v>8530</v>
      </c>
      <c r="M1887" s="23" t="s">
        <v>8531</v>
      </c>
      <c r="N1887" s="23" t="s">
        <v>8487</v>
      </c>
      <c r="O1887" s="44" t="s">
        <v>8532</v>
      </c>
      <c r="P1887" s="25" t="s">
        <v>78</v>
      </c>
      <c r="Q1887" s="45" t="s">
        <v>26</v>
      </c>
      <c r="R1887" s="45" t="s">
        <v>26</v>
      </c>
      <c r="S1887" s="23"/>
      <c r="T1887" s="23"/>
      <c r="U1887" s="116"/>
    </row>
    <row r="1888" spans="1:21" x14ac:dyDescent="0.25">
      <c r="A1888" s="46" t="s">
        <v>8527</v>
      </c>
      <c r="B1888" s="46" t="s">
        <v>4</v>
      </c>
      <c r="C1888" s="46" t="s">
        <v>58</v>
      </c>
      <c r="D1888" s="46" t="s">
        <v>116</v>
      </c>
      <c r="E1888" s="46" t="s">
        <v>7964</v>
      </c>
      <c r="F1888" s="46" t="s">
        <v>11467</v>
      </c>
      <c r="G1888" s="46"/>
      <c r="H1888" s="46" t="s">
        <v>1052</v>
      </c>
      <c r="I1888" s="50" t="s">
        <v>8528</v>
      </c>
      <c r="J1888" s="47" t="s">
        <v>8529</v>
      </c>
      <c r="K1888" s="47"/>
      <c r="L1888" s="47" t="s">
        <v>8530</v>
      </c>
      <c r="M1888" s="46" t="s">
        <v>8531</v>
      </c>
      <c r="N1888" s="46" t="s">
        <v>8487</v>
      </c>
      <c r="O1888" s="48" t="s">
        <v>8532</v>
      </c>
      <c r="P1888" s="118" t="s">
        <v>1055</v>
      </c>
      <c r="Q1888" s="49" t="s">
        <v>26</v>
      </c>
      <c r="R1888" s="49" t="s">
        <v>13494</v>
      </c>
      <c r="S1888" s="46"/>
      <c r="T1888" s="46"/>
      <c r="U1888" s="123"/>
    </row>
    <row r="1889" spans="1:21" x14ac:dyDescent="0.25">
      <c r="A1889" s="23" t="s">
        <v>12420</v>
      </c>
      <c r="B1889" s="23" t="s">
        <v>4</v>
      </c>
      <c r="C1889" s="23" t="s">
        <v>58</v>
      </c>
      <c r="D1889" s="23" t="s">
        <v>76</v>
      </c>
      <c r="E1889" s="23" t="s">
        <v>7964</v>
      </c>
      <c r="F1889" s="23" t="s">
        <v>11467</v>
      </c>
      <c r="G1889" s="23"/>
      <c r="H1889" s="23" t="s">
        <v>78</v>
      </c>
      <c r="I1889" s="114" t="s">
        <v>12639</v>
      </c>
      <c r="J1889" s="5" t="s">
        <v>8535</v>
      </c>
      <c r="K1889" s="5"/>
      <c r="L1889" s="5" t="s">
        <v>8536</v>
      </c>
      <c r="M1889" s="23" t="s">
        <v>8537</v>
      </c>
      <c r="N1889" s="23" t="s">
        <v>8153</v>
      </c>
      <c r="O1889" s="44" t="s">
        <v>8538</v>
      </c>
      <c r="P1889" s="25" t="s">
        <v>78</v>
      </c>
      <c r="Q1889" s="45" t="s">
        <v>26</v>
      </c>
      <c r="R1889" s="45" t="s">
        <v>26</v>
      </c>
      <c r="S1889" s="23"/>
      <c r="T1889" s="23"/>
      <c r="U1889" s="116"/>
    </row>
    <row r="1890" spans="1:21" x14ac:dyDescent="0.25">
      <c r="A1890" s="46" t="s">
        <v>8533</v>
      </c>
      <c r="B1890" s="46" t="s">
        <v>4</v>
      </c>
      <c r="C1890" s="46" t="s">
        <v>58</v>
      </c>
      <c r="D1890" s="46" t="s">
        <v>116</v>
      </c>
      <c r="E1890" s="46" t="s">
        <v>7964</v>
      </c>
      <c r="F1890" s="46" t="s">
        <v>11467</v>
      </c>
      <c r="G1890" s="46"/>
      <c r="H1890" s="46" t="s">
        <v>1052</v>
      </c>
      <c r="I1890" s="50" t="s">
        <v>8534</v>
      </c>
      <c r="J1890" s="47" t="s">
        <v>8535</v>
      </c>
      <c r="K1890" s="47"/>
      <c r="L1890" s="47" t="s">
        <v>8536</v>
      </c>
      <c r="M1890" s="46" t="s">
        <v>8537</v>
      </c>
      <c r="N1890" s="46" t="s">
        <v>8153</v>
      </c>
      <c r="O1890" s="48" t="s">
        <v>8538</v>
      </c>
      <c r="P1890" s="118" t="s">
        <v>1055</v>
      </c>
      <c r="Q1890" s="49" t="s">
        <v>26</v>
      </c>
      <c r="R1890" s="49" t="s">
        <v>13494</v>
      </c>
      <c r="S1890" s="46"/>
      <c r="T1890" s="46"/>
      <c r="U1890" s="123"/>
    </row>
    <row r="1891" spans="1:21" x14ac:dyDescent="0.25">
      <c r="A1891" s="23" t="s">
        <v>12421</v>
      </c>
      <c r="B1891" s="23" t="s">
        <v>4</v>
      </c>
      <c r="C1891" s="23" t="s">
        <v>59</v>
      </c>
      <c r="D1891" s="23" t="s">
        <v>76</v>
      </c>
      <c r="E1891" s="23" t="s">
        <v>7964</v>
      </c>
      <c r="F1891" s="23" t="s">
        <v>7965</v>
      </c>
      <c r="G1891" s="23"/>
      <c r="H1891" s="23" t="s">
        <v>78</v>
      </c>
      <c r="I1891" s="114" t="s">
        <v>12640</v>
      </c>
      <c r="J1891" s="5" t="s">
        <v>8541</v>
      </c>
      <c r="K1891" s="5"/>
      <c r="L1891" s="5" t="s">
        <v>8543</v>
      </c>
      <c r="M1891" s="23" t="s">
        <v>8544</v>
      </c>
      <c r="N1891" s="23" t="s">
        <v>4103</v>
      </c>
      <c r="O1891" s="44" t="s">
        <v>8545</v>
      </c>
      <c r="P1891" s="25" t="s">
        <v>78</v>
      </c>
      <c r="Q1891" s="45" t="s">
        <v>26</v>
      </c>
      <c r="R1891" s="45" t="s">
        <v>26</v>
      </c>
      <c r="S1891" s="23"/>
      <c r="T1891" s="23"/>
      <c r="U1891" s="116"/>
    </row>
    <row r="1892" spans="1:21" x14ac:dyDescent="0.25">
      <c r="A1892" s="46" t="s">
        <v>8539</v>
      </c>
      <c r="B1892" s="46" t="s">
        <v>4</v>
      </c>
      <c r="C1892" s="46" t="s">
        <v>59</v>
      </c>
      <c r="D1892" s="46" t="s">
        <v>116</v>
      </c>
      <c r="E1892" s="46" t="s">
        <v>7964</v>
      </c>
      <c r="F1892" s="46" t="s">
        <v>7965</v>
      </c>
      <c r="G1892" s="46"/>
      <c r="H1892" s="46" t="s">
        <v>1052</v>
      </c>
      <c r="I1892" s="50" t="s">
        <v>8540</v>
      </c>
      <c r="J1892" s="47" t="s">
        <v>8541</v>
      </c>
      <c r="K1892" s="47" t="s">
        <v>8542</v>
      </c>
      <c r="L1892" s="47" t="s">
        <v>8543</v>
      </c>
      <c r="M1892" s="46" t="s">
        <v>8544</v>
      </c>
      <c r="N1892" s="46" t="s">
        <v>4103</v>
      </c>
      <c r="O1892" s="48" t="s">
        <v>8545</v>
      </c>
      <c r="P1892" s="118" t="s">
        <v>1055</v>
      </c>
      <c r="Q1892" s="49" t="s">
        <v>26</v>
      </c>
      <c r="R1892" s="49" t="s">
        <v>13494</v>
      </c>
      <c r="S1892" s="46"/>
      <c r="T1892" s="46"/>
      <c r="U1892" s="123"/>
    </row>
    <row r="1893" spans="1:21" x14ac:dyDescent="0.25">
      <c r="A1893" s="23" t="s">
        <v>12422</v>
      </c>
      <c r="B1893" s="23" t="s">
        <v>4</v>
      </c>
      <c r="C1893" s="23" t="s">
        <v>59</v>
      </c>
      <c r="D1893" s="23" t="s">
        <v>76</v>
      </c>
      <c r="E1893" s="23" t="s">
        <v>7964</v>
      </c>
      <c r="F1893" s="23" t="s">
        <v>7965</v>
      </c>
      <c r="G1893" s="23"/>
      <c r="H1893" s="23" t="s">
        <v>78</v>
      </c>
      <c r="I1893" s="114" t="s">
        <v>12641</v>
      </c>
      <c r="J1893" s="5" t="s">
        <v>8549</v>
      </c>
      <c r="K1893" s="5"/>
      <c r="L1893" s="5" t="s">
        <v>8550</v>
      </c>
      <c r="M1893" s="23" t="s">
        <v>8551</v>
      </c>
      <c r="N1893" s="23" t="s">
        <v>4377</v>
      </c>
      <c r="O1893" s="44" t="s">
        <v>8552</v>
      </c>
      <c r="P1893" s="25" t="s">
        <v>78</v>
      </c>
      <c r="Q1893" s="45" t="s">
        <v>26</v>
      </c>
      <c r="R1893" s="45" t="s">
        <v>26</v>
      </c>
      <c r="S1893" s="23"/>
      <c r="T1893" s="23"/>
      <c r="U1893" s="116" t="s">
        <v>12941</v>
      </c>
    </row>
    <row r="1894" spans="1:21" x14ac:dyDescent="0.25">
      <c r="A1894" s="46" t="s">
        <v>8547</v>
      </c>
      <c r="B1894" s="46" t="s">
        <v>4</v>
      </c>
      <c r="C1894" s="46" t="s">
        <v>59</v>
      </c>
      <c r="D1894" s="46" t="s">
        <v>116</v>
      </c>
      <c r="E1894" s="46" t="s">
        <v>7964</v>
      </c>
      <c r="F1894" s="46" t="s">
        <v>7965</v>
      </c>
      <c r="G1894" s="46"/>
      <c r="H1894" s="46" t="s">
        <v>1052</v>
      </c>
      <c r="I1894" s="50" t="s">
        <v>8548</v>
      </c>
      <c r="J1894" s="47" t="s">
        <v>8549</v>
      </c>
      <c r="K1894" s="47"/>
      <c r="L1894" s="47" t="s">
        <v>8550</v>
      </c>
      <c r="M1894" s="46" t="s">
        <v>8551</v>
      </c>
      <c r="N1894" s="46" t="s">
        <v>4377</v>
      </c>
      <c r="O1894" s="48" t="s">
        <v>8552</v>
      </c>
      <c r="P1894" s="118" t="s">
        <v>1055</v>
      </c>
      <c r="Q1894" s="49" t="s">
        <v>26</v>
      </c>
      <c r="R1894" s="49" t="s">
        <v>13494</v>
      </c>
      <c r="S1894" s="46"/>
      <c r="T1894" s="46"/>
      <c r="U1894" s="123"/>
    </row>
    <row r="1895" spans="1:21" x14ac:dyDescent="0.25">
      <c r="A1895" s="23" t="s">
        <v>12423</v>
      </c>
      <c r="B1895" s="23" t="s">
        <v>4</v>
      </c>
      <c r="C1895" s="23" t="s">
        <v>58</v>
      </c>
      <c r="D1895" s="23" t="s">
        <v>76</v>
      </c>
      <c r="E1895" s="23" t="s">
        <v>7964</v>
      </c>
      <c r="F1895" s="23" t="s">
        <v>11467</v>
      </c>
      <c r="G1895" s="23"/>
      <c r="H1895" s="23"/>
      <c r="I1895" s="114" t="s">
        <v>12642</v>
      </c>
      <c r="J1895" s="5" t="s">
        <v>12851</v>
      </c>
      <c r="K1895" s="5"/>
      <c r="L1895" s="5" t="s">
        <v>12852</v>
      </c>
      <c r="M1895" s="23" t="s">
        <v>12853</v>
      </c>
      <c r="N1895" s="23" t="s">
        <v>8153</v>
      </c>
      <c r="O1895" s="44" t="s">
        <v>12854</v>
      </c>
      <c r="P1895" s="25" t="s">
        <v>78</v>
      </c>
      <c r="Q1895" s="45">
        <v>44748</v>
      </c>
      <c r="R1895" s="45" t="s">
        <v>26</v>
      </c>
      <c r="S1895" s="23"/>
      <c r="T1895" s="23"/>
      <c r="U1895" s="116"/>
    </row>
    <row r="1896" spans="1:21" x14ac:dyDescent="0.25">
      <c r="A1896" s="23" t="s">
        <v>12424</v>
      </c>
      <c r="B1896" s="23" t="s">
        <v>4</v>
      </c>
      <c r="C1896" s="23" t="s">
        <v>58</v>
      </c>
      <c r="D1896" s="23" t="s">
        <v>76</v>
      </c>
      <c r="E1896" s="23" t="s">
        <v>7964</v>
      </c>
      <c r="F1896" s="23" t="s">
        <v>11467</v>
      </c>
      <c r="G1896" s="23"/>
      <c r="H1896" s="23" t="s">
        <v>78</v>
      </c>
      <c r="I1896" s="114" t="s">
        <v>12643</v>
      </c>
      <c r="J1896" s="5" t="s">
        <v>8555</v>
      </c>
      <c r="K1896" s="5"/>
      <c r="L1896" s="5" t="s">
        <v>8556</v>
      </c>
      <c r="M1896" s="23" t="s">
        <v>8557</v>
      </c>
      <c r="N1896" s="23" t="s">
        <v>8088</v>
      </c>
      <c r="O1896" s="44" t="s">
        <v>8558</v>
      </c>
      <c r="P1896" s="25" t="s">
        <v>78</v>
      </c>
      <c r="Q1896" s="45" t="s">
        <v>26</v>
      </c>
      <c r="R1896" s="45" t="s">
        <v>26</v>
      </c>
      <c r="S1896" s="23"/>
      <c r="T1896" s="23"/>
      <c r="U1896" s="116"/>
    </row>
    <row r="1897" spans="1:21" x14ac:dyDescent="0.25">
      <c r="A1897" s="46" t="s">
        <v>8553</v>
      </c>
      <c r="B1897" s="46" t="s">
        <v>4</v>
      </c>
      <c r="C1897" s="46" t="s">
        <v>58</v>
      </c>
      <c r="D1897" s="46" t="s">
        <v>116</v>
      </c>
      <c r="E1897" s="46" t="s">
        <v>7964</v>
      </c>
      <c r="F1897" s="46" t="s">
        <v>11467</v>
      </c>
      <c r="G1897" s="46"/>
      <c r="H1897" s="46" t="s">
        <v>1052</v>
      </c>
      <c r="I1897" s="50" t="s">
        <v>8554</v>
      </c>
      <c r="J1897" s="47" t="s">
        <v>8555</v>
      </c>
      <c r="K1897" s="47"/>
      <c r="L1897" s="47" t="s">
        <v>8556</v>
      </c>
      <c r="M1897" s="46" t="s">
        <v>8557</v>
      </c>
      <c r="N1897" s="46" t="s">
        <v>8088</v>
      </c>
      <c r="O1897" s="48" t="s">
        <v>8558</v>
      </c>
      <c r="P1897" s="118" t="s">
        <v>1055</v>
      </c>
      <c r="Q1897" s="49" t="s">
        <v>26</v>
      </c>
      <c r="R1897" s="49" t="s">
        <v>13494</v>
      </c>
      <c r="S1897" s="46"/>
      <c r="T1897" s="46"/>
      <c r="U1897" s="123"/>
    </row>
    <row r="1898" spans="1:21" x14ac:dyDescent="0.25">
      <c r="A1898" s="23" t="s">
        <v>12425</v>
      </c>
      <c r="B1898" s="23" t="s">
        <v>4</v>
      </c>
      <c r="C1898" s="23" t="s">
        <v>59</v>
      </c>
      <c r="D1898" s="23" t="s">
        <v>76</v>
      </c>
      <c r="E1898" s="23" t="s">
        <v>7964</v>
      </c>
      <c r="F1898" s="23" t="s">
        <v>7965</v>
      </c>
      <c r="G1898" s="23"/>
      <c r="H1898" s="23"/>
      <c r="I1898" s="114" t="s">
        <v>12644</v>
      </c>
      <c r="J1898" s="5" t="s">
        <v>12855</v>
      </c>
      <c r="K1898" s="5"/>
      <c r="L1898" s="5" t="s">
        <v>12856</v>
      </c>
      <c r="M1898" s="23" t="s">
        <v>8551</v>
      </c>
      <c r="N1898" s="23" t="s">
        <v>4377</v>
      </c>
      <c r="O1898" s="44" t="s">
        <v>8552</v>
      </c>
      <c r="P1898" s="25" t="s">
        <v>78</v>
      </c>
      <c r="Q1898" s="45">
        <v>44760</v>
      </c>
      <c r="R1898" s="45" t="s">
        <v>26</v>
      </c>
      <c r="S1898" s="23"/>
      <c r="T1898" s="23"/>
      <c r="U1898" s="116"/>
    </row>
    <row r="1899" spans="1:21" x14ac:dyDescent="0.25">
      <c r="A1899" s="23" t="s">
        <v>12426</v>
      </c>
      <c r="B1899" s="23" t="s">
        <v>4</v>
      </c>
      <c r="C1899" s="23" t="s">
        <v>58</v>
      </c>
      <c r="D1899" s="23" t="s">
        <v>76</v>
      </c>
      <c r="E1899" s="23" t="s">
        <v>7964</v>
      </c>
      <c r="F1899" s="23" t="s">
        <v>11467</v>
      </c>
      <c r="G1899" s="23"/>
      <c r="H1899" s="23" t="s">
        <v>78</v>
      </c>
      <c r="I1899" s="114" t="s">
        <v>12645</v>
      </c>
      <c r="J1899" s="5" t="s">
        <v>8561</v>
      </c>
      <c r="K1899" s="5"/>
      <c r="L1899" s="5" t="s">
        <v>12857</v>
      </c>
      <c r="M1899" s="23" t="s">
        <v>8563</v>
      </c>
      <c r="N1899" s="23" t="s">
        <v>2697</v>
      </c>
      <c r="O1899" s="44" t="s">
        <v>8564</v>
      </c>
      <c r="P1899" s="25" t="s">
        <v>78</v>
      </c>
      <c r="Q1899" s="45" t="s">
        <v>26</v>
      </c>
      <c r="R1899" s="45" t="s">
        <v>26</v>
      </c>
      <c r="S1899" s="23"/>
      <c r="T1899" s="23"/>
      <c r="U1899" s="116"/>
    </row>
    <row r="1900" spans="1:21" x14ac:dyDescent="0.25">
      <c r="A1900" s="46" t="s">
        <v>8559</v>
      </c>
      <c r="B1900" s="46" t="s">
        <v>4</v>
      </c>
      <c r="C1900" s="46" t="s">
        <v>58</v>
      </c>
      <c r="D1900" s="46" t="s">
        <v>116</v>
      </c>
      <c r="E1900" s="46" t="s">
        <v>7964</v>
      </c>
      <c r="F1900" s="46" t="s">
        <v>11467</v>
      </c>
      <c r="G1900" s="46"/>
      <c r="H1900" s="46" t="s">
        <v>1052</v>
      </c>
      <c r="I1900" s="50" t="s">
        <v>8560</v>
      </c>
      <c r="J1900" s="47" t="s">
        <v>8561</v>
      </c>
      <c r="K1900" s="47"/>
      <c r="L1900" s="47" t="s">
        <v>8562</v>
      </c>
      <c r="M1900" s="46" t="s">
        <v>8563</v>
      </c>
      <c r="N1900" s="46" t="s">
        <v>2697</v>
      </c>
      <c r="O1900" s="48" t="s">
        <v>8564</v>
      </c>
      <c r="P1900" s="118" t="s">
        <v>1055</v>
      </c>
      <c r="Q1900" s="49" t="s">
        <v>26</v>
      </c>
      <c r="R1900" s="49" t="s">
        <v>13494</v>
      </c>
      <c r="S1900" s="46"/>
      <c r="T1900" s="46"/>
      <c r="U1900" s="123"/>
    </row>
    <row r="1901" spans="1:21" x14ac:dyDescent="0.25">
      <c r="A1901" s="23" t="s">
        <v>12427</v>
      </c>
      <c r="B1901" s="23" t="s">
        <v>4</v>
      </c>
      <c r="C1901" s="23" t="s">
        <v>58</v>
      </c>
      <c r="D1901" s="23" t="s">
        <v>76</v>
      </c>
      <c r="E1901" s="23" t="s">
        <v>7964</v>
      </c>
      <c r="F1901" s="23" t="s">
        <v>11467</v>
      </c>
      <c r="G1901" s="23"/>
      <c r="H1901" s="23" t="s">
        <v>78</v>
      </c>
      <c r="I1901" s="114" t="s">
        <v>12646</v>
      </c>
      <c r="J1901" s="5" t="s">
        <v>8567</v>
      </c>
      <c r="K1901" s="5" t="s">
        <v>8568</v>
      </c>
      <c r="L1901" s="5" t="s">
        <v>12858</v>
      </c>
      <c r="M1901" s="23" t="s">
        <v>12859</v>
      </c>
      <c r="N1901" s="23" t="s">
        <v>2697</v>
      </c>
      <c r="O1901" s="44" t="s">
        <v>12860</v>
      </c>
      <c r="P1901" s="25" t="s">
        <v>78</v>
      </c>
      <c r="Q1901" s="45" t="s">
        <v>26</v>
      </c>
      <c r="R1901" s="45" t="s">
        <v>26</v>
      </c>
      <c r="S1901" s="23"/>
      <c r="T1901" s="23"/>
      <c r="U1901" s="116" t="s">
        <v>12942</v>
      </c>
    </row>
    <row r="1902" spans="1:21" x14ac:dyDescent="0.25">
      <c r="A1902" s="46" t="s">
        <v>8565</v>
      </c>
      <c r="B1902" s="46" t="s">
        <v>4</v>
      </c>
      <c r="C1902" s="46" t="s">
        <v>58</v>
      </c>
      <c r="D1902" s="46" t="s">
        <v>116</v>
      </c>
      <c r="E1902" s="46" t="s">
        <v>7964</v>
      </c>
      <c r="F1902" s="46" t="s">
        <v>11467</v>
      </c>
      <c r="G1902" s="46"/>
      <c r="H1902" s="46" t="s">
        <v>1052</v>
      </c>
      <c r="I1902" s="50" t="s">
        <v>8566</v>
      </c>
      <c r="J1902" s="47" t="s">
        <v>8567</v>
      </c>
      <c r="K1902" s="47" t="s">
        <v>8568</v>
      </c>
      <c r="L1902" s="47" t="s">
        <v>8569</v>
      </c>
      <c r="M1902" s="46" t="s">
        <v>8570</v>
      </c>
      <c r="N1902" s="46" t="s">
        <v>2697</v>
      </c>
      <c r="O1902" s="48" t="s">
        <v>8571</v>
      </c>
      <c r="P1902" s="118" t="s">
        <v>1055</v>
      </c>
      <c r="Q1902" s="49" t="s">
        <v>26</v>
      </c>
      <c r="R1902" s="49" t="s">
        <v>13494</v>
      </c>
      <c r="S1902" s="46"/>
      <c r="T1902" s="46"/>
      <c r="U1902" s="123"/>
    </row>
    <row r="1903" spans="1:21" x14ac:dyDescent="0.25">
      <c r="A1903" s="23" t="s">
        <v>12428</v>
      </c>
      <c r="B1903" s="23" t="s">
        <v>4</v>
      </c>
      <c r="C1903" s="23" t="s">
        <v>58</v>
      </c>
      <c r="D1903" s="23" t="s">
        <v>76</v>
      </c>
      <c r="E1903" s="23" t="s">
        <v>7964</v>
      </c>
      <c r="F1903" s="23" t="s">
        <v>11467</v>
      </c>
      <c r="G1903" s="23"/>
      <c r="H1903" s="23" t="s">
        <v>78</v>
      </c>
      <c r="I1903" s="114" t="s">
        <v>12647</v>
      </c>
      <c r="J1903" s="5" t="s">
        <v>8574</v>
      </c>
      <c r="K1903" s="5" t="s">
        <v>8575</v>
      </c>
      <c r="L1903" s="5" t="s">
        <v>8576</v>
      </c>
      <c r="M1903" s="23" t="s">
        <v>8577</v>
      </c>
      <c r="N1903" s="23" t="s">
        <v>2697</v>
      </c>
      <c r="O1903" s="44" t="s">
        <v>8578</v>
      </c>
      <c r="P1903" s="25" t="s">
        <v>78</v>
      </c>
      <c r="Q1903" s="45" t="s">
        <v>26</v>
      </c>
      <c r="R1903" s="45" t="s">
        <v>26</v>
      </c>
      <c r="S1903" s="23"/>
      <c r="T1903" s="23"/>
      <c r="U1903" s="116"/>
    </row>
    <row r="1904" spans="1:21" x14ac:dyDescent="0.25">
      <c r="A1904" s="46" t="s">
        <v>8572</v>
      </c>
      <c r="B1904" s="46" t="s">
        <v>4</v>
      </c>
      <c r="C1904" s="46" t="s">
        <v>58</v>
      </c>
      <c r="D1904" s="46" t="s">
        <v>116</v>
      </c>
      <c r="E1904" s="46" t="s">
        <v>7964</v>
      </c>
      <c r="F1904" s="46" t="s">
        <v>11467</v>
      </c>
      <c r="G1904" s="46"/>
      <c r="H1904" s="46" t="s">
        <v>1052</v>
      </c>
      <c r="I1904" s="50" t="s">
        <v>8573</v>
      </c>
      <c r="J1904" s="47" t="s">
        <v>8574</v>
      </c>
      <c r="K1904" s="47" t="s">
        <v>8575</v>
      </c>
      <c r="L1904" s="47" t="s">
        <v>8576</v>
      </c>
      <c r="M1904" s="46" t="s">
        <v>8577</v>
      </c>
      <c r="N1904" s="46" t="s">
        <v>2697</v>
      </c>
      <c r="O1904" s="48" t="s">
        <v>8578</v>
      </c>
      <c r="P1904" s="118" t="s">
        <v>1055</v>
      </c>
      <c r="Q1904" s="49" t="s">
        <v>26</v>
      </c>
      <c r="R1904" s="49" t="s">
        <v>13494</v>
      </c>
      <c r="S1904" s="46"/>
      <c r="T1904" s="46"/>
      <c r="U1904" s="123"/>
    </row>
    <row r="1905" spans="1:21" x14ac:dyDescent="0.25">
      <c r="A1905" s="23" t="s">
        <v>12429</v>
      </c>
      <c r="B1905" s="23" t="s">
        <v>4</v>
      </c>
      <c r="C1905" s="23" t="s">
        <v>58</v>
      </c>
      <c r="D1905" s="23" t="s">
        <v>76</v>
      </c>
      <c r="E1905" s="23" t="s">
        <v>7964</v>
      </c>
      <c r="F1905" s="23" t="s">
        <v>11467</v>
      </c>
      <c r="G1905" s="23"/>
      <c r="H1905" s="23" t="s">
        <v>78</v>
      </c>
      <c r="I1905" s="114" t="s">
        <v>12648</v>
      </c>
      <c r="J1905" s="5" t="s">
        <v>8580</v>
      </c>
      <c r="K1905" s="5"/>
      <c r="L1905" s="5" t="s">
        <v>8581</v>
      </c>
      <c r="M1905" s="23" t="s">
        <v>8406</v>
      </c>
      <c r="N1905" s="23" t="s">
        <v>2697</v>
      </c>
      <c r="O1905" s="44" t="s">
        <v>12861</v>
      </c>
      <c r="P1905" s="25" t="s">
        <v>78</v>
      </c>
      <c r="Q1905" s="45" t="s">
        <v>26</v>
      </c>
      <c r="R1905" s="45" t="s">
        <v>26</v>
      </c>
      <c r="S1905" s="23"/>
      <c r="T1905" s="23"/>
      <c r="U1905" s="116"/>
    </row>
    <row r="1906" spans="1:21" x14ac:dyDescent="0.25">
      <c r="A1906" s="46" t="s">
        <v>8579</v>
      </c>
      <c r="B1906" s="46" t="s">
        <v>4</v>
      </c>
      <c r="C1906" s="46" t="s">
        <v>58</v>
      </c>
      <c r="D1906" s="46" t="s">
        <v>116</v>
      </c>
      <c r="E1906" s="46" t="s">
        <v>7964</v>
      </c>
      <c r="F1906" s="46" t="s">
        <v>11467</v>
      </c>
      <c r="G1906" s="46"/>
      <c r="H1906" s="46" t="s">
        <v>1052</v>
      </c>
      <c r="I1906" s="50" t="s">
        <v>5723</v>
      </c>
      <c r="J1906" s="47" t="s">
        <v>8580</v>
      </c>
      <c r="K1906" s="47"/>
      <c r="L1906" s="47" t="s">
        <v>8581</v>
      </c>
      <c r="M1906" s="46" t="s">
        <v>8406</v>
      </c>
      <c r="N1906" s="46" t="s">
        <v>2697</v>
      </c>
      <c r="O1906" s="48" t="s">
        <v>8582</v>
      </c>
      <c r="P1906" s="118" t="s">
        <v>1055</v>
      </c>
      <c r="Q1906" s="49" t="s">
        <v>26</v>
      </c>
      <c r="R1906" s="49" t="s">
        <v>13494</v>
      </c>
      <c r="S1906" s="46"/>
      <c r="T1906" s="46"/>
      <c r="U1906" s="123"/>
    </row>
    <row r="1907" spans="1:21" x14ac:dyDescent="0.25">
      <c r="A1907" s="23" t="s">
        <v>12430</v>
      </c>
      <c r="B1907" s="23" t="s">
        <v>4</v>
      </c>
      <c r="C1907" s="23" t="s">
        <v>59</v>
      </c>
      <c r="D1907" s="23" t="s">
        <v>76</v>
      </c>
      <c r="E1907" s="23" t="s">
        <v>7964</v>
      </c>
      <c r="F1907" s="23" t="s">
        <v>7965</v>
      </c>
      <c r="G1907" s="23"/>
      <c r="H1907" s="23" t="s">
        <v>78</v>
      </c>
      <c r="I1907" s="114" t="s">
        <v>12649</v>
      </c>
      <c r="J1907" s="5" t="s">
        <v>8585</v>
      </c>
      <c r="K1907" s="5"/>
      <c r="L1907" s="5" t="s">
        <v>8586</v>
      </c>
      <c r="M1907" s="23" t="s">
        <v>8587</v>
      </c>
      <c r="N1907" s="23" t="s">
        <v>7975</v>
      </c>
      <c r="O1907" s="44" t="s">
        <v>8588</v>
      </c>
      <c r="P1907" s="25" t="s">
        <v>78</v>
      </c>
      <c r="Q1907" s="45" t="s">
        <v>26</v>
      </c>
      <c r="R1907" s="45" t="s">
        <v>26</v>
      </c>
      <c r="S1907" s="23"/>
      <c r="T1907" s="23"/>
      <c r="U1907" s="116" t="s">
        <v>12943</v>
      </c>
    </row>
    <row r="1908" spans="1:21" x14ac:dyDescent="0.25">
      <c r="A1908" s="46" t="s">
        <v>8583</v>
      </c>
      <c r="B1908" s="46" t="s">
        <v>4</v>
      </c>
      <c r="C1908" s="46" t="s">
        <v>59</v>
      </c>
      <c r="D1908" s="46" t="s">
        <v>116</v>
      </c>
      <c r="E1908" s="46" t="s">
        <v>7964</v>
      </c>
      <c r="F1908" s="46" t="s">
        <v>7965</v>
      </c>
      <c r="G1908" s="46"/>
      <c r="H1908" s="46" t="s">
        <v>1052</v>
      </c>
      <c r="I1908" s="50" t="s">
        <v>8584</v>
      </c>
      <c r="J1908" s="47" t="s">
        <v>8585</v>
      </c>
      <c r="K1908" s="47"/>
      <c r="L1908" s="47" t="s">
        <v>8586</v>
      </c>
      <c r="M1908" s="46" t="s">
        <v>8587</v>
      </c>
      <c r="N1908" s="46" t="s">
        <v>7975</v>
      </c>
      <c r="O1908" s="48" t="s">
        <v>8588</v>
      </c>
      <c r="P1908" s="118" t="s">
        <v>1055</v>
      </c>
      <c r="Q1908" s="49" t="s">
        <v>26</v>
      </c>
      <c r="R1908" s="49" t="s">
        <v>13494</v>
      </c>
      <c r="S1908" s="46"/>
      <c r="T1908" s="46"/>
      <c r="U1908" s="123"/>
    </row>
    <row r="1909" spans="1:21" x14ac:dyDescent="0.25">
      <c r="A1909" s="23" t="s">
        <v>12431</v>
      </c>
      <c r="B1909" s="23" t="s">
        <v>4</v>
      </c>
      <c r="C1909" s="23" t="s">
        <v>59</v>
      </c>
      <c r="D1909" s="23" t="s">
        <v>76</v>
      </c>
      <c r="E1909" s="23" t="s">
        <v>7964</v>
      </c>
      <c r="F1909" s="23" t="s">
        <v>7965</v>
      </c>
      <c r="G1909" s="23"/>
      <c r="H1909" s="23" t="s">
        <v>78</v>
      </c>
      <c r="I1909" s="114" t="s">
        <v>12650</v>
      </c>
      <c r="J1909" s="5" t="s">
        <v>8590</v>
      </c>
      <c r="K1909" s="5"/>
      <c r="L1909" s="5" t="s">
        <v>8591</v>
      </c>
      <c r="M1909" s="23" t="s">
        <v>8592</v>
      </c>
      <c r="N1909" s="23" t="s">
        <v>4371</v>
      </c>
      <c r="O1909" s="44" t="s">
        <v>12862</v>
      </c>
      <c r="P1909" s="25" t="s">
        <v>78</v>
      </c>
      <c r="Q1909" s="45" t="s">
        <v>26</v>
      </c>
      <c r="R1909" s="45" t="s">
        <v>26</v>
      </c>
      <c r="S1909" s="23"/>
      <c r="T1909" s="23"/>
      <c r="U1909" s="116"/>
    </row>
    <row r="1910" spans="1:21" x14ac:dyDescent="0.25">
      <c r="A1910" s="46" t="s">
        <v>8589</v>
      </c>
      <c r="B1910" s="46" t="s">
        <v>4</v>
      </c>
      <c r="C1910" s="46" t="s">
        <v>59</v>
      </c>
      <c r="D1910" s="46" t="s">
        <v>116</v>
      </c>
      <c r="E1910" s="46" t="s">
        <v>7964</v>
      </c>
      <c r="F1910" s="46" t="s">
        <v>7965</v>
      </c>
      <c r="G1910" s="46"/>
      <c r="H1910" s="46" t="s">
        <v>1052</v>
      </c>
      <c r="I1910" s="50">
        <v>25873</v>
      </c>
      <c r="J1910" s="47" t="s">
        <v>8590</v>
      </c>
      <c r="K1910" s="47"/>
      <c r="L1910" s="47" t="s">
        <v>8591</v>
      </c>
      <c r="M1910" s="46" t="s">
        <v>8592</v>
      </c>
      <c r="N1910" s="46" t="s">
        <v>4371</v>
      </c>
      <c r="O1910" s="48">
        <v>86004</v>
      </c>
      <c r="P1910" s="118" t="s">
        <v>1055</v>
      </c>
      <c r="Q1910" s="49" t="s">
        <v>26</v>
      </c>
      <c r="R1910" s="49" t="s">
        <v>13494</v>
      </c>
      <c r="S1910" s="46"/>
      <c r="T1910" s="46"/>
      <c r="U1910" s="123"/>
    </row>
    <row r="1911" spans="1:21" x14ac:dyDescent="0.25">
      <c r="A1911" s="23" t="s">
        <v>12432</v>
      </c>
      <c r="B1911" s="23" t="s">
        <v>4</v>
      </c>
      <c r="C1911" s="23" t="s">
        <v>59</v>
      </c>
      <c r="D1911" s="23" t="s">
        <v>76</v>
      </c>
      <c r="E1911" s="23" t="s">
        <v>7964</v>
      </c>
      <c r="F1911" s="23" t="s">
        <v>7965</v>
      </c>
      <c r="G1911" s="23"/>
      <c r="H1911" s="23" t="s">
        <v>78</v>
      </c>
      <c r="I1911" s="114" t="s">
        <v>12651</v>
      </c>
      <c r="J1911" s="5" t="s">
        <v>8595</v>
      </c>
      <c r="K1911" s="5"/>
      <c r="L1911" s="5" t="s">
        <v>8596</v>
      </c>
      <c r="M1911" s="23" t="s">
        <v>8023</v>
      </c>
      <c r="N1911" s="23" t="s">
        <v>7975</v>
      </c>
      <c r="O1911" s="44" t="s">
        <v>8024</v>
      </c>
      <c r="P1911" s="25" t="s">
        <v>78</v>
      </c>
      <c r="Q1911" s="45" t="s">
        <v>26</v>
      </c>
      <c r="R1911" s="45" t="s">
        <v>26</v>
      </c>
      <c r="S1911" s="23"/>
      <c r="T1911" s="23"/>
      <c r="U1911" s="116"/>
    </row>
    <row r="1912" spans="1:21" x14ac:dyDescent="0.25">
      <c r="A1912" s="46" t="s">
        <v>8593</v>
      </c>
      <c r="B1912" s="46" t="s">
        <v>4</v>
      </c>
      <c r="C1912" s="46" t="s">
        <v>59</v>
      </c>
      <c r="D1912" s="46" t="s">
        <v>116</v>
      </c>
      <c r="E1912" s="46" t="s">
        <v>7964</v>
      </c>
      <c r="F1912" s="46" t="s">
        <v>7965</v>
      </c>
      <c r="G1912" s="46"/>
      <c r="H1912" s="46" t="s">
        <v>1052</v>
      </c>
      <c r="I1912" s="50" t="s">
        <v>8594</v>
      </c>
      <c r="J1912" s="47" t="s">
        <v>8595</v>
      </c>
      <c r="K1912" s="47"/>
      <c r="L1912" s="47" t="s">
        <v>8596</v>
      </c>
      <c r="M1912" s="46" t="s">
        <v>8023</v>
      </c>
      <c r="N1912" s="46" t="s">
        <v>7975</v>
      </c>
      <c r="O1912" s="48">
        <v>80537</v>
      </c>
      <c r="P1912" s="118" t="s">
        <v>1055</v>
      </c>
      <c r="Q1912" s="49" t="s">
        <v>26</v>
      </c>
      <c r="R1912" s="49" t="s">
        <v>13494</v>
      </c>
      <c r="S1912" s="46"/>
      <c r="T1912" s="46"/>
      <c r="U1912" s="123"/>
    </row>
    <row r="1913" spans="1:21" x14ac:dyDescent="0.25">
      <c r="A1913" s="23" t="s">
        <v>12433</v>
      </c>
      <c r="B1913" s="23" t="s">
        <v>4</v>
      </c>
      <c r="C1913" s="23" t="s">
        <v>59</v>
      </c>
      <c r="D1913" s="23" t="s">
        <v>76</v>
      </c>
      <c r="E1913" s="23" t="s">
        <v>7964</v>
      </c>
      <c r="F1913" s="23" t="s">
        <v>7965</v>
      </c>
      <c r="G1913" s="23" t="s">
        <v>8489</v>
      </c>
      <c r="H1913" s="23" t="s">
        <v>78</v>
      </c>
      <c r="I1913" s="114" t="s">
        <v>12652</v>
      </c>
      <c r="J1913" s="5" t="s">
        <v>10845</v>
      </c>
      <c r="K1913" s="5"/>
      <c r="L1913" s="5" t="s">
        <v>8598</v>
      </c>
      <c r="M1913" s="23" t="s">
        <v>8077</v>
      </c>
      <c r="N1913" s="23" t="s">
        <v>7975</v>
      </c>
      <c r="O1913" s="44" t="s">
        <v>12788</v>
      </c>
      <c r="P1913" s="25" t="s">
        <v>78</v>
      </c>
      <c r="Q1913" s="45" t="s">
        <v>26</v>
      </c>
      <c r="R1913" s="45" t="s">
        <v>26</v>
      </c>
      <c r="S1913" s="23"/>
      <c r="T1913" s="23"/>
      <c r="U1913" s="116"/>
    </row>
    <row r="1914" spans="1:21" x14ac:dyDescent="0.25">
      <c r="A1914" s="46" t="s">
        <v>8597</v>
      </c>
      <c r="B1914" s="46" t="s">
        <v>4</v>
      </c>
      <c r="C1914" s="46" t="s">
        <v>59</v>
      </c>
      <c r="D1914" s="46" t="s">
        <v>116</v>
      </c>
      <c r="E1914" s="46" t="s">
        <v>7964</v>
      </c>
      <c r="F1914" s="46" t="s">
        <v>7965</v>
      </c>
      <c r="G1914" s="46" t="s">
        <v>8489</v>
      </c>
      <c r="H1914" s="46" t="s">
        <v>1052</v>
      </c>
      <c r="I1914" s="50">
        <v>26090</v>
      </c>
      <c r="J1914" s="47" t="s">
        <v>10845</v>
      </c>
      <c r="K1914" s="47"/>
      <c r="L1914" s="47" t="s">
        <v>8598</v>
      </c>
      <c r="M1914" s="46" t="s">
        <v>8077</v>
      </c>
      <c r="N1914" s="46" t="s">
        <v>7975</v>
      </c>
      <c r="O1914" s="48">
        <v>80241</v>
      </c>
      <c r="P1914" s="118" t="s">
        <v>1055</v>
      </c>
      <c r="Q1914" s="49" t="s">
        <v>26</v>
      </c>
      <c r="R1914" s="49" t="s">
        <v>13494</v>
      </c>
      <c r="S1914" s="46"/>
      <c r="T1914" s="46"/>
      <c r="U1914" s="123"/>
    </row>
    <row r="1915" spans="1:21" x14ac:dyDescent="0.25">
      <c r="A1915" s="23" t="s">
        <v>8599</v>
      </c>
      <c r="B1915" s="23" t="s">
        <v>4</v>
      </c>
      <c r="C1915" s="23" t="s">
        <v>58</v>
      </c>
      <c r="D1915" s="23" t="s">
        <v>76</v>
      </c>
      <c r="E1915" s="23" t="s">
        <v>7964</v>
      </c>
      <c r="F1915" s="23" t="s">
        <v>11467</v>
      </c>
      <c r="G1915" s="23"/>
      <c r="H1915" s="23" t="s">
        <v>78</v>
      </c>
      <c r="I1915" s="114" t="s">
        <v>8600</v>
      </c>
      <c r="J1915" s="5" t="s">
        <v>8601</v>
      </c>
      <c r="K1915" s="5"/>
      <c r="L1915" s="5" t="s">
        <v>8602</v>
      </c>
      <c r="M1915" s="23" t="s">
        <v>3800</v>
      </c>
      <c r="N1915" s="23" t="s">
        <v>2697</v>
      </c>
      <c r="O1915" s="44" t="s">
        <v>8603</v>
      </c>
      <c r="P1915" s="25" t="s">
        <v>78</v>
      </c>
      <c r="Q1915" s="45" t="s">
        <v>26</v>
      </c>
      <c r="R1915" s="45" t="s">
        <v>26</v>
      </c>
      <c r="S1915" s="23"/>
      <c r="T1915" s="23"/>
      <c r="U1915" s="116"/>
    </row>
    <row r="1916" spans="1:21" x14ac:dyDescent="0.25">
      <c r="A1916" s="23" t="s">
        <v>12434</v>
      </c>
      <c r="B1916" s="23" t="s">
        <v>4</v>
      </c>
      <c r="C1916" s="23" t="s">
        <v>59</v>
      </c>
      <c r="D1916" s="23" t="s">
        <v>76</v>
      </c>
      <c r="E1916" s="23" t="s">
        <v>7964</v>
      </c>
      <c r="F1916" s="23" t="s">
        <v>7965</v>
      </c>
      <c r="G1916" s="23"/>
      <c r="H1916" s="23" t="s">
        <v>78</v>
      </c>
      <c r="I1916" s="114" t="s">
        <v>12653</v>
      </c>
      <c r="J1916" s="5" t="s">
        <v>8605</v>
      </c>
      <c r="K1916" s="5"/>
      <c r="L1916" s="5" t="s">
        <v>8606</v>
      </c>
      <c r="M1916" s="23" t="s">
        <v>8607</v>
      </c>
      <c r="N1916" s="23" t="s">
        <v>7975</v>
      </c>
      <c r="O1916" s="44" t="s">
        <v>12863</v>
      </c>
      <c r="P1916" s="25" t="s">
        <v>78</v>
      </c>
      <c r="Q1916" s="45" t="s">
        <v>26</v>
      </c>
      <c r="R1916" s="45" t="s">
        <v>26</v>
      </c>
      <c r="S1916" s="23"/>
      <c r="T1916" s="23"/>
      <c r="U1916" s="116"/>
    </row>
    <row r="1917" spans="1:21" x14ac:dyDescent="0.25">
      <c r="A1917" s="46" t="s">
        <v>8604</v>
      </c>
      <c r="B1917" s="46" t="s">
        <v>4</v>
      </c>
      <c r="C1917" s="46" t="s">
        <v>59</v>
      </c>
      <c r="D1917" s="46" t="s">
        <v>116</v>
      </c>
      <c r="E1917" s="46" t="s">
        <v>7964</v>
      </c>
      <c r="F1917" s="46" t="s">
        <v>7965</v>
      </c>
      <c r="G1917" s="46"/>
      <c r="H1917" s="46" t="s">
        <v>1052</v>
      </c>
      <c r="I1917" s="50">
        <v>25574</v>
      </c>
      <c r="J1917" s="47" t="s">
        <v>8605</v>
      </c>
      <c r="K1917" s="47"/>
      <c r="L1917" s="47" t="s">
        <v>8606</v>
      </c>
      <c r="M1917" s="46" t="s">
        <v>8607</v>
      </c>
      <c r="N1917" s="46" t="s">
        <v>7975</v>
      </c>
      <c r="O1917" s="48">
        <v>80126</v>
      </c>
      <c r="P1917" s="118" t="s">
        <v>1055</v>
      </c>
      <c r="Q1917" s="49" t="s">
        <v>26</v>
      </c>
      <c r="R1917" s="49" t="s">
        <v>13494</v>
      </c>
      <c r="S1917" s="46"/>
      <c r="T1917" s="46"/>
      <c r="U1917" s="123"/>
    </row>
    <row r="1918" spans="1:21" x14ac:dyDescent="0.25">
      <c r="A1918" s="23" t="s">
        <v>12435</v>
      </c>
      <c r="B1918" s="23" t="s">
        <v>4</v>
      </c>
      <c r="C1918" s="23" t="s">
        <v>59</v>
      </c>
      <c r="D1918" s="23" t="s">
        <v>76</v>
      </c>
      <c r="E1918" s="23" t="s">
        <v>7964</v>
      </c>
      <c r="F1918" s="23" t="s">
        <v>7965</v>
      </c>
      <c r="G1918" s="23"/>
      <c r="H1918" s="23" t="s">
        <v>78</v>
      </c>
      <c r="I1918" s="114" t="s">
        <v>12654</v>
      </c>
      <c r="J1918" s="5" t="s">
        <v>8609</v>
      </c>
      <c r="K1918" s="5"/>
      <c r="L1918" s="5" t="s">
        <v>8610</v>
      </c>
      <c r="M1918" s="23" t="s">
        <v>8097</v>
      </c>
      <c r="N1918" s="23" t="s">
        <v>7975</v>
      </c>
      <c r="O1918" s="44" t="s">
        <v>8098</v>
      </c>
      <c r="P1918" s="25" t="s">
        <v>78</v>
      </c>
      <c r="Q1918" s="45" t="s">
        <v>26</v>
      </c>
      <c r="R1918" s="45" t="s">
        <v>26</v>
      </c>
      <c r="S1918" s="23"/>
      <c r="T1918" s="23"/>
      <c r="U1918" s="116"/>
    </row>
    <row r="1919" spans="1:21" x14ac:dyDescent="0.25">
      <c r="A1919" s="46" t="s">
        <v>8608</v>
      </c>
      <c r="B1919" s="46" t="s">
        <v>4</v>
      </c>
      <c r="C1919" s="46" t="s">
        <v>59</v>
      </c>
      <c r="D1919" s="46" t="s">
        <v>116</v>
      </c>
      <c r="E1919" s="46" t="s">
        <v>7964</v>
      </c>
      <c r="F1919" s="46" t="s">
        <v>7965</v>
      </c>
      <c r="G1919" s="46"/>
      <c r="H1919" s="46" t="s">
        <v>1052</v>
      </c>
      <c r="I1919" s="50">
        <v>25942</v>
      </c>
      <c r="J1919" s="47" t="s">
        <v>8609</v>
      </c>
      <c r="K1919" s="47"/>
      <c r="L1919" s="47" t="s">
        <v>8610</v>
      </c>
      <c r="M1919" s="46" t="s">
        <v>8097</v>
      </c>
      <c r="N1919" s="46" t="s">
        <v>7975</v>
      </c>
      <c r="O1919" s="48">
        <v>80033</v>
      </c>
      <c r="P1919" s="118" t="s">
        <v>1055</v>
      </c>
      <c r="Q1919" s="49" t="s">
        <v>26</v>
      </c>
      <c r="R1919" s="49" t="s">
        <v>13494</v>
      </c>
      <c r="S1919" s="46"/>
      <c r="T1919" s="46"/>
      <c r="U1919" s="123"/>
    </row>
    <row r="1920" spans="1:21" x14ac:dyDescent="0.25">
      <c r="A1920" s="23" t="s">
        <v>12436</v>
      </c>
      <c r="B1920" s="23" t="s">
        <v>4</v>
      </c>
      <c r="C1920" s="23" t="s">
        <v>58</v>
      </c>
      <c r="D1920" s="23" t="s">
        <v>76</v>
      </c>
      <c r="E1920" s="23" t="s">
        <v>7964</v>
      </c>
      <c r="F1920" s="23" t="s">
        <v>11467</v>
      </c>
      <c r="G1920" s="23"/>
      <c r="H1920" s="23" t="s">
        <v>78</v>
      </c>
      <c r="I1920" s="114" t="s">
        <v>12655</v>
      </c>
      <c r="J1920" s="5" t="s">
        <v>8612</v>
      </c>
      <c r="K1920" s="5"/>
      <c r="L1920" s="5" t="s">
        <v>8613</v>
      </c>
      <c r="M1920" s="23" t="s">
        <v>8614</v>
      </c>
      <c r="N1920" s="23" t="s">
        <v>8153</v>
      </c>
      <c r="O1920" s="44" t="s">
        <v>12864</v>
      </c>
      <c r="P1920" s="25" t="s">
        <v>78</v>
      </c>
      <c r="Q1920" s="45" t="s">
        <v>26</v>
      </c>
      <c r="R1920" s="45" t="s">
        <v>26</v>
      </c>
      <c r="S1920" s="23"/>
      <c r="T1920" s="23"/>
      <c r="U1920" s="116"/>
    </row>
    <row r="1921" spans="1:21" x14ac:dyDescent="0.25">
      <c r="A1921" s="46" t="s">
        <v>8611</v>
      </c>
      <c r="B1921" s="46" t="s">
        <v>4</v>
      </c>
      <c r="C1921" s="46" t="s">
        <v>58</v>
      </c>
      <c r="D1921" s="46" t="s">
        <v>116</v>
      </c>
      <c r="E1921" s="46" t="s">
        <v>7964</v>
      </c>
      <c r="F1921" s="46" t="s">
        <v>11467</v>
      </c>
      <c r="G1921" s="46"/>
      <c r="H1921" s="46" t="s">
        <v>1052</v>
      </c>
      <c r="I1921" s="50">
        <v>11929</v>
      </c>
      <c r="J1921" s="47" t="s">
        <v>8612</v>
      </c>
      <c r="K1921" s="47"/>
      <c r="L1921" s="47" t="s">
        <v>8613</v>
      </c>
      <c r="M1921" s="46" t="s">
        <v>8614</v>
      </c>
      <c r="N1921" s="46" t="s">
        <v>8153</v>
      </c>
      <c r="O1921" s="48">
        <v>58554</v>
      </c>
      <c r="P1921" s="118" t="s">
        <v>1055</v>
      </c>
      <c r="Q1921" s="49" t="s">
        <v>26</v>
      </c>
      <c r="R1921" s="49" t="s">
        <v>13494</v>
      </c>
      <c r="S1921" s="46"/>
      <c r="T1921" s="46"/>
      <c r="U1921" s="123"/>
    </row>
    <row r="1922" spans="1:21" x14ac:dyDescent="0.25">
      <c r="A1922" s="23" t="s">
        <v>12437</v>
      </c>
      <c r="B1922" s="23" t="s">
        <v>4</v>
      </c>
      <c r="C1922" s="23" t="s">
        <v>58</v>
      </c>
      <c r="D1922" s="23" t="s">
        <v>76</v>
      </c>
      <c r="E1922" s="23" t="s">
        <v>7964</v>
      </c>
      <c r="F1922" s="23" t="s">
        <v>11467</v>
      </c>
      <c r="G1922" s="23"/>
      <c r="H1922" s="23" t="s">
        <v>78</v>
      </c>
      <c r="I1922" s="114" t="s">
        <v>12656</v>
      </c>
      <c r="J1922" s="5" t="s">
        <v>8617</v>
      </c>
      <c r="K1922" s="5"/>
      <c r="L1922" s="5" t="s">
        <v>12865</v>
      </c>
      <c r="M1922" s="23" t="s">
        <v>8619</v>
      </c>
      <c r="N1922" s="23" t="s">
        <v>2697</v>
      </c>
      <c r="O1922" s="44" t="s">
        <v>8620</v>
      </c>
      <c r="P1922" s="25" t="s">
        <v>78</v>
      </c>
      <c r="Q1922" s="45" t="s">
        <v>26</v>
      </c>
      <c r="R1922" s="45" t="s">
        <v>26</v>
      </c>
      <c r="S1922" s="23"/>
      <c r="T1922" s="23"/>
      <c r="U1922" s="116" t="s">
        <v>12944</v>
      </c>
    </row>
    <row r="1923" spans="1:21" x14ac:dyDescent="0.25">
      <c r="A1923" s="46" t="s">
        <v>8615</v>
      </c>
      <c r="B1923" s="46" t="s">
        <v>4</v>
      </c>
      <c r="C1923" s="46" t="s">
        <v>58</v>
      </c>
      <c r="D1923" s="46" t="s">
        <v>116</v>
      </c>
      <c r="E1923" s="46" t="s">
        <v>7964</v>
      </c>
      <c r="F1923" s="46" t="s">
        <v>11467</v>
      </c>
      <c r="G1923" s="46"/>
      <c r="H1923" s="46" t="s">
        <v>1052</v>
      </c>
      <c r="I1923" s="50" t="s">
        <v>8616</v>
      </c>
      <c r="J1923" s="47" t="s">
        <v>8617</v>
      </c>
      <c r="K1923" s="47"/>
      <c r="L1923" s="47" t="s">
        <v>8618</v>
      </c>
      <c r="M1923" s="46" t="s">
        <v>8619</v>
      </c>
      <c r="N1923" s="46" t="s">
        <v>2697</v>
      </c>
      <c r="O1923" s="48" t="s">
        <v>8620</v>
      </c>
      <c r="P1923" s="118" t="s">
        <v>1055</v>
      </c>
      <c r="Q1923" s="49" t="s">
        <v>26</v>
      </c>
      <c r="R1923" s="49" t="s">
        <v>13494</v>
      </c>
      <c r="S1923" s="46"/>
      <c r="T1923" s="46"/>
      <c r="U1923" s="123"/>
    </row>
    <row r="1924" spans="1:21" x14ac:dyDescent="0.25">
      <c r="A1924" s="23" t="s">
        <v>12438</v>
      </c>
      <c r="B1924" s="23" t="s">
        <v>4</v>
      </c>
      <c r="C1924" s="23" t="s">
        <v>59</v>
      </c>
      <c r="D1924" s="23" t="s">
        <v>76</v>
      </c>
      <c r="E1924" s="23" t="s">
        <v>7964</v>
      </c>
      <c r="F1924" s="23" t="s">
        <v>7965</v>
      </c>
      <c r="G1924" s="23"/>
      <c r="H1924" s="23" t="s">
        <v>78</v>
      </c>
      <c r="I1924" s="114" t="s">
        <v>12657</v>
      </c>
      <c r="J1924" s="5" t="s">
        <v>12866</v>
      </c>
      <c r="K1924" s="5"/>
      <c r="L1924" s="5" t="s">
        <v>12867</v>
      </c>
      <c r="M1924" s="23" t="s">
        <v>12868</v>
      </c>
      <c r="N1924" s="23" t="s">
        <v>4377</v>
      </c>
      <c r="O1924" s="44" t="s">
        <v>12869</v>
      </c>
      <c r="P1924" s="25" t="s">
        <v>78</v>
      </c>
      <c r="Q1924" s="45">
        <v>44760</v>
      </c>
      <c r="R1924" s="45" t="s">
        <v>26</v>
      </c>
      <c r="S1924" s="23"/>
      <c r="T1924" s="23"/>
      <c r="U1924" s="116"/>
    </row>
    <row r="1925" spans="1:21" x14ac:dyDescent="0.25">
      <c r="A1925" s="23" t="s">
        <v>12439</v>
      </c>
      <c r="B1925" s="23" t="s">
        <v>4</v>
      </c>
      <c r="C1925" s="23" t="s">
        <v>58</v>
      </c>
      <c r="D1925" s="23" t="s">
        <v>76</v>
      </c>
      <c r="E1925" s="23" t="s">
        <v>7964</v>
      </c>
      <c r="F1925" s="23" t="s">
        <v>11467</v>
      </c>
      <c r="G1925" s="23"/>
      <c r="H1925" s="23" t="s">
        <v>78</v>
      </c>
      <c r="I1925" s="114" t="s">
        <v>12658</v>
      </c>
      <c r="J1925" s="5" t="s">
        <v>8623</v>
      </c>
      <c r="K1925" s="5"/>
      <c r="L1925" s="5" t="s">
        <v>12870</v>
      </c>
      <c r="M1925" s="23" t="s">
        <v>8625</v>
      </c>
      <c r="N1925" s="23" t="s">
        <v>2697</v>
      </c>
      <c r="O1925" s="44" t="s">
        <v>8626</v>
      </c>
      <c r="P1925" s="25" t="s">
        <v>78</v>
      </c>
      <c r="Q1925" s="45" t="s">
        <v>26</v>
      </c>
      <c r="R1925" s="45" t="s">
        <v>26</v>
      </c>
      <c r="S1925" s="23"/>
      <c r="T1925" s="23"/>
      <c r="U1925" s="116"/>
    </row>
    <row r="1926" spans="1:21" x14ac:dyDescent="0.25">
      <c r="A1926" s="46" t="s">
        <v>8621</v>
      </c>
      <c r="B1926" s="46" t="s">
        <v>4</v>
      </c>
      <c r="C1926" s="46" t="s">
        <v>58</v>
      </c>
      <c r="D1926" s="46" t="s">
        <v>116</v>
      </c>
      <c r="E1926" s="46" t="s">
        <v>7964</v>
      </c>
      <c r="F1926" s="46" t="s">
        <v>11467</v>
      </c>
      <c r="G1926" s="46"/>
      <c r="H1926" s="46" t="s">
        <v>1052</v>
      </c>
      <c r="I1926" s="50" t="s">
        <v>8622</v>
      </c>
      <c r="J1926" s="47" t="s">
        <v>8623</v>
      </c>
      <c r="K1926" s="47"/>
      <c r="L1926" s="47" t="s">
        <v>8624</v>
      </c>
      <c r="M1926" s="46" t="s">
        <v>8625</v>
      </c>
      <c r="N1926" s="46" t="s">
        <v>2697</v>
      </c>
      <c r="O1926" s="48" t="s">
        <v>8626</v>
      </c>
      <c r="P1926" s="118" t="s">
        <v>1055</v>
      </c>
      <c r="Q1926" s="49" t="s">
        <v>26</v>
      </c>
      <c r="R1926" s="49" t="s">
        <v>13494</v>
      </c>
      <c r="S1926" s="46"/>
      <c r="T1926" s="46"/>
      <c r="U1926" s="123"/>
    </row>
    <row r="1927" spans="1:21" x14ac:dyDescent="0.25">
      <c r="A1927" s="23" t="s">
        <v>12440</v>
      </c>
      <c r="B1927" s="23" t="s">
        <v>4</v>
      </c>
      <c r="C1927" s="23" t="s">
        <v>59</v>
      </c>
      <c r="D1927" s="23" t="s">
        <v>76</v>
      </c>
      <c r="E1927" s="23" t="s">
        <v>7964</v>
      </c>
      <c r="F1927" s="23" t="s">
        <v>7965</v>
      </c>
      <c r="G1927" s="23" t="s">
        <v>7966</v>
      </c>
      <c r="H1927" s="23" t="s">
        <v>78</v>
      </c>
      <c r="I1927" s="114" t="s">
        <v>12659</v>
      </c>
      <c r="J1927" s="5" t="s">
        <v>8629</v>
      </c>
      <c r="K1927" s="5"/>
      <c r="L1927" s="5" t="s">
        <v>8630</v>
      </c>
      <c r="M1927" s="23" t="s">
        <v>8631</v>
      </c>
      <c r="N1927" s="23" t="s">
        <v>4371</v>
      </c>
      <c r="O1927" s="44" t="s">
        <v>8632</v>
      </c>
      <c r="P1927" s="25" t="s">
        <v>78</v>
      </c>
      <c r="Q1927" s="45" t="s">
        <v>26</v>
      </c>
      <c r="R1927" s="45" t="s">
        <v>26</v>
      </c>
      <c r="S1927" s="23"/>
      <c r="T1927" s="23"/>
      <c r="U1927" s="116"/>
    </row>
    <row r="1928" spans="1:21" x14ac:dyDescent="0.25">
      <c r="A1928" s="46" t="s">
        <v>8627</v>
      </c>
      <c r="B1928" s="46" t="s">
        <v>4</v>
      </c>
      <c r="C1928" s="46" t="s">
        <v>59</v>
      </c>
      <c r="D1928" s="46" t="s">
        <v>116</v>
      </c>
      <c r="E1928" s="46" t="s">
        <v>7964</v>
      </c>
      <c r="F1928" s="46" t="s">
        <v>7965</v>
      </c>
      <c r="G1928" s="46" t="s">
        <v>7966</v>
      </c>
      <c r="H1928" s="46" t="s">
        <v>1052</v>
      </c>
      <c r="I1928" s="50" t="s">
        <v>8628</v>
      </c>
      <c r="J1928" s="47" t="s">
        <v>8629</v>
      </c>
      <c r="K1928" s="47"/>
      <c r="L1928" s="47" t="s">
        <v>8630</v>
      </c>
      <c r="M1928" s="46" t="s">
        <v>8631</v>
      </c>
      <c r="N1928" s="46" t="s">
        <v>4371</v>
      </c>
      <c r="O1928" s="48" t="s">
        <v>8632</v>
      </c>
      <c r="P1928" s="118" t="s">
        <v>1055</v>
      </c>
      <c r="Q1928" s="49" t="s">
        <v>26</v>
      </c>
      <c r="R1928" s="49" t="s">
        <v>13494</v>
      </c>
      <c r="S1928" s="46"/>
      <c r="T1928" s="46"/>
      <c r="U1928" s="123"/>
    </row>
    <row r="1929" spans="1:21" x14ac:dyDescent="0.25">
      <c r="A1929" s="23" t="s">
        <v>8633</v>
      </c>
      <c r="B1929" s="23" t="s">
        <v>4</v>
      </c>
      <c r="C1929" s="23" t="s">
        <v>59</v>
      </c>
      <c r="D1929" s="23" t="s">
        <v>76</v>
      </c>
      <c r="E1929" s="23" t="s">
        <v>7964</v>
      </c>
      <c r="F1929" s="23" t="s">
        <v>7965</v>
      </c>
      <c r="G1929" s="23"/>
      <c r="H1929" s="23" t="s">
        <v>78</v>
      </c>
      <c r="I1929" s="114">
        <v>25004</v>
      </c>
      <c r="J1929" s="5" t="s">
        <v>8634</v>
      </c>
      <c r="K1929" s="5"/>
      <c r="L1929" s="5" t="s">
        <v>8635</v>
      </c>
      <c r="M1929" s="23" t="s">
        <v>8636</v>
      </c>
      <c r="N1929" s="23" t="s">
        <v>4377</v>
      </c>
      <c r="O1929" s="44">
        <v>84047</v>
      </c>
      <c r="P1929" s="25" t="s">
        <v>78</v>
      </c>
      <c r="Q1929" s="45" t="s">
        <v>26</v>
      </c>
      <c r="R1929" s="45" t="s">
        <v>26</v>
      </c>
      <c r="S1929" s="23"/>
      <c r="T1929" s="23"/>
      <c r="U1929" s="116"/>
    </row>
    <row r="1930" spans="1:21" x14ac:dyDescent="0.25">
      <c r="A1930" s="23" t="s">
        <v>12441</v>
      </c>
      <c r="B1930" s="23" t="s">
        <v>4</v>
      </c>
      <c r="C1930" s="23" t="s">
        <v>58</v>
      </c>
      <c r="D1930" s="23" t="s">
        <v>76</v>
      </c>
      <c r="E1930" s="23" t="s">
        <v>7964</v>
      </c>
      <c r="F1930" s="23" t="s">
        <v>11467</v>
      </c>
      <c r="G1930" s="23"/>
      <c r="H1930" s="23" t="s">
        <v>78</v>
      </c>
      <c r="I1930" s="114" t="s">
        <v>12660</v>
      </c>
      <c r="J1930" s="5" t="s">
        <v>8639</v>
      </c>
      <c r="K1930" s="5"/>
      <c r="L1930" s="5" t="s">
        <v>8640</v>
      </c>
      <c r="M1930" s="23" t="s">
        <v>8641</v>
      </c>
      <c r="N1930" s="23" t="s">
        <v>8153</v>
      </c>
      <c r="O1930" s="44" t="s">
        <v>8642</v>
      </c>
      <c r="P1930" s="25" t="s">
        <v>78</v>
      </c>
      <c r="Q1930" s="45" t="s">
        <v>26</v>
      </c>
      <c r="R1930" s="45" t="s">
        <v>26</v>
      </c>
      <c r="S1930" s="23"/>
      <c r="T1930" s="23"/>
      <c r="U1930" s="116"/>
    </row>
    <row r="1931" spans="1:21" x14ac:dyDescent="0.25">
      <c r="A1931" s="46" t="s">
        <v>8637</v>
      </c>
      <c r="B1931" s="46" t="s">
        <v>4</v>
      </c>
      <c r="C1931" s="46" t="s">
        <v>58</v>
      </c>
      <c r="D1931" s="46" t="s">
        <v>116</v>
      </c>
      <c r="E1931" s="46" t="s">
        <v>7964</v>
      </c>
      <c r="F1931" s="46" t="s">
        <v>11467</v>
      </c>
      <c r="G1931" s="46"/>
      <c r="H1931" s="46" t="s">
        <v>1052</v>
      </c>
      <c r="I1931" s="50" t="s">
        <v>8638</v>
      </c>
      <c r="J1931" s="47" t="s">
        <v>8639</v>
      </c>
      <c r="K1931" s="47"/>
      <c r="L1931" s="47" t="s">
        <v>8640</v>
      </c>
      <c r="M1931" s="46" t="s">
        <v>8641</v>
      </c>
      <c r="N1931" s="46" t="s">
        <v>8153</v>
      </c>
      <c r="O1931" s="48" t="s">
        <v>8642</v>
      </c>
      <c r="P1931" s="118" t="s">
        <v>1055</v>
      </c>
      <c r="Q1931" s="49" t="s">
        <v>26</v>
      </c>
      <c r="R1931" s="49" t="s">
        <v>13494</v>
      </c>
      <c r="S1931" s="46"/>
      <c r="T1931" s="46"/>
      <c r="U1931" s="123"/>
    </row>
    <row r="1932" spans="1:21" x14ac:dyDescent="0.25">
      <c r="A1932" s="23" t="s">
        <v>12442</v>
      </c>
      <c r="B1932" s="23" t="s">
        <v>4</v>
      </c>
      <c r="C1932" s="23" t="s">
        <v>58</v>
      </c>
      <c r="D1932" s="23" t="s">
        <v>76</v>
      </c>
      <c r="E1932" s="23" t="s">
        <v>7964</v>
      </c>
      <c r="F1932" s="23" t="s">
        <v>11467</v>
      </c>
      <c r="G1932" s="23"/>
      <c r="H1932" s="23" t="s">
        <v>78</v>
      </c>
      <c r="I1932" s="114" t="s">
        <v>12661</v>
      </c>
      <c r="J1932" s="5" t="s">
        <v>8645</v>
      </c>
      <c r="K1932" s="5" t="s">
        <v>12871</v>
      </c>
      <c r="L1932" s="5" t="s">
        <v>8646</v>
      </c>
      <c r="M1932" s="23" t="s">
        <v>8647</v>
      </c>
      <c r="N1932" s="23" t="s">
        <v>2697</v>
      </c>
      <c r="O1932" s="44" t="s">
        <v>8648</v>
      </c>
      <c r="P1932" s="25" t="s">
        <v>78</v>
      </c>
      <c r="Q1932" s="45" t="s">
        <v>26</v>
      </c>
      <c r="R1932" s="45" t="s">
        <v>26</v>
      </c>
      <c r="S1932" s="23"/>
      <c r="T1932" s="23"/>
      <c r="U1932" s="116"/>
    </row>
    <row r="1933" spans="1:21" x14ac:dyDescent="0.25">
      <c r="A1933" s="46" t="s">
        <v>8643</v>
      </c>
      <c r="B1933" s="46" t="s">
        <v>4</v>
      </c>
      <c r="C1933" s="46" t="s">
        <v>58</v>
      </c>
      <c r="D1933" s="46" t="s">
        <v>116</v>
      </c>
      <c r="E1933" s="46" t="s">
        <v>7964</v>
      </c>
      <c r="F1933" s="46" t="s">
        <v>11467</v>
      </c>
      <c r="G1933" s="46"/>
      <c r="H1933" s="46" t="s">
        <v>1052</v>
      </c>
      <c r="I1933" s="50" t="s">
        <v>8644</v>
      </c>
      <c r="J1933" s="47" t="s">
        <v>8645</v>
      </c>
      <c r="K1933" s="47" t="s">
        <v>12871</v>
      </c>
      <c r="L1933" s="47" t="s">
        <v>8646</v>
      </c>
      <c r="M1933" s="46" t="s">
        <v>8647</v>
      </c>
      <c r="N1933" s="46" t="s">
        <v>2697</v>
      </c>
      <c r="O1933" s="48" t="s">
        <v>8648</v>
      </c>
      <c r="P1933" s="118" t="s">
        <v>1055</v>
      </c>
      <c r="Q1933" s="49" t="s">
        <v>26</v>
      </c>
      <c r="R1933" s="49" t="s">
        <v>13494</v>
      </c>
      <c r="S1933" s="46"/>
      <c r="T1933" s="46"/>
      <c r="U1933" s="123"/>
    </row>
    <row r="1934" spans="1:21" x14ac:dyDescent="0.25">
      <c r="A1934" s="23" t="s">
        <v>12443</v>
      </c>
      <c r="B1934" s="23" t="s">
        <v>4</v>
      </c>
      <c r="C1934" s="23" t="s">
        <v>59</v>
      </c>
      <c r="D1934" s="23" t="s">
        <v>76</v>
      </c>
      <c r="E1934" s="23" t="s">
        <v>7964</v>
      </c>
      <c r="F1934" s="23" t="s">
        <v>7965</v>
      </c>
      <c r="G1934" s="23"/>
      <c r="H1934" s="23" t="s">
        <v>78</v>
      </c>
      <c r="I1934" s="114" t="s">
        <v>12662</v>
      </c>
      <c r="J1934" s="5" t="s">
        <v>8650</v>
      </c>
      <c r="K1934" s="5"/>
      <c r="L1934" s="5" t="s">
        <v>12872</v>
      </c>
      <c r="M1934" s="23" t="s">
        <v>8652</v>
      </c>
      <c r="N1934" s="23" t="s">
        <v>7975</v>
      </c>
      <c r="O1934" s="44" t="s">
        <v>12873</v>
      </c>
      <c r="P1934" s="25" t="s">
        <v>78</v>
      </c>
      <c r="Q1934" s="45" t="s">
        <v>26</v>
      </c>
      <c r="R1934" s="45" t="s">
        <v>26</v>
      </c>
      <c r="S1934" s="23"/>
      <c r="T1934" s="23"/>
      <c r="U1934" s="116"/>
    </row>
    <row r="1935" spans="1:21" x14ac:dyDescent="0.25">
      <c r="A1935" s="46" t="s">
        <v>8649</v>
      </c>
      <c r="B1935" s="46" t="s">
        <v>4</v>
      </c>
      <c r="C1935" s="46" t="s">
        <v>59</v>
      </c>
      <c r="D1935" s="46" t="s">
        <v>116</v>
      </c>
      <c r="E1935" s="46" t="s">
        <v>7964</v>
      </c>
      <c r="F1935" s="46" t="s">
        <v>7965</v>
      </c>
      <c r="G1935" s="46"/>
      <c r="H1935" s="46" t="s">
        <v>1052</v>
      </c>
      <c r="I1935" s="50">
        <v>25850</v>
      </c>
      <c r="J1935" s="47" t="s">
        <v>8650</v>
      </c>
      <c r="K1935" s="47"/>
      <c r="L1935" s="47" t="s">
        <v>12872</v>
      </c>
      <c r="M1935" s="46" t="s">
        <v>8652</v>
      </c>
      <c r="N1935" s="46" t="s">
        <v>7975</v>
      </c>
      <c r="O1935" s="48">
        <v>80109</v>
      </c>
      <c r="P1935" s="118" t="s">
        <v>1055</v>
      </c>
      <c r="Q1935" s="49" t="s">
        <v>26</v>
      </c>
      <c r="R1935" s="49" t="s">
        <v>13494</v>
      </c>
      <c r="S1935" s="46"/>
      <c r="T1935" s="46"/>
      <c r="U1935" s="123"/>
    </row>
    <row r="1936" spans="1:21" x14ac:dyDescent="0.25">
      <c r="A1936" s="23" t="s">
        <v>12444</v>
      </c>
      <c r="B1936" s="23" t="s">
        <v>4</v>
      </c>
      <c r="C1936" s="23" t="s">
        <v>58</v>
      </c>
      <c r="D1936" s="23" t="s">
        <v>76</v>
      </c>
      <c r="E1936" s="23" t="s">
        <v>7964</v>
      </c>
      <c r="F1936" s="23" t="s">
        <v>11467</v>
      </c>
      <c r="G1936" s="23"/>
      <c r="H1936" s="23" t="s">
        <v>78</v>
      </c>
      <c r="I1936" s="114" t="s">
        <v>12663</v>
      </c>
      <c r="J1936" s="5" t="s">
        <v>8655</v>
      </c>
      <c r="K1936" s="5"/>
      <c r="L1936" s="5" t="s">
        <v>8656</v>
      </c>
      <c r="M1936" s="23" t="s">
        <v>8657</v>
      </c>
      <c r="N1936" s="23" t="s">
        <v>8088</v>
      </c>
      <c r="O1936" s="44" t="s">
        <v>12874</v>
      </c>
      <c r="P1936" s="25" t="s">
        <v>78</v>
      </c>
      <c r="Q1936" s="45" t="s">
        <v>26</v>
      </c>
      <c r="R1936" s="45" t="s">
        <v>26</v>
      </c>
      <c r="S1936" s="23"/>
      <c r="T1936" s="23"/>
      <c r="U1936" s="116"/>
    </row>
    <row r="1937" spans="1:21" x14ac:dyDescent="0.25">
      <c r="A1937" s="46" t="s">
        <v>8653</v>
      </c>
      <c r="B1937" s="46" t="s">
        <v>4</v>
      </c>
      <c r="C1937" s="46" t="s">
        <v>58</v>
      </c>
      <c r="D1937" s="46" t="s">
        <v>116</v>
      </c>
      <c r="E1937" s="46" t="s">
        <v>7964</v>
      </c>
      <c r="F1937" s="46" t="s">
        <v>11467</v>
      </c>
      <c r="G1937" s="46"/>
      <c r="H1937" s="46" t="s">
        <v>1052</v>
      </c>
      <c r="I1937" s="50" t="s">
        <v>8654</v>
      </c>
      <c r="J1937" s="47" t="s">
        <v>8655</v>
      </c>
      <c r="K1937" s="47"/>
      <c r="L1937" s="47" t="s">
        <v>8656</v>
      </c>
      <c r="M1937" s="46" t="s">
        <v>8657</v>
      </c>
      <c r="N1937" s="46" t="s">
        <v>8088</v>
      </c>
      <c r="O1937" s="48">
        <v>53572</v>
      </c>
      <c r="P1937" s="118" t="s">
        <v>1055</v>
      </c>
      <c r="Q1937" s="49" t="s">
        <v>26</v>
      </c>
      <c r="R1937" s="49" t="s">
        <v>13494</v>
      </c>
      <c r="S1937" s="46"/>
      <c r="T1937" s="46"/>
      <c r="U1937" s="123"/>
    </row>
    <row r="1938" spans="1:21" x14ac:dyDescent="0.25">
      <c r="A1938" s="23" t="s">
        <v>12445</v>
      </c>
      <c r="B1938" s="23" t="s">
        <v>4</v>
      </c>
      <c r="C1938" s="23" t="s">
        <v>59</v>
      </c>
      <c r="D1938" s="23" t="s">
        <v>76</v>
      </c>
      <c r="E1938" s="23" t="s">
        <v>7964</v>
      </c>
      <c r="F1938" s="23" t="s">
        <v>7965</v>
      </c>
      <c r="G1938" s="23"/>
      <c r="H1938" s="23" t="s">
        <v>78</v>
      </c>
      <c r="I1938" s="114" t="s">
        <v>12664</v>
      </c>
      <c r="J1938" s="5" t="s">
        <v>8660</v>
      </c>
      <c r="K1938" s="5"/>
      <c r="L1938" s="5" t="s">
        <v>8661</v>
      </c>
      <c r="M1938" s="23" t="s">
        <v>8662</v>
      </c>
      <c r="N1938" s="23" t="s">
        <v>4377</v>
      </c>
      <c r="O1938" s="44" t="s">
        <v>8663</v>
      </c>
      <c r="P1938" s="25" t="s">
        <v>78</v>
      </c>
      <c r="Q1938" s="45" t="s">
        <v>26</v>
      </c>
      <c r="R1938" s="45" t="s">
        <v>26</v>
      </c>
      <c r="S1938" s="23"/>
      <c r="T1938" s="23"/>
      <c r="U1938" s="116"/>
    </row>
    <row r="1939" spans="1:21" x14ac:dyDescent="0.25">
      <c r="A1939" s="46" t="s">
        <v>8658</v>
      </c>
      <c r="B1939" s="46" t="s">
        <v>4</v>
      </c>
      <c r="C1939" s="46" t="s">
        <v>59</v>
      </c>
      <c r="D1939" s="46" t="s">
        <v>116</v>
      </c>
      <c r="E1939" s="46" t="s">
        <v>7964</v>
      </c>
      <c r="F1939" s="46" t="s">
        <v>7965</v>
      </c>
      <c r="G1939" s="46"/>
      <c r="H1939" s="46" t="s">
        <v>1052</v>
      </c>
      <c r="I1939" s="50" t="s">
        <v>8659</v>
      </c>
      <c r="J1939" s="47" t="s">
        <v>8660</v>
      </c>
      <c r="K1939" s="47"/>
      <c r="L1939" s="47" t="s">
        <v>8661</v>
      </c>
      <c r="M1939" s="46" t="s">
        <v>8662</v>
      </c>
      <c r="N1939" s="46" t="s">
        <v>4377</v>
      </c>
      <c r="O1939" s="48" t="s">
        <v>8663</v>
      </c>
      <c r="P1939" s="118" t="s">
        <v>1055</v>
      </c>
      <c r="Q1939" s="49" t="s">
        <v>26</v>
      </c>
      <c r="R1939" s="49" t="s">
        <v>13494</v>
      </c>
      <c r="S1939" s="46"/>
      <c r="T1939" s="46"/>
      <c r="U1939" s="123"/>
    </row>
    <row r="1940" spans="1:21" x14ac:dyDescent="0.25">
      <c r="A1940" s="23" t="s">
        <v>12446</v>
      </c>
      <c r="B1940" s="23" t="s">
        <v>4</v>
      </c>
      <c r="C1940" s="23" t="s">
        <v>58</v>
      </c>
      <c r="D1940" s="23" t="s">
        <v>76</v>
      </c>
      <c r="E1940" s="23" t="s">
        <v>7964</v>
      </c>
      <c r="F1940" s="23" t="s">
        <v>11467</v>
      </c>
      <c r="G1940" s="23"/>
      <c r="H1940" s="23" t="s">
        <v>78</v>
      </c>
      <c r="I1940" s="114" t="s">
        <v>12665</v>
      </c>
      <c r="J1940" s="5" t="s">
        <v>8666</v>
      </c>
      <c r="K1940" s="5"/>
      <c r="L1940" s="5" t="s">
        <v>8667</v>
      </c>
      <c r="M1940" s="23" t="s">
        <v>8668</v>
      </c>
      <c r="N1940" s="23" t="s">
        <v>2697</v>
      </c>
      <c r="O1940" s="44" t="s">
        <v>8669</v>
      </c>
      <c r="P1940" s="25" t="s">
        <v>78</v>
      </c>
      <c r="Q1940" s="45" t="s">
        <v>26</v>
      </c>
      <c r="R1940" s="45" t="s">
        <v>26</v>
      </c>
      <c r="S1940" s="23"/>
      <c r="T1940" s="23"/>
      <c r="U1940" s="116"/>
    </row>
    <row r="1941" spans="1:21" x14ac:dyDescent="0.25">
      <c r="A1941" s="46" t="s">
        <v>8664</v>
      </c>
      <c r="B1941" s="46" t="s">
        <v>4</v>
      </c>
      <c r="C1941" s="46" t="s">
        <v>58</v>
      </c>
      <c r="D1941" s="46" t="s">
        <v>116</v>
      </c>
      <c r="E1941" s="46" t="s">
        <v>7964</v>
      </c>
      <c r="F1941" s="46" t="s">
        <v>11467</v>
      </c>
      <c r="G1941" s="46"/>
      <c r="H1941" s="46" t="s">
        <v>1052</v>
      </c>
      <c r="I1941" s="50" t="s">
        <v>8665</v>
      </c>
      <c r="J1941" s="47" t="s">
        <v>8666</v>
      </c>
      <c r="K1941" s="47"/>
      <c r="L1941" s="47" t="s">
        <v>8667</v>
      </c>
      <c r="M1941" s="46" t="s">
        <v>8668</v>
      </c>
      <c r="N1941" s="46" t="s">
        <v>2697</v>
      </c>
      <c r="O1941" s="48" t="s">
        <v>8669</v>
      </c>
      <c r="P1941" s="118" t="s">
        <v>1055</v>
      </c>
      <c r="Q1941" s="49" t="s">
        <v>26</v>
      </c>
      <c r="R1941" s="49" t="s">
        <v>13494</v>
      </c>
      <c r="S1941" s="46"/>
      <c r="T1941" s="46"/>
      <c r="U1941" s="123"/>
    </row>
    <row r="1942" spans="1:21" x14ac:dyDescent="0.25">
      <c r="A1942" s="23" t="s">
        <v>12447</v>
      </c>
      <c r="B1942" s="23" t="s">
        <v>4</v>
      </c>
      <c r="C1942" s="23" t="s">
        <v>59</v>
      </c>
      <c r="D1942" s="23" t="s">
        <v>76</v>
      </c>
      <c r="E1942" s="23" t="s">
        <v>7964</v>
      </c>
      <c r="F1942" s="23" t="s">
        <v>7965</v>
      </c>
      <c r="G1942" s="23"/>
      <c r="H1942" s="23" t="s">
        <v>78</v>
      </c>
      <c r="I1942" s="114" t="s">
        <v>12666</v>
      </c>
      <c r="J1942" s="5" t="s">
        <v>12875</v>
      </c>
      <c r="K1942" s="5" t="s">
        <v>8673</v>
      </c>
      <c r="L1942" s="5" t="s">
        <v>8674</v>
      </c>
      <c r="M1942" s="23" t="s">
        <v>8675</v>
      </c>
      <c r="N1942" s="23" t="s">
        <v>4377</v>
      </c>
      <c r="O1942" s="44" t="s">
        <v>8676</v>
      </c>
      <c r="P1942" s="25" t="s">
        <v>78</v>
      </c>
      <c r="Q1942" s="45" t="s">
        <v>26</v>
      </c>
      <c r="R1942" s="45" t="s">
        <v>26</v>
      </c>
      <c r="S1942" s="23"/>
      <c r="T1942" s="23"/>
      <c r="U1942" s="116"/>
    </row>
    <row r="1943" spans="1:21" x14ac:dyDescent="0.25">
      <c r="A1943" s="46" t="s">
        <v>8670</v>
      </c>
      <c r="B1943" s="46" t="s">
        <v>4</v>
      </c>
      <c r="C1943" s="46" t="s">
        <v>59</v>
      </c>
      <c r="D1943" s="46" t="s">
        <v>116</v>
      </c>
      <c r="E1943" s="46" t="s">
        <v>7964</v>
      </c>
      <c r="F1943" s="46" t="s">
        <v>7965</v>
      </c>
      <c r="G1943" s="46"/>
      <c r="H1943" s="46" t="s">
        <v>1052</v>
      </c>
      <c r="I1943" s="50" t="s">
        <v>8671</v>
      </c>
      <c r="J1943" s="47" t="s">
        <v>12875</v>
      </c>
      <c r="K1943" s="47" t="s">
        <v>8673</v>
      </c>
      <c r="L1943" s="47" t="s">
        <v>8674</v>
      </c>
      <c r="M1943" s="46" t="s">
        <v>8675</v>
      </c>
      <c r="N1943" s="46" t="s">
        <v>4377</v>
      </c>
      <c r="O1943" s="48" t="s">
        <v>8676</v>
      </c>
      <c r="P1943" s="118" t="s">
        <v>1055</v>
      </c>
      <c r="Q1943" s="49" t="s">
        <v>26</v>
      </c>
      <c r="R1943" s="49" t="s">
        <v>13494</v>
      </c>
      <c r="S1943" s="46"/>
      <c r="T1943" s="46"/>
      <c r="U1943" s="123"/>
    </row>
    <row r="1944" spans="1:21" x14ac:dyDescent="0.25">
      <c r="A1944" s="23" t="s">
        <v>8677</v>
      </c>
      <c r="B1944" s="23" t="s">
        <v>4</v>
      </c>
      <c r="C1944" s="23" t="s">
        <v>59</v>
      </c>
      <c r="D1944" s="23" t="s">
        <v>76</v>
      </c>
      <c r="E1944" s="23" t="s">
        <v>7964</v>
      </c>
      <c r="F1944" s="23" t="s">
        <v>7965</v>
      </c>
      <c r="G1944" s="23"/>
      <c r="H1944" s="23" t="s">
        <v>78</v>
      </c>
      <c r="I1944" s="114" t="s">
        <v>8678</v>
      </c>
      <c r="J1944" s="5" t="s">
        <v>8679</v>
      </c>
      <c r="K1944" s="5"/>
      <c r="L1944" s="5" t="s">
        <v>8680</v>
      </c>
      <c r="M1944" s="23" t="s">
        <v>8011</v>
      </c>
      <c r="N1944" s="23" t="s">
        <v>4371</v>
      </c>
      <c r="O1944" s="44" t="s">
        <v>8012</v>
      </c>
      <c r="P1944" s="25" t="s">
        <v>78</v>
      </c>
      <c r="Q1944" s="45" t="s">
        <v>26</v>
      </c>
      <c r="R1944" s="45" t="s">
        <v>26</v>
      </c>
      <c r="S1944" s="23"/>
      <c r="T1944" s="23"/>
      <c r="U1944" s="116"/>
    </row>
    <row r="1945" spans="1:21" x14ac:dyDescent="0.25">
      <c r="A1945" s="23" t="s">
        <v>12448</v>
      </c>
      <c r="B1945" s="23" t="s">
        <v>4</v>
      </c>
      <c r="C1945" s="23" t="s">
        <v>59</v>
      </c>
      <c r="D1945" s="23" t="s">
        <v>76</v>
      </c>
      <c r="E1945" s="23" t="s">
        <v>7964</v>
      </c>
      <c r="F1945" s="23" t="s">
        <v>7965</v>
      </c>
      <c r="G1945" s="23"/>
      <c r="H1945" s="23" t="s">
        <v>78</v>
      </c>
      <c r="I1945" s="114" t="s">
        <v>12667</v>
      </c>
      <c r="J1945" s="5" t="s">
        <v>8683</v>
      </c>
      <c r="K1945" s="5"/>
      <c r="L1945" s="5" t="s">
        <v>8684</v>
      </c>
      <c r="M1945" s="23" t="s">
        <v>8685</v>
      </c>
      <c r="N1945" s="23" t="s">
        <v>8218</v>
      </c>
      <c r="O1945" s="44" t="s">
        <v>12876</v>
      </c>
      <c r="P1945" s="25" t="s">
        <v>78</v>
      </c>
      <c r="Q1945" s="45" t="s">
        <v>26</v>
      </c>
      <c r="R1945" s="45" t="s">
        <v>26</v>
      </c>
      <c r="S1945" s="23"/>
      <c r="T1945" s="23"/>
      <c r="U1945" s="116"/>
    </row>
    <row r="1946" spans="1:21" x14ac:dyDescent="0.25">
      <c r="A1946" s="46" t="s">
        <v>8682</v>
      </c>
      <c r="B1946" s="46" t="s">
        <v>4</v>
      </c>
      <c r="C1946" s="46" t="s">
        <v>59</v>
      </c>
      <c r="D1946" s="46" t="s">
        <v>116</v>
      </c>
      <c r="E1946" s="46" t="s">
        <v>7964</v>
      </c>
      <c r="F1946" s="46" t="s">
        <v>7965</v>
      </c>
      <c r="G1946" s="46"/>
      <c r="H1946" s="46" t="s">
        <v>1052</v>
      </c>
      <c r="I1946" s="50">
        <v>25990</v>
      </c>
      <c r="J1946" s="47" t="s">
        <v>8683</v>
      </c>
      <c r="K1946" s="47"/>
      <c r="L1946" s="47" t="s">
        <v>8684</v>
      </c>
      <c r="M1946" s="46" t="s">
        <v>8685</v>
      </c>
      <c r="N1946" s="46" t="s">
        <v>8218</v>
      </c>
      <c r="O1946" s="48">
        <v>59538</v>
      </c>
      <c r="P1946" s="118" t="s">
        <v>1055</v>
      </c>
      <c r="Q1946" s="49" t="s">
        <v>26</v>
      </c>
      <c r="R1946" s="49" t="s">
        <v>13494</v>
      </c>
      <c r="S1946" s="46"/>
      <c r="T1946" s="46"/>
      <c r="U1946" s="123"/>
    </row>
    <row r="1947" spans="1:21" x14ac:dyDescent="0.25">
      <c r="A1947" s="23" t="s">
        <v>12449</v>
      </c>
      <c r="B1947" s="23" t="s">
        <v>4</v>
      </c>
      <c r="C1947" s="23" t="s">
        <v>58</v>
      </c>
      <c r="D1947" s="23" t="s">
        <v>76</v>
      </c>
      <c r="E1947" s="23" t="s">
        <v>7964</v>
      </c>
      <c r="F1947" s="23" t="s">
        <v>11467</v>
      </c>
      <c r="G1947" s="23"/>
      <c r="H1947" s="23" t="s">
        <v>78</v>
      </c>
      <c r="I1947" s="114" t="s">
        <v>12668</v>
      </c>
      <c r="J1947" s="5" t="s">
        <v>8688</v>
      </c>
      <c r="K1947" s="5"/>
      <c r="L1947" s="5" t="s">
        <v>8689</v>
      </c>
      <c r="M1947" s="23" t="s">
        <v>8690</v>
      </c>
      <c r="N1947" s="23" t="s">
        <v>2697</v>
      </c>
      <c r="O1947" s="44" t="s">
        <v>8691</v>
      </c>
      <c r="P1947" s="25" t="s">
        <v>78</v>
      </c>
      <c r="Q1947" s="45" t="s">
        <v>26</v>
      </c>
      <c r="R1947" s="45" t="s">
        <v>26</v>
      </c>
      <c r="S1947" s="23"/>
      <c r="T1947" s="23"/>
      <c r="U1947" s="116"/>
    </row>
    <row r="1948" spans="1:21" x14ac:dyDescent="0.25">
      <c r="A1948" s="46" t="s">
        <v>8686</v>
      </c>
      <c r="B1948" s="46" t="s">
        <v>4</v>
      </c>
      <c r="C1948" s="46" t="s">
        <v>58</v>
      </c>
      <c r="D1948" s="46" t="s">
        <v>116</v>
      </c>
      <c r="E1948" s="46" t="s">
        <v>7964</v>
      </c>
      <c r="F1948" s="46" t="s">
        <v>11467</v>
      </c>
      <c r="G1948" s="46"/>
      <c r="H1948" s="46" t="s">
        <v>1052</v>
      </c>
      <c r="I1948" s="50" t="s">
        <v>8687</v>
      </c>
      <c r="J1948" s="47" t="s">
        <v>8688</v>
      </c>
      <c r="K1948" s="47"/>
      <c r="L1948" s="47" t="s">
        <v>8689</v>
      </c>
      <c r="M1948" s="46" t="s">
        <v>8690</v>
      </c>
      <c r="N1948" s="46" t="s">
        <v>2697</v>
      </c>
      <c r="O1948" s="48" t="s">
        <v>8691</v>
      </c>
      <c r="P1948" s="118" t="s">
        <v>1055</v>
      </c>
      <c r="Q1948" s="49" t="s">
        <v>26</v>
      </c>
      <c r="R1948" s="49" t="s">
        <v>13494</v>
      </c>
      <c r="S1948" s="46"/>
      <c r="T1948" s="46"/>
      <c r="U1948" s="123"/>
    </row>
    <row r="1949" spans="1:21" x14ac:dyDescent="0.25">
      <c r="A1949" s="23" t="s">
        <v>12450</v>
      </c>
      <c r="B1949" s="23" t="s">
        <v>4</v>
      </c>
      <c r="C1949" s="23" t="s">
        <v>58</v>
      </c>
      <c r="D1949" s="23" t="s">
        <v>76</v>
      </c>
      <c r="E1949" s="23" t="s">
        <v>7964</v>
      </c>
      <c r="F1949" s="23" t="s">
        <v>11467</v>
      </c>
      <c r="G1949" s="23"/>
      <c r="H1949" s="23" t="s">
        <v>78</v>
      </c>
      <c r="I1949" s="114" t="s">
        <v>12669</v>
      </c>
      <c r="J1949" s="5" t="s">
        <v>8694</v>
      </c>
      <c r="K1949" s="5"/>
      <c r="L1949" s="5" t="s">
        <v>8695</v>
      </c>
      <c r="M1949" s="23" t="s">
        <v>8696</v>
      </c>
      <c r="N1949" s="23" t="s">
        <v>8088</v>
      </c>
      <c r="O1949" s="44" t="s">
        <v>8697</v>
      </c>
      <c r="P1949" s="25" t="s">
        <v>78</v>
      </c>
      <c r="Q1949" s="45" t="s">
        <v>26</v>
      </c>
      <c r="R1949" s="45" t="s">
        <v>26</v>
      </c>
      <c r="S1949" s="23"/>
      <c r="T1949" s="23"/>
      <c r="U1949" s="116"/>
    </row>
    <row r="1950" spans="1:21" x14ac:dyDescent="0.25">
      <c r="A1950" s="46" t="s">
        <v>8692</v>
      </c>
      <c r="B1950" s="46" t="s">
        <v>4</v>
      </c>
      <c r="C1950" s="46" t="s">
        <v>58</v>
      </c>
      <c r="D1950" s="46" t="s">
        <v>116</v>
      </c>
      <c r="E1950" s="46" t="s">
        <v>7964</v>
      </c>
      <c r="F1950" s="46" t="s">
        <v>11467</v>
      </c>
      <c r="G1950" s="46"/>
      <c r="H1950" s="46" t="s">
        <v>1052</v>
      </c>
      <c r="I1950" s="50" t="s">
        <v>8693</v>
      </c>
      <c r="J1950" s="47" t="s">
        <v>8694</v>
      </c>
      <c r="K1950" s="47"/>
      <c r="L1950" s="47" t="s">
        <v>8695</v>
      </c>
      <c r="M1950" s="46" t="s">
        <v>8696</v>
      </c>
      <c r="N1950" s="46" t="s">
        <v>8088</v>
      </c>
      <c r="O1950" s="48" t="s">
        <v>8697</v>
      </c>
      <c r="P1950" s="118" t="s">
        <v>1055</v>
      </c>
      <c r="Q1950" s="49" t="s">
        <v>26</v>
      </c>
      <c r="R1950" s="49" t="s">
        <v>13494</v>
      </c>
      <c r="S1950" s="46"/>
      <c r="T1950" s="46"/>
      <c r="U1950" s="123"/>
    </row>
    <row r="1951" spans="1:21" x14ac:dyDescent="0.25">
      <c r="A1951" s="23" t="s">
        <v>12451</v>
      </c>
      <c r="B1951" s="23" t="s">
        <v>4</v>
      </c>
      <c r="C1951" s="23" t="s">
        <v>58</v>
      </c>
      <c r="D1951" s="23" t="s">
        <v>76</v>
      </c>
      <c r="E1951" s="23" t="s">
        <v>7964</v>
      </c>
      <c r="F1951" s="23" t="s">
        <v>11467</v>
      </c>
      <c r="G1951" s="23"/>
      <c r="H1951" s="23" t="s">
        <v>78</v>
      </c>
      <c r="I1951" s="114" t="s">
        <v>12670</v>
      </c>
      <c r="J1951" s="5" t="s">
        <v>8699</v>
      </c>
      <c r="K1951" s="5"/>
      <c r="L1951" s="5" t="s">
        <v>12877</v>
      </c>
      <c r="M1951" s="23" t="s">
        <v>2831</v>
      </c>
      <c r="N1951" s="23" t="s">
        <v>8088</v>
      </c>
      <c r="O1951" s="44" t="s">
        <v>12878</v>
      </c>
      <c r="P1951" s="25" t="s">
        <v>78</v>
      </c>
      <c r="Q1951" s="45" t="s">
        <v>26</v>
      </c>
      <c r="R1951" s="45" t="s">
        <v>26</v>
      </c>
      <c r="S1951" s="23"/>
      <c r="T1951" s="23"/>
      <c r="U1951" s="116"/>
    </row>
    <row r="1952" spans="1:21" x14ac:dyDescent="0.25">
      <c r="A1952" s="46" t="s">
        <v>8698</v>
      </c>
      <c r="B1952" s="46" t="s">
        <v>4</v>
      </c>
      <c r="C1952" s="46" t="s">
        <v>58</v>
      </c>
      <c r="D1952" s="46" t="s">
        <v>116</v>
      </c>
      <c r="E1952" s="46" t="s">
        <v>7964</v>
      </c>
      <c r="F1952" s="46" t="s">
        <v>11467</v>
      </c>
      <c r="G1952" s="46"/>
      <c r="H1952" s="46" t="s">
        <v>1052</v>
      </c>
      <c r="I1952" s="50">
        <v>25810</v>
      </c>
      <c r="J1952" s="47" t="s">
        <v>8699</v>
      </c>
      <c r="K1952" s="47"/>
      <c r="L1952" s="47" t="s">
        <v>8700</v>
      </c>
      <c r="M1952" s="46" t="s">
        <v>2831</v>
      </c>
      <c r="N1952" s="46" t="s">
        <v>8088</v>
      </c>
      <c r="O1952" s="48">
        <v>54650</v>
      </c>
      <c r="P1952" s="118" t="s">
        <v>1055</v>
      </c>
      <c r="Q1952" s="49" t="s">
        <v>26</v>
      </c>
      <c r="R1952" s="49" t="s">
        <v>13494</v>
      </c>
      <c r="S1952" s="46"/>
      <c r="T1952" s="46"/>
      <c r="U1952" s="123"/>
    </row>
    <row r="1953" spans="1:21" x14ac:dyDescent="0.25">
      <c r="A1953" s="23" t="s">
        <v>12452</v>
      </c>
      <c r="B1953" s="23" t="s">
        <v>4</v>
      </c>
      <c r="C1953" s="23" t="s">
        <v>59</v>
      </c>
      <c r="D1953" s="23" t="s">
        <v>76</v>
      </c>
      <c r="E1953" s="23" t="s">
        <v>7964</v>
      </c>
      <c r="F1953" s="23" t="s">
        <v>7965</v>
      </c>
      <c r="G1953" s="23" t="s">
        <v>8224</v>
      </c>
      <c r="H1953" s="23" t="s">
        <v>78</v>
      </c>
      <c r="I1953" s="114" t="s">
        <v>12671</v>
      </c>
      <c r="J1953" s="5" t="s">
        <v>11846</v>
      </c>
      <c r="K1953" s="5"/>
      <c r="L1953" s="5" t="s">
        <v>12879</v>
      </c>
      <c r="M1953" s="23" t="s">
        <v>8469</v>
      </c>
      <c r="N1953" s="23" t="s">
        <v>7975</v>
      </c>
      <c r="O1953" s="44" t="s">
        <v>12880</v>
      </c>
      <c r="P1953" s="25" t="s">
        <v>78</v>
      </c>
      <c r="Q1953" s="45" t="s">
        <v>26</v>
      </c>
      <c r="R1953" s="45" t="s">
        <v>26</v>
      </c>
      <c r="S1953" s="23"/>
      <c r="T1953" s="23"/>
      <c r="U1953" s="116"/>
    </row>
    <row r="1954" spans="1:21" x14ac:dyDescent="0.25">
      <c r="A1954" s="46" t="s">
        <v>11143</v>
      </c>
      <c r="B1954" s="46" t="s">
        <v>4</v>
      </c>
      <c r="C1954" s="46" t="s">
        <v>59</v>
      </c>
      <c r="D1954" s="46" t="s">
        <v>116</v>
      </c>
      <c r="E1954" s="46" t="s">
        <v>7964</v>
      </c>
      <c r="F1954" s="46" t="s">
        <v>7965</v>
      </c>
      <c r="G1954" s="46" t="s">
        <v>8224</v>
      </c>
      <c r="H1954" s="46" t="s">
        <v>1052</v>
      </c>
      <c r="I1954" s="50" t="s">
        <v>11144</v>
      </c>
      <c r="J1954" s="47" t="s">
        <v>11846</v>
      </c>
      <c r="K1954" s="47"/>
      <c r="L1954" s="47" t="s">
        <v>11145</v>
      </c>
      <c r="M1954" s="46" t="s">
        <v>8469</v>
      </c>
      <c r="N1954" s="46" t="s">
        <v>7975</v>
      </c>
      <c r="O1954" s="48">
        <v>80915</v>
      </c>
      <c r="P1954" s="118" t="s">
        <v>1055</v>
      </c>
      <c r="Q1954" s="49">
        <v>44673</v>
      </c>
      <c r="R1954" s="49" t="s">
        <v>13494</v>
      </c>
      <c r="S1954" s="46"/>
      <c r="T1954" s="46"/>
      <c r="U1954" s="123"/>
    </row>
    <row r="1955" spans="1:21" x14ac:dyDescent="0.25">
      <c r="A1955" s="23" t="s">
        <v>12453</v>
      </c>
      <c r="B1955" s="23" t="s">
        <v>4</v>
      </c>
      <c r="C1955" s="23" t="s">
        <v>59</v>
      </c>
      <c r="D1955" s="23" t="s">
        <v>76</v>
      </c>
      <c r="E1955" s="23" t="s">
        <v>7964</v>
      </c>
      <c r="F1955" s="23" t="s">
        <v>7965</v>
      </c>
      <c r="G1955" s="23" t="s">
        <v>7966</v>
      </c>
      <c r="H1955" s="23" t="s">
        <v>78</v>
      </c>
      <c r="I1955" s="114" t="s">
        <v>12672</v>
      </c>
      <c r="J1955" s="5" t="s">
        <v>11847</v>
      </c>
      <c r="K1955" s="5"/>
      <c r="L1955" s="5" t="s">
        <v>11148</v>
      </c>
      <c r="M1955" s="23" t="s">
        <v>7970</v>
      </c>
      <c r="N1955" s="23" t="s">
        <v>4371</v>
      </c>
      <c r="O1955" s="44" t="s">
        <v>12881</v>
      </c>
      <c r="P1955" s="25" t="s">
        <v>78</v>
      </c>
      <c r="Q1955" s="45" t="s">
        <v>26</v>
      </c>
      <c r="R1955" s="45" t="s">
        <v>26</v>
      </c>
      <c r="S1955" s="23"/>
      <c r="T1955" s="23"/>
      <c r="U1955" s="116"/>
    </row>
    <row r="1956" spans="1:21" x14ac:dyDescent="0.25">
      <c r="A1956" s="46" t="s">
        <v>11146</v>
      </c>
      <c r="B1956" s="46" t="s">
        <v>4</v>
      </c>
      <c r="C1956" s="46" t="s">
        <v>59</v>
      </c>
      <c r="D1956" s="46" t="s">
        <v>116</v>
      </c>
      <c r="E1956" s="46" t="s">
        <v>7964</v>
      </c>
      <c r="F1956" s="46" t="s">
        <v>7965</v>
      </c>
      <c r="G1956" s="46" t="s">
        <v>7966</v>
      </c>
      <c r="H1956" s="46" t="s">
        <v>1052</v>
      </c>
      <c r="I1956" s="50" t="s">
        <v>11147</v>
      </c>
      <c r="J1956" s="47" t="s">
        <v>11847</v>
      </c>
      <c r="K1956" s="47"/>
      <c r="L1956" s="47" t="s">
        <v>11148</v>
      </c>
      <c r="M1956" s="46" t="s">
        <v>7970</v>
      </c>
      <c r="N1956" s="46" t="s">
        <v>4371</v>
      </c>
      <c r="O1956" s="48">
        <v>85034</v>
      </c>
      <c r="P1956" s="118" t="s">
        <v>1055</v>
      </c>
      <c r="Q1956" s="49">
        <v>44662</v>
      </c>
      <c r="R1956" s="49" t="s">
        <v>13494</v>
      </c>
      <c r="S1956" s="46"/>
      <c r="T1956" s="46"/>
      <c r="U1956" s="123"/>
    </row>
    <row r="1957" spans="1:21" x14ac:dyDescent="0.25">
      <c r="A1957" s="23" t="s">
        <v>12454</v>
      </c>
      <c r="B1957" s="23" t="s">
        <v>4</v>
      </c>
      <c r="C1957" s="23" t="s">
        <v>58</v>
      </c>
      <c r="D1957" s="23" t="s">
        <v>76</v>
      </c>
      <c r="E1957" s="23" t="s">
        <v>7964</v>
      </c>
      <c r="F1957" s="23" t="s">
        <v>11467</v>
      </c>
      <c r="G1957" s="23"/>
      <c r="H1957" s="23" t="s">
        <v>78</v>
      </c>
      <c r="I1957" s="114" t="s">
        <v>12673</v>
      </c>
      <c r="J1957" s="5" t="s">
        <v>8703</v>
      </c>
      <c r="K1957" s="5" t="s">
        <v>8704</v>
      </c>
      <c r="L1957" s="5" t="s">
        <v>8705</v>
      </c>
      <c r="M1957" s="23" t="s">
        <v>8018</v>
      </c>
      <c r="N1957" s="23" t="s">
        <v>2697</v>
      </c>
      <c r="O1957" s="44" t="s">
        <v>8706</v>
      </c>
      <c r="P1957" s="25" t="s">
        <v>78</v>
      </c>
      <c r="Q1957" s="45" t="s">
        <v>26</v>
      </c>
      <c r="R1957" s="45" t="s">
        <v>26</v>
      </c>
      <c r="S1957" s="23"/>
      <c r="T1957" s="23"/>
      <c r="U1957" s="116"/>
    </row>
    <row r="1958" spans="1:21" x14ac:dyDescent="0.25">
      <c r="A1958" s="46" t="s">
        <v>8701</v>
      </c>
      <c r="B1958" s="46" t="s">
        <v>4</v>
      </c>
      <c r="C1958" s="46" t="s">
        <v>58</v>
      </c>
      <c r="D1958" s="46" t="s">
        <v>116</v>
      </c>
      <c r="E1958" s="46" t="s">
        <v>7964</v>
      </c>
      <c r="F1958" s="46" t="s">
        <v>11467</v>
      </c>
      <c r="G1958" s="46"/>
      <c r="H1958" s="46" t="s">
        <v>1052</v>
      </c>
      <c r="I1958" s="50" t="s">
        <v>8702</v>
      </c>
      <c r="J1958" s="47" t="s">
        <v>8703</v>
      </c>
      <c r="K1958" s="47" t="s">
        <v>8704</v>
      </c>
      <c r="L1958" s="47" t="s">
        <v>8705</v>
      </c>
      <c r="M1958" s="46" t="s">
        <v>8018</v>
      </c>
      <c r="N1958" s="46" t="s">
        <v>2697</v>
      </c>
      <c r="O1958" s="48" t="s">
        <v>8706</v>
      </c>
      <c r="P1958" s="118" t="s">
        <v>1055</v>
      </c>
      <c r="Q1958" s="49" t="s">
        <v>26</v>
      </c>
      <c r="R1958" s="49" t="s">
        <v>13494</v>
      </c>
      <c r="S1958" s="46"/>
      <c r="T1958" s="46"/>
      <c r="U1958" s="123"/>
    </row>
    <row r="1959" spans="1:21" x14ac:dyDescent="0.25">
      <c r="A1959" s="23" t="s">
        <v>12455</v>
      </c>
      <c r="B1959" s="23" t="s">
        <v>4</v>
      </c>
      <c r="C1959" s="23" t="s">
        <v>59</v>
      </c>
      <c r="D1959" s="23" t="s">
        <v>76</v>
      </c>
      <c r="E1959" s="23" t="s">
        <v>7964</v>
      </c>
      <c r="F1959" s="23" t="s">
        <v>7965</v>
      </c>
      <c r="G1959" s="23"/>
      <c r="H1959" s="23" t="s">
        <v>78</v>
      </c>
      <c r="I1959" s="114" t="s">
        <v>12674</v>
      </c>
      <c r="J1959" s="5" t="s">
        <v>8709</v>
      </c>
      <c r="K1959" s="5" t="s">
        <v>8710</v>
      </c>
      <c r="L1959" s="5" t="s">
        <v>8711</v>
      </c>
      <c r="M1959" s="23" t="s">
        <v>7989</v>
      </c>
      <c r="N1959" s="23" t="s">
        <v>4371</v>
      </c>
      <c r="O1959" s="44" t="s">
        <v>8712</v>
      </c>
      <c r="P1959" s="25" t="s">
        <v>78</v>
      </c>
      <c r="Q1959" s="45" t="s">
        <v>26</v>
      </c>
      <c r="R1959" s="45" t="s">
        <v>26</v>
      </c>
      <c r="S1959" s="23"/>
      <c r="T1959" s="23"/>
      <c r="U1959" s="116"/>
    </row>
    <row r="1960" spans="1:21" x14ac:dyDescent="0.25">
      <c r="A1960" s="46" t="s">
        <v>8707</v>
      </c>
      <c r="B1960" s="46" t="s">
        <v>4</v>
      </c>
      <c r="C1960" s="46" t="s">
        <v>59</v>
      </c>
      <c r="D1960" s="46" t="s">
        <v>116</v>
      </c>
      <c r="E1960" s="46" t="s">
        <v>7964</v>
      </c>
      <c r="F1960" s="46" t="s">
        <v>7965</v>
      </c>
      <c r="G1960" s="46"/>
      <c r="H1960" s="46" t="s">
        <v>1052</v>
      </c>
      <c r="I1960" s="50" t="s">
        <v>8708</v>
      </c>
      <c r="J1960" s="47" t="s">
        <v>8709</v>
      </c>
      <c r="K1960" s="47" t="s">
        <v>8710</v>
      </c>
      <c r="L1960" s="47" t="s">
        <v>8711</v>
      </c>
      <c r="M1960" s="46" t="s">
        <v>7989</v>
      </c>
      <c r="N1960" s="46" t="s">
        <v>4371</v>
      </c>
      <c r="O1960" s="48" t="s">
        <v>8712</v>
      </c>
      <c r="P1960" s="118" t="s">
        <v>1055</v>
      </c>
      <c r="Q1960" s="49" t="s">
        <v>26</v>
      </c>
      <c r="R1960" s="49" t="s">
        <v>13494</v>
      </c>
      <c r="S1960" s="46"/>
      <c r="T1960" s="46"/>
      <c r="U1960" s="123"/>
    </row>
    <row r="1961" spans="1:21" x14ac:dyDescent="0.25">
      <c r="A1961" s="23" t="s">
        <v>12456</v>
      </c>
      <c r="B1961" s="23" t="s">
        <v>4</v>
      </c>
      <c r="C1961" s="23" t="s">
        <v>59</v>
      </c>
      <c r="D1961" s="23" t="s">
        <v>76</v>
      </c>
      <c r="E1961" s="23" t="s">
        <v>7964</v>
      </c>
      <c r="F1961" s="23" t="s">
        <v>7965</v>
      </c>
      <c r="G1961" s="23"/>
      <c r="H1961" s="23" t="s">
        <v>78</v>
      </c>
      <c r="I1961" s="114" t="s">
        <v>12675</v>
      </c>
      <c r="J1961" s="5" t="s">
        <v>8714</v>
      </c>
      <c r="K1961" s="5"/>
      <c r="L1961" s="5" t="s">
        <v>8715</v>
      </c>
      <c r="M1961" s="23" t="s">
        <v>4102</v>
      </c>
      <c r="N1961" s="23" t="s">
        <v>4103</v>
      </c>
      <c r="O1961" s="44" t="s">
        <v>12882</v>
      </c>
      <c r="P1961" s="25" t="s">
        <v>78</v>
      </c>
      <c r="Q1961" s="45" t="s">
        <v>26</v>
      </c>
      <c r="R1961" s="45" t="s">
        <v>26</v>
      </c>
      <c r="S1961" s="23"/>
      <c r="T1961" s="23"/>
      <c r="U1961" s="116"/>
    </row>
    <row r="1962" spans="1:21" x14ac:dyDescent="0.25">
      <c r="A1962" s="46" t="s">
        <v>8713</v>
      </c>
      <c r="B1962" s="46" t="s">
        <v>4</v>
      </c>
      <c r="C1962" s="46" t="s">
        <v>59</v>
      </c>
      <c r="D1962" s="46" t="s">
        <v>116</v>
      </c>
      <c r="E1962" s="46" t="s">
        <v>7964</v>
      </c>
      <c r="F1962" s="46" t="s">
        <v>7965</v>
      </c>
      <c r="G1962" s="46"/>
      <c r="H1962" s="46" t="s">
        <v>1052</v>
      </c>
      <c r="I1962" s="50">
        <v>25313</v>
      </c>
      <c r="J1962" s="47" t="s">
        <v>8714</v>
      </c>
      <c r="K1962" s="47"/>
      <c r="L1962" s="47" t="s">
        <v>8715</v>
      </c>
      <c r="M1962" s="46" t="s">
        <v>4102</v>
      </c>
      <c r="N1962" s="46" t="s">
        <v>4103</v>
      </c>
      <c r="O1962" s="48">
        <v>89128</v>
      </c>
      <c r="P1962" s="118" t="s">
        <v>1055</v>
      </c>
      <c r="Q1962" s="49" t="s">
        <v>26</v>
      </c>
      <c r="R1962" s="49" t="s">
        <v>13494</v>
      </c>
      <c r="S1962" s="46"/>
      <c r="T1962" s="46"/>
      <c r="U1962" s="123"/>
    </row>
    <row r="1963" spans="1:21" x14ac:dyDescent="0.25">
      <c r="A1963" s="23" t="s">
        <v>8716</v>
      </c>
      <c r="B1963" s="23" t="s">
        <v>4</v>
      </c>
      <c r="C1963" s="23" t="s">
        <v>59</v>
      </c>
      <c r="D1963" s="23" t="s">
        <v>76</v>
      </c>
      <c r="E1963" s="23" t="s">
        <v>7964</v>
      </c>
      <c r="F1963" s="23" t="s">
        <v>7965</v>
      </c>
      <c r="G1963" s="23" t="s">
        <v>7966</v>
      </c>
      <c r="H1963" s="23" t="s">
        <v>78</v>
      </c>
      <c r="I1963" s="114">
        <v>26067</v>
      </c>
      <c r="J1963" s="5" t="s">
        <v>8717</v>
      </c>
      <c r="K1963" s="5"/>
      <c r="L1963" s="5" t="s">
        <v>8718</v>
      </c>
      <c r="M1963" s="23" t="s">
        <v>8719</v>
      </c>
      <c r="N1963" s="23" t="s">
        <v>4371</v>
      </c>
      <c r="O1963" s="44">
        <v>85225</v>
      </c>
      <c r="P1963" s="25" t="s">
        <v>78</v>
      </c>
      <c r="Q1963" s="45" t="s">
        <v>26</v>
      </c>
      <c r="R1963" s="45" t="s">
        <v>26</v>
      </c>
      <c r="S1963" s="23"/>
      <c r="T1963" s="23"/>
      <c r="U1963" s="116"/>
    </row>
    <row r="1964" spans="1:21" x14ac:dyDescent="0.25">
      <c r="A1964" s="23" t="s">
        <v>12457</v>
      </c>
      <c r="B1964" s="23" t="s">
        <v>4</v>
      </c>
      <c r="C1964" s="23" t="s">
        <v>59</v>
      </c>
      <c r="D1964" s="23" t="s">
        <v>76</v>
      </c>
      <c r="E1964" s="23" t="s">
        <v>7964</v>
      </c>
      <c r="F1964" s="23" t="s">
        <v>7965</v>
      </c>
      <c r="G1964" s="23"/>
      <c r="H1964" s="23" t="s">
        <v>78</v>
      </c>
      <c r="I1964" s="114" t="s">
        <v>12676</v>
      </c>
      <c r="J1964" s="5" t="s">
        <v>8721</v>
      </c>
      <c r="K1964" s="5" t="s">
        <v>12883</v>
      </c>
      <c r="L1964" s="5" t="s">
        <v>8722</v>
      </c>
      <c r="M1964" s="23" t="s">
        <v>4102</v>
      </c>
      <c r="N1964" s="23" t="s">
        <v>4103</v>
      </c>
      <c r="O1964" s="44" t="s">
        <v>12884</v>
      </c>
      <c r="P1964" s="25" t="s">
        <v>78</v>
      </c>
      <c r="Q1964" s="45" t="s">
        <v>26</v>
      </c>
      <c r="R1964" s="45" t="s">
        <v>26</v>
      </c>
      <c r="S1964" s="23"/>
      <c r="T1964" s="23"/>
      <c r="U1964" s="116"/>
    </row>
    <row r="1965" spans="1:21" x14ac:dyDescent="0.25">
      <c r="A1965" s="46" t="s">
        <v>8720</v>
      </c>
      <c r="B1965" s="46" t="s">
        <v>4</v>
      </c>
      <c r="C1965" s="46" t="s">
        <v>59</v>
      </c>
      <c r="D1965" s="46" t="s">
        <v>116</v>
      </c>
      <c r="E1965" s="46" t="s">
        <v>7964</v>
      </c>
      <c r="F1965" s="46" t="s">
        <v>7965</v>
      </c>
      <c r="G1965" s="46"/>
      <c r="H1965" s="46" t="s">
        <v>1052</v>
      </c>
      <c r="I1965" s="50">
        <v>25857</v>
      </c>
      <c r="J1965" s="47" t="s">
        <v>8721</v>
      </c>
      <c r="K1965" s="47" t="s">
        <v>12883</v>
      </c>
      <c r="L1965" s="47" t="s">
        <v>8722</v>
      </c>
      <c r="M1965" s="46" t="s">
        <v>4102</v>
      </c>
      <c r="N1965" s="46" t="s">
        <v>4103</v>
      </c>
      <c r="O1965" s="48">
        <v>89120</v>
      </c>
      <c r="P1965" s="118" t="s">
        <v>1055</v>
      </c>
      <c r="Q1965" s="49" t="s">
        <v>26</v>
      </c>
      <c r="R1965" s="49" t="s">
        <v>13494</v>
      </c>
      <c r="S1965" s="46"/>
      <c r="T1965" s="46"/>
      <c r="U1965" s="123"/>
    </row>
    <row r="1966" spans="1:21" x14ac:dyDescent="0.25">
      <c r="A1966" s="23" t="s">
        <v>12458</v>
      </c>
      <c r="B1966" s="23" t="s">
        <v>4</v>
      </c>
      <c r="C1966" s="23" t="s">
        <v>58</v>
      </c>
      <c r="D1966" s="23" t="s">
        <v>76</v>
      </c>
      <c r="E1966" s="23" t="s">
        <v>7964</v>
      </c>
      <c r="F1966" s="23" t="s">
        <v>11467</v>
      </c>
      <c r="G1966" s="23"/>
      <c r="H1966" s="23" t="s">
        <v>78</v>
      </c>
      <c r="I1966" s="114" t="s">
        <v>12677</v>
      </c>
      <c r="J1966" s="5" t="s">
        <v>8725</v>
      </c>
      <c r="K1966" s="5"/>
      <c r="L1966" s="5" t="s">
        <v>8726</v>
      </c>
      <c r="M1966" s="23" t="s">
        <v>8727</v>
      </c>
      <c r="N1966" s="23" t="s">
        <v>8088</v>
      </c>
      <c r="O1966" s="44" t="s">
        <v>8728</v>
      </c>
      <c r="P1966" s="25" t="s">
        <v>78</v>
      </c>
      <c r="Q1966" s="45" t="s">
        <v>26</v>
      </c>
      <c r="R1966" s="45" t="s">
        <v>26</v>
      </c>
      <c r="S1966" s="23"/>
      <c r="T1966" s="23"/>
      <c r="U1966" s="116" t="s">
        <v>12945</v>
      </c>
    </row>
    <row r="1967" spans="1:21" x14ac:dyDescent="0.25">
      <c r="A1967" s="46" t="s">
        <v>8723</v>
      </c>
      <c r="B1967" s="46" t="s">
        <v>4</v>
      </c>
      <c r="C1967" s="46" t="s">
        <v>58</v>
      </c>
      <c r="D1967" s="46" t="s">
        <v>116</v>
      </c>
      <c r="E1967" s="46" t="s">
        <v>7964</v>
      </c>
      <c r="F1967" s="46" t="s">
        <v>11467</v>
      </c>
      <c r="G1967" s="46"/>
      <c r="H1967" s="46" t="s">
        <v>1052</v>
      </c>
      <c r="I1967" s="50" t="s">
        <v>8724</v>
      </c>
      <c r="J1967" s="47" t="s">
        <v>8725</v>
      </c>
      <c r="K1967" s="47"/>
      <c r="L1967" s="47" t="s">
        <v>8726</v>
      </c>
      <c r="M1967" s="46" t="s">
        <v>8727</v>
      </c>
      <c r="N1967" s="46" t="s">
        <v>8088</v>
      </c>
      <c r="O1967" s="48" t="s">
        <v>8728</v>
      </c>
      <c r="P1967" s="118" t="s">
        <v>1055</v>
      </c>
      <c r="Q1967" s="49" t="s">
        <v>26</v>
      </c>
      <c r="R1967" s="49" t="s">
        <v>13494</v>
      </c>
      <c r="S1967" s="46"/>
      <c r="T1967" s="46"/>
      <c r="U1967" s="123"/>
    </row>
    <row r="1968" spans="1:21" x14ac:dyDescent="0.25">
      <c r="A1968" s="23" t="s">
        <v>12459</v>
      </c>
      <c r="B1968" s="23" t="s">
        <v>4</v>
      </c>
      <c r="C1968" s="23" t="s">
        <v>58</v>
      </c>
      <c r="D1968" s="23" t="s">
        <v>76</v>
      </c>
      <c r="E1968" s="23" t="s">
        <v>7964</v>
      </c>
      <c r="F1968" s="23" t="s">
        <v>11467</v>
      </c>
      <c r="G1968" s="23"/>
      <c r="H1968" s="23" t="s">
        <v>78</v>
      </c>
      <c r="I1968" s="114" t="s">
        <v>12678</v>
      </c>
      <c r="J1968" s="5" t="s">
        <v>8731</v>
      </c>
      <c r="K1968" s="5" t="s">
        <v>12885</v>
      </c>
      <c r="L1968" s="5" t="s">
        <v>8732</v>
      </c>
      <c r="M1968" s="23" t="s">
        <v>8733</v>
      </c>
      <c r="N1968" s="23" t="s">
        <v>8088</v>
      </c>
      <c r="O1968" s="44" t="s">
        <v>8734</v>
      </c>
      <c r="P1968" s="25" t="s">
        <v>78</v>
      </c>
      <c r="Q1968" s="45" t="s">
        <v>26</v>
      </c>
      <c r="R1968" s="45" t="s">
        <v>26</v>
      </c>
      <c r="S1968" s="23"/>
      <c r="T1968" s="23"/>
      <c r="U1968" s="116" t="s">
        <v>12946</v>
      </c>
    </row>
    <row r="1969" spans="1:21" x14ac:dyDescent="0.25">
      <c r="A1969" s="46" t="s">
        <v>8729</v>
      </c>
      <c r="B1969" s="46" t="s">
        <v>4</v>
      </c>
      <c r="C1969" s="46" t="s">
        <v>58</v>
      </c>
      <c r="D1969" s="46" t="s">
        <v>116</v>
      </c>
      <c r="E1969" s="46" t="s">
        <v>7964</v>
      </c>
      <c r="F1969" s="46" t="s">
        <v>11467</v>
      </c>
      <c r="G1969" s="46"/>
      <c r="H1969" s="46" t="s">
        <v>1052</v>
      </c>
      <c r="I1969" s="50" t="s">
        <v>8730</v>
      </c>
      <c r="J1969" s="47" t="s">
        <v>8731</v>
      </c>
      <c r="K1969" s="47"/>
      <c r="L1969" s="47" t="s">
        <v>8732</v>
      </c>
      <c r="M1969" s="46" t="s">
        <v>8733</v>
      </c>
      <c r="N1969" s="46" t="s">
        <v>8088</v>
      </c>
      <c r="O1969" s="48" t="s">
        <v>8734</v>
      </c>
      <c r="P1969" s="118" t="s">
        <v>1055</v>
      </c>
      <c r="Q1969" s="49" t="s">
        <v>26</v>
      </c>
      <c r="R1969" s="49" t="s">
        <v>13494</v>
      </c>
      <c r="S1969" s="46"/>
      <c r="T1969" s="46"/>
      <c r="U1969" s="123"/>
    </row>
    <row r="1970" spans="1:21" x14ac:dyDescent="0.25">
      <c r="A1970" s="23" t="s">
        <v>12460</v>
      </c>
      <c r="B1970" s="23" t="s">
        <v>4</v>
      </c>
      <c r="C1970" s="23" t="s">
        <v>58</v>
      </c>
      <c r="D1970" s="23" t="s">
        <v>76</v>
      </c>
      <c r="E1970" s="23" t="s">
        <v>7964</v>
      </c>
      <c r="F1970" s="23" t="s">
        <v>11467</v>
      </c>
      <c r="G1970" s="23"/>
      <c r="H1970" s="23" t="s">
        <v>78</v>
      </c>
      <c r="I1970" s="114" t="s">
        <v>12679</v>
      </c>
      <c r="J1970" s="5" t="s">
        <v>8737</v>
      </c>
      <c r="K1970" s="5"/>
      <c r="L1970" s="5" t="s">
        <v>8738</v>
      </c>
      <c r="M1970" s="23" t="s">
        <v>8739</v>
      </c>
      <c r="N1970" s="23" t="s">
        <v>2697</v>
      </c>
      <c r="O1970" s="44" t="s">
        <v>8740</v>
      </c>
      <c r="P1970" s="25" t="s">
        <v>78</v>
      </c>
      <c r="Q1970" s="45" t="s">
        <v>26</v>
      </c>
      <c r="R1970" s="45" t="s">
        <v>26</v>
      </c>
      <c r="S1970" s="23"/>
      <c r="T1970" s="23"/>
      <c r="U1970" s="116"/>
    </row>
    <row r="1971" spans="1:21" x14ac:dyDescent="0.25">
      <c r="A1971" s="46" t="s">
        <v>8735</v>
      </c>
      <c r="B1971" s="46" t="s">
        <v>4</v>
      </c>
      <c r="C1971" s="46" t="s">
        <v>58</v>
      </c>
      <c r="D1971" s="46" t="s">
        <v>116</v>
      </c>
      <c r="E1971" s="46" t="s">
        <v>7964</v>
      </c>
      <c r="F1971" s="46" t="s">
        <v>11467</v>
      </c>
      <c r="G1971" s="46"/>
      <c r="H1971" s="46" t="s">
        <v>1052</v>
      </c>
      <c r="I1971" s="50" t="s">
        <v>8736</v>
      </c>
      <c r="J1971" s="47" t="s">
        <v>8737</v>
      </c>
      <c r="K1971" s="47"/>
      <c r="L1971" s="47" t="s">
        <v>8738</v>
      </c>
      <c r="M1971" s="46" t="s">
        <v>8739</v>
      </c>
      <c r="N1971" s="46" t="s">
        <v>2697</v>
      </c>
      <c r="O1971" s="48" t="s">
        <v>8740</v>
      </c>
      <c r="P1971" s="118" t="s">
        <v>1055</v>
      </c>
      <c r="Q1971" s="49" t="s">
        <v>26</v>
      </c>
      <c r="R1971" s="49" t="s">
        <v>13494</v>
      </c>
      <c r="S1971" s="46"/>
      <c r="T1971" s="46"/>
      <c r="U1971" s="123"/>
    </row>
    <row r="1972" spans="1:21" x14ac:dyDescent="0.25">
      <c r="A1972" s="23" t="s">
        <v>12461</v>
      </c>
      <c r="B1972" s="23" t="s">
        <v>4</v>
      </c>
      <c r="C1972" s="23" t="s">
        <v>58</v>
      </c>
      <c r="D1972" s="23" t="s">
        <v>76</v>
      </c>
      <c r="E1972" s="23" t="s">
        <v>7964</v>
      </c>
      <c r="F1972" s="23" t="s">
        <v>11467</v>
      </c>
      <c r="G1972" s="23"/>
      <c r="H1972" s="23" t="s">
        <v>78</v>
      </c>
      <c r="I1972" s="114" t="s">
        <v>12680</v>
      </c>
      <c r="J1972" s="5" t="s">
        <v>8753</v>
      </c>
      <c r="K1972" s="5"/>
      <c r="L1972" s="5" t="s">
        <v>12886</v>
      </c>
      <c r="M1972" s="23" t="s">
        <v>8755</v>
      </c>
      <c r="N1972" s="23" t="s">
        <v>2697</v>
      </c>
      <c r="O1972" s="44" t="s">
        <v>8756</v>
      </c>
      <c r="P1972" s="25" t="s">
        <v>78</v>
      </c>
      <c r="Q1972" s="45" t="s">
        <v>26</v>
      </c>
      <c r="R1972" s="45" t="s">
        <v>26</v>
      </c>
      <c r="S1972" s="23"/>
      <c r="T1972" s="23"/>
      <c r="U1972" s="116"/>
    </row>
    <row r="1973" spans="1:21" x14ac:dyDescent="0.25">
      <c r="A1973" s="46" t="s">
        <v>8751</v>
      </c>
      <c r="B1973" s="46" t="s">
        <v>4</v>
      </c>
      <c r="C1973" s="46" t="s">
        <v>58</v>
      </c>
      <c r="D1973" s="46" t="s">
        <v>116</v>
      </c>
      <c r="E1973" s="46" t="s">
        <v>7964</v>
      </c>
      <c r="F1973" s="46" t="s">
        <v>11467</v>
      </c>
      <c r="G1973" s="46"/>
      <c r="H1973" s="46" t="s">
        <v>1052</v>
      </c>
      <c r="I1973" s="50" t="s">
        <v>8752</v>
      </c>
      <c r="J1973" s="47" t="s">
        <v>8753</v>
      </c>
      <c r="K1973" s="47"/>
      <c r="L1973" s="47" t="s">
        <v>8754</v>
      </c>
      <c r="M1973" s="46" t="s">
        <v>8755</v>
      </c>
      <c r="N1973" s="46" t="s">
        <v>2697</v>
      </c>
      <c r="O1973" s="48" t="s">
        <v>8756</v>
      </c>
      <c r="P1973" s="118" t="s">
        <v>1055</v>
      </c>
      <c r="Q1973" s="49" t="s">
        <v>26</v>
      </c>
      <c r="R1973" s="49" t="s">
        <v>13494</v>
      </c>
      <c r="S1973" s="46"/>
      <c r="T1973" s="46"/>
      <c r="U1973" s="123"/>
    </row>
    <row r="1974" spans="1:21" x14ac:dyDescent="0.25">
      <c r="A1974" s="23" t="s">
        <v>12462</v>
      </c>
      <c r="B1974" s="23" t="s">
        <v>4</v>
      </c>
      <c r="C1974" s="23" t="s">
        <v>58</v>
      </c>
      <c r="D1974" s="23" t="s">
        <v>76</v>
      </c>
      <c r="E1974" s="23" t="s">
        <v>7964</v>
      </c>
      <c r="F1974" s="23" t="s">
        <v>11467</v>
      </c>
      <c r="G1974" s="23"/>
      <c r="H1974" s="23" t="s">
        <v>78</v>
      </c>
      <c r="I1974" s="114" t="s">
        <v>12681</v>
      </c>
      <c r="J1974" s="5" t="s">
        <v>12887</v>
      </c>
      <c r="K1974" s="5"/>
      <c r="L1974" s="5" t="s">
        <v>12888</v>
      </c>
      <c r="M1974" s="23" t="s">
        <v>8067</v>
      </c>
      <c r="N1974" s="23" t="s">
        <v>2697</v>
      </c>
      <c r="O1974" s="44" t="s">
        <v>8068</v>
      </c>
      <c r="P1974" s="25" t="s">
        <v>78</v>
      </c>
      <c r="Q1974" s="45">
        <v>44760</v>
      </c>
      <c r="R1974" s="45" t="s">
        <v>26</v>
      </c>
      <c r="S1974" s="23"/>
      <c r="T1974" s="23"/>
      <c r="U1974" s="116"/>
    </row>
    <row r="1975" spans="1:21" x14ac:dyDescent="0.25">
      <c r="A1975" s="23" t="s">
        <v>12463</v>
      </c>
      <c r="B1975" s="23" t="s">
        <v>4</v>
      </c>
      <c r="C1975" s="23" t="s">
        <v>58</v>
      </c>
      <c r="D1975" s="23" t="s">
        <v>76</v>
      </c>
      <c r="E1975" s="23" t="s">
        <v>7964</v>
      </c>
      <c r="F1975" s="23" t="s">
        <v>11467</v>
      </c>
      <c r="G1975" s="23"/>
      <c r="H1975" s="23" t="s">
        <v>78</v>
      </c>
      <c r="I1975" s="114" t="s">
        <v>12682</v>
      </c>
      <c r="J1975" s="5" t="s">
        <v>8765</v>
      </c>
      <c r="K1975" s="5"/>
      <c r="L1975" s="5" t="s">
        <v>8766</v>
      </c>
      <c r="M1975" s="23" t="s">
        <v>8767</v>
      </c>
      <c r="N1975" s="23" t="s">
        <v>2697</v>
      </c>
      <c r="O1975" s="44" t="s">
        <v>8768</v>
      </c>
      <c r="P1975" s="25" t="s">
        <v>78</v>
      </c>
      <c r="Q1975" s="45" t="s">
        <v>26</v>
      </c>
      <c r="R1975" s="45" t="s">
        <v>26</v>
      </c>
      <c r="S1975" s="23"/>
      <c r="T1975" s="23"/>
      <c r="U1975" s="116"/>
    </row>
    <row r="1976" spans="1:21" x14ac:dyDescent="0.25">
      <c r="A1976" s="46" t="s">
        <v>8763</v>
      </c>
      <c r="B1976" s="46" t="s">
        <v>4</v>
      </c>
      <c r="C1976" s="46" t="s">
        <v>58</v>
      </c>
      <c r="D1976" s="46" t="s">
        <v>116</v>
      </c>
      <c r="E1976" s="46" t="s">
        <v>7964</v>
      </c>
      <c r="F1976" s="46" t="s">
        <v>11467</v>
      </c>
      <c r="G1976" s="46"/>
      <c r="H1976" s="46" t="s">
        <v>1052</v>
      </c>
      <c r="I1976" s="50" t="s">
        <v>8764</v>
      </c>
      <c r="J1976" s="47" t="s">
        <v>8765</v>
      </c>
      <c r="K1976" s="47"/>
      <c r="L1976" s="47" t="s">
        <v>8766</v>
      </c>
      <c r="M1976" s="46" t="s">
        <v>8767</v>
      </c>
      <c r="N1976" s="46" t="s">
        <v>2697</v>
      </c>
      <c r="O1976" s="48" t="s">
        <v>8768</v>
      </c>
      <c r="P1976" s="118" t="s">
        <v>1055</v>
      </c>
      <c r="Q1976" s="49" t="s">
        <v>26</v>
      </c>
      <c r="R1976" s="49" t="s">
        <v>13494</v>
      </c>
      <c r="S1976" s="46"/>
      <c r="T1976" s="46"/>
      <c r="U1976" s="123"/>
    </row>
    <row r="1977" spans="1:21" x14ac:dyDescent="0.25">
      <c r="A1977" s="23" t="s">
        <v>12464</v>
      </c>
      <c r="B1977" s="23" t="s">
        <v>4</v>
      </c>
      <c r="C1977" s="23" t="s">
        <v>59</v>
      </c>
      <c r="D1977" s="23" t="s">
        <v>76</v>
      </c>
      <c r="E1977" s="23" t="s">
        <v>7964</v>
      </c>
      <c r="F1977" s="23" t="s">
        <v>7965</v>
      </c>
      <c r="G1977" s="23"/>
      <c r="H1977" s="23" t="s">
        <v>78</v>
      </c>
      <c r="I1977" s="114" t="s">
        <v>12683</v>
      </c>
      <c r="J1977" s="5" t="s">
        <v>8771</v>
      </c>
      <c r="K1977" s="5"/>
      <c r="L1977" s="5" t="s">
        <v>12889</v>
      </c>
      <c r="M1977" s="23" t="s">
        <v>8352</v>
      </c>
      <c r="N1977" s="23" t="s">
        <v>8353</v>
      </c>
      <c r="O1977" s="44" t="s">
        <v>12825</v>
      </c>
      <c r="P1977" s="25" t="s">
        <v>78</v>
      </c>
      <c r="Q1977" s="45" t="s">
        <v>26</v>
      </c>
      <c r="R1977" s="45" t="s">
        <v>26</v>
      </c>
      <c r="S1977" s="23"/>
      <c r="T1977" s="23"/>
      <c r="U1977" s="116"/>
    </row>
    <row r="1978" spans="1:21" x14ac:dyDescent="0.25">
      <c r="A1978" s="46" t="s">
        <v>8769</v>
      </c>
      <c r="B1978" s="46" t="s">
        <v>4</v>
      </c>
      <c r="C1978" s="46" t="s">
        <v>59</v>
      </c>
      <c r="D1978" s="46" t="s">
        <v>116</v>
      </c>
      <c r="E1978" s="46" t="s">
        <v>7964</v>
      </c>
      <c r="F1978" s="46" t="s">
        <v>7965</v>
      </c>
      <c r="G1978" s="46"/>
      <c r="H1978" s="46" t="s">
        <v>1052</v>
      </c>
      <c r="I1978" s="50" t="s">
        <v>8770</v>
      </c>
      <c r="J1978" s="47" t="s">
        <v>8771</v>
      </c>
      <c r="K1978" s="47"/>
      <c r="L1978" s="47" t="s">
        <v>12889</v>
      </c>
      <c r="M1978" s="46" t="s">
        <v>8352</v>
      </c>
      <c r="N1978" s="46" t="s">
        <v>8353</v>
      </c>
      <c r="O1978" s="48">
        <v>87107</v>
      </c>
      <c r="P1978" s="118" t="s">
        <v>1055</v>
      </c>
      <c r="Q1978" s="49" t="s">
        <v>26</v>
      </c>
      <c r="R1978" s="49" t="s">
        <v>13494</v>
      </c>
      <c r="S1978" s="46"/>
      <c r="T1978" s="46"/>
      <c r="U1978" s="123"/>
    </row>
    <row r="1979" spans="1:21" x14ac:dyDescent="0.25">
      <c r="A1979" s="23" t="s">
        <v>12465</v>
      </c>
      <c r="B1979" s="23" t="s">
        <v>4</v>
      </c>
      <c r="C1979" s="23" t="s">
        <v>58</v>
      </c>
      <c r="D1979" s="23" t="s">
        <v>76</v>
      </c>
      <c r="E1979" s="23" t="s">
        <v>7964</v>
      </c>
      <c r="F1979" s="23" t="s">
        <v>11467</v>
      </c>
      <c r="G1979" s="23"/>
      <c r="H1979" s="23" t="s">
        <v>78</v>
      </c>
      <c r="I1979" s="114" t="s">
        <v>12684</v>
      </c>
      <c r="J1979" s="5" t="s">
        <v>8776</v>
      </c>
      <c r="K1979" s="5"/>
      <c r="L1979" s="5" t="s">
        <v>8777</v>
      </c>
      <c r="M1979" s="23" t="s">
        <v>8778</v>
      </c>
      <c r="N1979" s="23" t="s">
        <v>2697</v>
      </c>
      <c r="O1979" s="44" t="s">
        <v>8779</v>
      </c>
      <c r="P1979" s="25" t="s">
        <v>78</v>
      </c>
      <c r="Q1979" s="45" t="s">
        <v>26</v>
      </c>
      <c r="R1979" s="45" t="s">
        <v>26</v>
      </c>
      <c r="S1979" s="23"/>
      <c r="T1979" s="23"/>
      <c r="U1979" s="116" t="s">
        <v>12947</v>
      </c>
    </row>
    <row r="1980" spans="1:21" x14ac:dyDescent="0.25">
      <c r="A1980" s="46" t="s">
        <v>8774</v>
      </c>
      <c r="B1980" s="46" t="s">
        <v>4</v>
      </c>
      <c r="C1980" s="46" t="s">
        <v>58</v>
      </c>
      <c r="D1980" s="46" t="s">
        <v>116</v>
      </c>
      <c r="E1980" s="46" t="s">
        <v>7964</v>
      </c>
      <c r="F1980" s="46" t="s">
        <v>11467</v>
      </c>
      <c r="G1980" s="46"/>
      <c r="H1980" s="46" t="s">
        <v>1052</v>
      </c>
      <c r="I1980" s="50" t="s">
        <v>8775</v>
      </c>
      <c r="J1980" s="47" t="s">
        <v>8776</v>
      </c>
      <c r="K1980" s="47"/>
      <c r="L1980" s="47" t="s">
        <v>8777</v>
      </c>
      <c r="M1980" s="46" t="s">
        <v>8778</v>
      </c>
      <c r="N1980" s="46" t="s">
        <v>2697</v>
      </c>
      <c r="O1980" s="48" t="s">
        <v>8779</v>
      </c>
      <c r="P1980" s="118" t="s">
        <v>1055</v>
      </c>
      <c r="Q1980" s="49" t="s">
        <v>26</v>
      </c>
      <c r="R1980" s="49" t="s">
        <v>13494</v>
      </c>
      <c r="S1980" s="46"/>
      <c r="T1980" s="46"/>
      <c r="U1980" s="123"/>
    </row>
    <row r="1981" spans="1:21" x14ac:dyDescent="0.25">
      <c r="A1981" s="23" t="s">
        <v>12466</v>
      </c>
      <c r="B1981" s="23" t="s">
        <v>4</v>
      </c>
      <c r="C1981" s="23" t="s">
        <v>58</v>
      </c>
      <c r="D1981" s="23" t="s">
        <v>76</v>
      </c>
      <c r="E1981" s="23" t="s">
        <v>7964</v>
      </c>
      <c r="F1981" s="23" t="s">
        <v>11467</v>
      </c>
      <c r="G1981" s="23"/>
      <c r="H1981" s="23" t="s">
        <v>78</v>
      </c>
      <c r="I1981" s="114" t="s">
        <v>12685</v>
      </c>
      <c r="J1981" s="5" t="s">
        <v>8782</v>
      </c>
      <c r="K1981" s="5" t="s">
        <v>8783</v>
      </c>
      <c r="L1981" s="5" t="s">
        <v>12890</v>
      </c>
      <c r="M1981" s="23" t="s">
        <v>8411</v>
      </c>
      <c r="N1981" s="23" t="s">
        <v>2697</v>
      </c>
      <c r="O1981" s="44" t="s">
        <v>8412</v>
      </c>
      <c r="P1981" s="25" t="s">
        <v>78</v>
      </c>
      <c r="Q1981" s="45" t="s">
        <v>26</v>
      </c>
      <c r="R1981" s="45" t="s">
        <v>26</v>
      </c>
      <c r="S1981" s="23"/>
      <c r="T1981" s="23"/>
      <c r="U1981" s="116"/>
    </row>
    <row r="1982" spans="1:21" x14ac:dyDescent="0.25">
      <c r="A1982" s="46" t="s">
        <v>8780</v>
      </c>
      <c r="B1982" s="46" t="s">
        <v>4</v>
      </c>
      <c r="C1982" s="46" t="s">
        <v>58</v>
      </c>
      <c r="D1982" s="46" t="s">
        <v>116</v>
      </c>
      <c r="E1982" s="46" t="s">
        <v>7964</v>
      </c>
      <c r="F1982" s="46" t="s">
        <v>11467</v>
      </c>
      <c r="G1982" s="46"/>
      <c r="H1982" s="46" t="s">
        <v>1052</v>
      </c>
      <c r="I1982" s="50" t="s">
        <v>8781</v>
      </c>
      <c r="J1982" s="47" t="s">
        <v>8782</v>
      </c>
      <c r="K1982" s="47" t="s">
        <v>8783</v>
      </c>
      <c r="L1982" s="47" t="s">
        <v>8784</v>
      </c>
      <c r="M1982" s="46" t="s">
        <v>6259</v>
      </c>
      <c r="N1982" s="46" t="s">
        <v>2697</v>
      </c>
      <c r="O1982" s="48" t="s">
        <v>8785</v>
      </c>
      <c r="P1982" s="118" t="s">
        <v>1055</v>
      </c>
      <c r="Q1982" s="49" t="s">
        <v>26</v>
      </c>
      <c r="R1982" s="49" t="s">
        <v>13494</v>
      </c>
      <c r="S1982" s="46"/>
      <c r="T1982" s="46"/>
      <c r="U1982" s="123"/>
    </row>
    <row r="1983" spans="1:21" x14ac:dyDescent="0.25">
      <c r="A1983" s="23" t="s">
        <v>8786</v>
      </c>
      <c r="B1983" s="23" t="s">
        <v>4</v>
      </c>
      <c r="C1983" s="23" t="s">
        <v>58</v>
      </c>
      <c r="D1983" s="23" t="s">
        <v>76</v>
      </c>
      <c r="E1983" s="23" t="s">
        <v>7964</v>
      </c>
      <c r="F1983" s="23" t="s">
        <v>11467</v>
      </c>
      <c r="G1983" s="23"/>
      <c r="H1983" s="23" t="s">
        <v>78</v>
      </c>
      <c r="I1983" s="114">
        <v>20390</v>
      </c>
      <c r="J1983" s="5" t="s">
        <v>8787</v>
      </c>
      <c r="K1983" s="5" t="s">
        <v>8788</v>
      </c>
      <c r="L1983" s="5" t="s">
        <v>8789</v>
      </c>
      <c r="M1983" s="23" t="s">
        <v>8185</v>
      </c>
      <c r="N1983" s="23" t="s">
        <v>8088</v>
      </c>
      <c r="O1983" s="44">
        <v>53154</v>
      </c>
      <c r="P1983" s="25" t="s">
        <v>78</v>
      </c>
      <c r="Q1983" s="45" t="s">
        <v>26</v>
      </c>
      <c r="R1983" s="45" t="s">
        <v>26</v>
      </c>
      <c r="S1983" s="23"/>
      <c r="T1983" s="23"/>
      <c r="U1983" s="116"/>
    </row>
    <row r="1984" spans="1:21" x14ac:dyDescent="0.25">
      <c r="A1984" s="23" t="s">
        <v>12467</v>
      </c>
      <c r="B1984" s="23" t="s">
        <v>4</v>
      </c>
      <c r="C1984" s="23" t="s">
        <v>59</v>
      </c>
      <c r="D1984" s="23" t="s">
        <v>76</v>
      </c>
      <c r="E1984" s="23" t="s">
        <v>7964</v>
      </c>
      <c r="F1984" s="23" t="s">
        <v>7965</v>
      </c>
      <c r="G1984" s="23"/>
      <c r="H1984" s="23" t="s">
        <v>78</v>
      </c>
      <c r="I1984" s="114" t="s">
        <v>12686</v>
      </c>
      <c r="J1984" s="5" t="s">
        <v>8792</v>
      </c>
      <c r="K1984" s="5"/>
      <c r="L1984" s="5" t="s">
        <v>8793</v>
      </c>
      <c r="M1984" s="23" t="s">
        <v>7970</v>
      </c>
      <c r="N1984" s="23" t="s">
        <v>4371</v>
      </c>
      <c r="O1984" s="44" t="s">
        <v>8794</v>
      </c>
      <c r="P1984" s="25" t="s">
        <v>78</v>
      </c>
      <c r="Q1984" s="45" t="s">
        <v>26</v>
      </c>
      <c r="R1984" s="45" t="s">
        <v>26</v>
      </c>
      <c r="S1984" s="23" t="s">
        <v>78</v>
      </c>
      <c r="T1984" s="23" t="s">
        <v>13023</v>
      </c>
      <c r="U1984" s="116" t="s">
        <v>13547</v>
      </c>
    </row>
    <row r="1985" spans="1:21" x14ac:dyDescent="0.25">
      <c r="A1985" s="46" t="s">
        <v>8790</v>
      </c>
      <c r="B1985" s="46" t="s">
        <v>4</v>
      </c>
      <c r="C1985" s="46" t="s">
        <v>59</v>
      </c>
      <c r="D1985" s="46" t="s">
        <v>116</v>
      </c>
      <c r="E1985" s="46" t="s">
        <v>7964</v>
      </c>
      <c r="F1985" s="46" t="s">
        <v>7965</v>
      </c>
      <c r="G1985" s="46"/>
      <c r="H1985" s="46" t="s">
        <v>1052</v>
      </c>
      <c r="I1985" s="50" t="s">
        <v>8791</v>
      </c>
      <c r="J1985" s="47" t="s">
        <v>8792</v>
      </c>
      <c r="K1985" s="47"/>
      <c r="L1985" s="47" t="s">
        <v>8793</v>
      </c>
      <c r="M1985" s="46" t="s">
        <v>7970</v>
      </c>
      <c r="N1985" s="46" t="s">
        <v>4371</v>
      </c>
      <c r="O1985" s="48" t="s">
        <v>8794</v>
      </c>
      <c r="P1985" s="118" t="s">
        <v>1055</v>
      </c>
      <c r="Q1985" s="49" t="s">
        <v>26</v>
      </c>
      <c r="R1985" s="49" t="s">
        <v>13494</v>
      </c>
      <c r="S1985" s="46"/>
      <c r="T1985" s="46"/>
      <c r="U1985" s="123"/>
    </row>
    <row r="1986" spans="1:21" x14ac:dyDescent="0.25">
      <c r="A1986" s="23" t="s">
        <v>12468</v>
      </c>
      <c r="B1986" s="23" t="s">
        <v>4</v>
      </c>
      <c r="C1986" s="23" t="s">
        <v>58</v>
      </c>
      <c r="D1986" s="23" t="s">
        <v>76</v>
      </c>
      <c r="E1986" s="23" t="s">
        <v>7964</v>
      </c>
      <c r="F1986" s="23" t="s">
        <v>11467</v>
      </c>
      <c r="G1986" s="23"/>
      <c r="H1986" s="23" t="s">
        <v>78</v>
      </c>
      <c r="I1986" s="114" t="s">
        <v>12687</v>
      </c>
      <c r="J1986" s="5" t="s">
        <v>8797</v>
      </c>
      <c r="K1986" s="5"/>
      <c r="L1986" s="5" t="s">
        <v>8798</v>
      </c>
      <c r="M1986" s="23" t="s">
        <v>8799</v>
      </c>
      <c r="N1986" s="23" t="s">
        <v>2697</v>
      </c>
      <c r="O1986" s="44" t="s">
        <v>8800</v>
      </c>
      <c r="P1986" s="25" t="s">
        <v>78</v>
      </c>
      <c r="Q1986" s="45" t="s">
        <v>26</v>
      </c>
      <c r="R1986" s="45" t="s">
        <v>26</v>
      </c>
      <c r="S1986" s="23"/>
      <c r="T1986" s="23"/>
      <c r="U1986" s="116"/>
    </row>
    <row r="1987" spans="1:21" x14ac:dyDescent="0.25">
      <c r="A1987" s="46" t="s">
        <v>8795</v>
      </c>
      <c r="B1987" s="46" t="s">
        <v>4</v>
      </c>
      <c r="C1987" s="46" t="s">
        <v>58</v>
      </c>
      <c r="D1987" s="46" t="s">
        <v>116</v>
      </c>
      <c r="E1987" s="46" t="s">
        <v>7964</v>
      </c>
      <c r="F1987" s="46" t="s">
        <v>11467</v>
      </c>
      <c r="G1987" s="46"/>
      <c r="H1987" s="46" t="s">
        <v>1052</v>
      </c>
      <c r="I1987" s="50" t="s">
        <v>8796</v>
      </c>
      <c r="J1987" s="47" t="s">
        <v>8797</v>
      </c>
      <c r="K1987" s="47"/>
      <c r="L1987" s="47" t="s">
        <v>8798</v>
      </c>
      <c r="M1987" s="46" t="s">
        <v>8799</v>
      </c>
      <c r="N1987" s="46" t="s">
        <v>2697</v>
      </c>
      <c r="O1987" s="48" t="s">
        <v>8800</v>
      </c>
      <c r="P1987" s="118" t="s">
        <v>1055</v>
      </c>
      <c r="Q1987" s="49" t="s">
        <v>26</v>
      </c>
      <c r="R1987" s="49" t="s">
        <v>13494</v>
      </c>
      <c r="S1987" s="46"/>
      <c r="T1987" s="46"/>
      <c r="U1987" s="123"/>
    </row>
    <row r="1988" spans="1:21" x14ac:dyDescent="0.25">
      <c r="A1988" s="23" t="s">
        <v>8801</v>
      </c>
      <c r="B1988" s="23" t="s">
        <v>4</v>
      </c>
      <c r="C1988" s="23" t="s">
        <v>58</v>
      </c>
      <c r="D1988" s="23" t="s">
        <v>76</v>
      </c>
      <c r="E1988" s="23" t="s">
        <v>7964</v>
      </c>
      <c r="F1988" s="23" t="s">
        <v>11467</v>
      </c>
      <c r="G1988" s="23"/>
      <c r="H1988" s="23" t="s">
        <v>78</v>
      </c>
      <c r="I1988" s="114">
        <v>25585</v>
      </c>
      <c r="J1988" s="5" t="s">
        <v>8802</v>
      </c>
      <c r="K1988" s="5"/>
      <c r="L1988" s="5" t="s">
        <v>8803</v>
      </c>
      <c r="M1988" s="23" t="s">
        <v>8804</v>
      </c>
      <c r="N1988" s="23" t="s">
        <v>8088</v>
      </c>
      <c r="O1988" s="44">
        <v>53094</v>
      </c>
      <c r="P1988" s="25" t="s">
        <v>78</v>
      </c>
      <c r="Q1988" s="45" t="s">
        <v>26</v>
      </c>
      <c r="R1988" s="45" t="s">
        <v>26</v>
      </c>
      <c r="S1988" s="23"/>
      <c r="T1988" s="23"/>
      <c r="U1988" s="116"/>
    </row>
    <row r="1989" spans="1:21" x14ac:dyDescent="0.25">
      <c r="A1989" s="23" t="s">
        <v>12469</v>
      </c>
      <c r="B1989" s="23" t="s">
        <v>4</v>
      </c>
      <c r="C1989" s="23" t="s">
        <v>59</v>
      </c>
      <c r="D1989" s="23" t="s">
        <v>76</v>
      </c>
      <c r="E1989" s="23" t="s">
        <v>7964</v>
      </c>
      <c r="F1989" s="23" t="s">
        <v>7965</v>
      </c>
      <c r="G1989" s="23"/>
      <c r="H1989" s="23" t="s">
        <v>78</v>
      </c>
      <c r="I1989" s="114" t="s">
        <v>12688</v>
      </c>
      <c r="J1989" s="5" t="s">
        <v>8807</v>
      </c>
      <c r="K1989" s="5"/>
      <c r="L1989" s="5" t="s">
        <v>8808</v>
      </c>
      <c r="M1989" s="23" t="s">
        <v>8809</v>
      </c>
      <c r="N1989" s="23" t="s">
        <v>4371</v>
      </c>
      <c r="O1989" s="44" t="s">
        <v>8810</v>
      </c>
      <c r="P1989" s="25" t="s">
        <v>78</v>
      </c>
      <c r="Q1989" s="45" t="s">
        <v>26</v>
      </c>
      <c r="R1989" s="45" t="s">
        <v>26</v>
      </c>
      <c r="S1989" s="23"/>
      <c r="T1989" s="23"/>
      <c r="U1989" s="116"/>
    </row>
    <row r="1990" spans="1:21" x14ac:dyDescent="0.25">
      <c r="A1990" s="46" t="s">
        <v>8805</v>
      </c>
      <c r="B1990" s="46" t="s">
        <v>4</v>
      </c>
      <c r="C1990" s="46" t="s">
        <v>59</v>
      </c>
      <c r="D1990" s="46" t="s">
        <v>116</v>
      </c>
      <c r="E1990" s="46" t="s">
        <v>7964</v>
      </c>
      <c r="F1990" s="46" t="s">
        <v>7965</v>
      </c>
      <c r="G1990" s="46"/>
      <c r="H1990" s="46" t="s">
        <v>1052</v>
      </c>
      <c r="I1990" s="50" t="s">
        <v>8806</v>
      </c>
      <c r="J1990" s="47" t="s">
        <v>8807</v>
      </c>
      <c r="K1990" s="47"/>
      <c r="L1990" s="47" t="s">
        <v>8808</v>
      </c>
      <c r="M1990" s="46" t="s">
        <v>8809</v>
      </c>
      <c r="N1990" s="46" t="s">
        <v>4371</v>
      </c>
      <c r="O1990" s="48" t="s">
        <v>8810</v>
      </c>
      <c r="P1990" s="118" t="s">
        <v>1055</v>
      </c>
      <c r="Q1990" s="49" t="s">
        <v>26</v>
      </c>
      <c r="R1990" s="49" t="s">
        <v>13494</v>
      </c>
      <c r="S1990" s="46"/>
      <c r="T1990" s="46"/>
      <c r="U1990" s="123"/>
    </row>
    <row r="1991" spans="1:21" x14ac:dyDescent="0.25">
      <c r="A1991" s="23" t="s">
        <v>12470</v>
      </c>
      <c r="B1991" s="23" t="s">
        <v>4</v>
      </c>
      <c r="C1991" s="23" t="s">
        <v>59</v>
      </c>
      <c r="D1991" s="23" t="s">
        <v>76</v>
      </c>
      <c r="E1991" s="23" t="s">
        <v>7964</v>
      </c>
      <c r="F1991" s="23" t="s">
        <v>7965</v>
      </c>
      <c r="G1991" s="23"/>
      <c r="H1991" s="23" t="s">
        <v>78</v>
      </c>
      <c r="I1991" s="114" t="s">
        <v>12689</v>
      </c>
      <c r="J1991" s="5" t="s">
        <v>8813</v>
      </c>
      <c r="K1991" s="5"/>
      <c r="L1991" s="5" t="s">
        <v>12891</v>
      </c>
      <c r="M1991" s="23" t="s">
        <v>1657</v>
      </c>
      <c r="N1991" s="23" t="s">
        <v>7975</v>
      </c>
      <c r="O1991" s="44" t="s">
        <v>12892</v>
      </c>
      <c r="P1991" s="25" t="s">
        <v>78</v>
      </c>
      <c r="Q1991" s="45" t="s">
        <v>26</v>
      </c>
      <c r="R1991" s="45" t="s">
        <v>26</v>
      </c>
      <c r="S1991" s="23"/>
      <c r="T1991" s="23"/>
      <c r="U1991" s="116"/>
    </row>
    <row r="1992" spans="1:21" x14ac:dyDescent="0.25">
      <c r="A1992" s="46" t="s">
        <v>8811</v>
      </c>
      <c r="B1992" s="46" t="s">
        <v>4</v>
      </c>
      <c r="C1992" s="46" t="s">
        <v>59</v>
      </c>
      <c r="D1992" s="46" t="s">
        <v>116</v>
      </c>
      <c r="E1992" s="46" t="s">
        <v>7964</v>
      </c>
      <c r="F1992" s="46" t="s">
        <v>7965</v>
      </c>
      <c r="G1992" s="46"/>
      <c r="H1992" s="46" t="s">
        <v>1052</v>
      </c>
      <c r="I1992" s="50" t="s">
        <v>8812</v>
      </c>
      <c r="J1992" s="47" t="s">
        <v>8813</v>
      </c>
      <c r="K1992" s="47"/>
      <c r="L1992" s="47" t="s">
        <v>8814</v>
      </c>
      <c r="M1992" s="46" t="s">
        <v>1657</v>
      </c>
      <c r="N1992" s="46" t="s">
        <v>7975</v>
      </c>
      <c r="O1992" s="48" t="s">
        <v>8815</v>
      </c>
      <c r="P1992" s="118" t="s">
        <v>1055</v>
      </c>
      <c r="Q1992" s="49" t="s">
        <v>26</v>
      </c>
      <c r="R1992" s="49" t="s">
        <v>13494</v>
      </c>
      <c r="S1992" s="46"/>
      <c r="T1992" s="46"/>
      <c r="U1992" s="123"/>
    </row>
    <row r="1993" spans="1:21" x14ac:dyDescent="0.25">
      <c r="A1993" s="23" t="s">
        <v>12471</v>
      </c>
      <c r="B1993" s="23" t="s">
        <v>4</v>
      </c>
      <c r="C1993" s="23" t="s">
        <v>59</v>
      </c>
      <c r="D1993" s="23" t="s">
        <v>76</v>
      </c>
      <c r="E1993" s="23" t="s">
        <v>7964</v>
      </c>
      <c r="F1993" s="23" t="s">
        <v>7965</v>
      </c>
      <c r="G1993" s="23"/>
      <c r="H1993" s="23" t="s">
        <v>78</v>
      </c>
      <c r="I1993" s="114" t="s">
        <v>12690</v>
      </c>
      <c r="J1993" s="5" t="s">
        <v>8818</v>
      </c>
      <c r="K1993" s="5"/>
      <c r="L1993" s="5" t="s">
        <v>8819</v>
      </c>
      <c r="M1993" s="23" t="s">
        <v>8820</v>
      </c>
      <c r="N1993" s="23" t="s">
        <v>8353</v>
      </c>
      <c r="O1993" s="44" t="s">
        <v>8821</v>
      </c>
      <c r="P1993" s="25" t="s">
        <v>78</v>
      </c>
      <c r="Q1993" s="45" t="s">
        <v>26</v>
      </c>
      <c r="R1993" s="45" t="s">
        <v>26</v>
      </c>
      <c r="S1993" s="23"/>
      <c r="T1993" s="23"/>
      <c r="U1993" s="116"/>
    </row>
    <row r="1994" spans="1:21" x14ac:dyDescent="0.25">
      <c r="A1994" s="46" t="s">
        <v>8816</v>
      </c>
      <c r="B1994" s="46" t="s">
        <v>4</v>
      </c>
      <c r="C1994" s="46" t="s">
        <v>59</v>
      </c>
      <c r="D1994" s="46" t="s">
        <v>116</v>
      </c>
      <c r="E1994" s="46" t="s">
        <v>7964</v>
      </c>
      <c r="F1994" s="46" t="s">
        <v>7965</v>
      </c>
      <c r="G1994" s="46"/>
      <c r="H1994" s="46" t="s">
        <v>1052</v>
      </c>
      <c r="I1994" s="50" t="s">
        <v>8817</v>
      </c>
      <c r="J1994" s="47" t="s">
        <v>8818</v>
      </c>
      <c r="K1994" s="47"/>
      <c r="L1994" s="47" t="s">
        <v>8819</v>
      </c>
      <c r="M1994" s="46" t="s">
        <v>8820</v>
      </c>
      <c r="N1994" s="46" t="s">
        <v>8353</v>
      </c>
      <c r="O1994" s="48" t="s">
        <v>8821</v>
      </c>
      <c r="P1994" s="118" t="s">
        <v>1055</v>
      </c>
      <c r="Q1994" s="49" t="s">
        <v>26</v>
      </c>
      <c r="R1994" s="49" t="s">
        <v>13494</v>
      </c>
      <c r="S1994" s="46"/>
      <c r="T1994" s="46"/>
      <c r="U1994" s="123"/>
    </row>
    <row r="1995" spans="1:21" x14ac:dyDescent="0.25">
      <c r="A1995" s="23" t="s">
        <v>12472</v>
      </c>
      <c r="B1995" s="23" t="s">
        <v>4</v>
      </c>
      <c r="C1995" s="23" t="s">
        <v>59</v>
      </c>
      <c r="D1995" s="23" t="s">
        <v>76</v>
      </c>
      <c r="E1995" s="23" t="s">
        <v>7964</v>
      </c>
      <c r="F1995" s="23" t="s">
        <v>7965</v>
      </c>
      <c r="G1995" s="23"/>
      <c r="H1995" s="23" t="s">
        <v>78</v>
      </c>
      <c r="I1995" s="114" t="s">
        <v>12691</v>
      </c>
      <c r="J1995" s="5" t="s">
        <v>8823</v>
      </c>
      <c r="K1995" s="5"/>
      <c r="L1995" s="5" t="s">
        <v>8824</v>
      </c>
      <c r="M1995" s="23" t="s">
        <v>8825</v>
      </c>
      <c r="N1995" s="23" t="s">
        <v>4377</v>
      </c>
      <c r="O1995" s="44" t="s">
        <v>12893</v>
      </c>
      <c r="P1995" s="25" t="s">
        <v>78</v>
      </c>
      <c r="Q1995" s="45" t="s">
        <v>26</v>
      </c>
      <c r="R1995" s="45" t="s">
        <v>26</v>
      </c>
      <c r="S1995" s="23"/>
      <c r="T1995" s="23"/>
      <c r="U1995" s="116"/>
    </row>
    <row r="1996" spans="1:21" x14ac:dyDescent="0.25">
      <c r="A1996" s="46" t="s">
        <v>8822</v>
      </c>
      <c r="B1996" s="46" t="s">
        <v>4</v>
      </c>
      <c r="C1996" s="46" t="s">
        <v>59</v>
      </c>
      <c r="D1996" s="46" t="s">
        <v>116</v>
      </c>
      <c r="E1996" s="46" t="s">
        <v>7964</v>
      </c>
      <c r="F1996" s="46" t="s">
        <v>7965</v>
      </c>
      <c r="G1996" s="46"/>
      <c r="H1996" s="46" t="s">
        <v>1052</v>
      </c>
      <c r="I1996" s="50">
        <v>25822</v>
      </c>
      <c r="J1996" s="47" t="s">
        <v>8823</v>
      </c>
      <c r="K1996" s="47"/>
      <c r="L1996" s="47" t="s">
        <v>8824</v>
      </c>
      <c r="M1996" s="46" t="s">
        <v>8825</v>
      </c>
      <c r="N1996" s="46" t="s">
        <v>4377</v>
      </c>
      <c r="O1996" s="48">
        <v>84401</v>
      </c>
      <c r="P1996" s="118" t="s">
        <v>1055</v>
      </c>
      <c r="Q1996" s="49" t="s">
        <v>26</v>
      </c>
      <c r="R1996" s="49" t="s">
        <v>13494</v>
      </c>
      <c r="S1996" s="46"/>
      <c r="T1996" s="46"/>
      <c r="U1996" s="123"/>
    </row>
    <row r="1997" spans="1:21" x14ac:dyDescent="0.25">
      <c r="A1997" s="23" t="s">
        <v>12473</v>
      </c>
      <c r="B1997" s="23" t="s">
        <v>4</v>
      </c>
      <c r="C1997" s="23" t="s">
        <v>58</v>
      </c>
      <c r="D1997" s="23" t="s">
        <v>76</v>
      </c>
      <c r="E1997" s="23" t="s">
        <v>7964</v>
      </c>
      <c r="F1997" s="23" t="s">
        <v>11467</v>
      </c>
      <c r="G1997" s="23"/>
      <c r="H1997" s="23" t="s">
        <v>78</v>
      </c>
      <c r="I1997" s="114" t="s">
        <v>12692</v>
      </c>
      <c r="J1997" s="5" t="s">
        <v>8828</v>
      </c>
      <c r="K1997" s="5"/>
      <c r="L1997" s="5" t="s">
        <v>12894</v>
      </c>
      <c r="M1997" s="23" t="s">
        <v>344</v>
      </c>
      <c r="N1997" s="23" t="s">
        <v>2697</v>
      </c>
      <c r="O1997" s="44" t="s">
        <v>8830</v>
      </c>
      <c r="P1997" s="25" t="s">
        <v>78</v>
      </c>
      <c r="Q1997" s="45" t="s">
        <v>26</v>
      </c>
      <c r="R1997" s="45" t="s">
        <v>26</v>
      </c>
      <c r="S1997" s="23"/>
      <c r="T1997" s="23"/>
      <c r="U1997" s="116"/>
    </row>
    <row r="1998" spans="1:21" x14ac:dyDescent="0.25">
      <c r="A1998" s="46" t="s">
        <v>8826</v>
      </c>
      <c r="B1998" s="46" t="s">
        <v>4</v>
      </c>
      <c r="C1998" s="46" t="s">
        <v>58</v>
      </c>
      <c r="D1998" s="46" t="s">
        <v>116</v>
      </c>
      <c r="E1998" s="46" t="s">
        <v>7964</v>
      </c>
      <c r="F1998" s="46" t="s">
        <v>11467</v>
      </c>
      <c r="G1998" s="46"/>
      <c r="H1998" s="46" t="s">
        <v>1052</v>
      </c>
      <c r="I1998" s="50" t="s">
        <v>8827</v>
      </c>
      <c r="J1998" s="47" t="s">
        <v>8828</v>
      </c>
      <c r="K1998" s="47"/>
      <c r="L1998" s="47" t="s">
        <v>12894</v>
      </c>
      <c r="M1998" s="46" t="s">
        <v>344</v>
      </c>
      <c r="N1998" s="46" t="s">
        <v>2697</v>
      </c>
      <c r="O1998" s="48" t="s">
        <v>8830</v>
      </c>
      <c r="P1998" s="118" t="s">
        <v>1055</v>
      </c>
      <c r="Q1998" s="49" t="s">
        <v>26</v>
      </c>
      <c r="R1998" s="49" t="s">
        <v>13494</v>
      </c>
      <c r="S1998" s="46"/>
      <c r="T1998" s="46"/>
      <c r="U1998" s="123"/>
    </row>
    <row r="1999" spans="1:21" x14ac:dyDescent="0.25">
      <c r="A1999" s="23" t="s">
        <v>12474</v>
      </c>
      <c r="B1999" s="23" t="s">
        <v>4</v>
      </c>
      <c r="C1999" s="23" t="s">
        <v>59</v>
      </c>
      <c r="D1999" s="23" t="s">
        <v>76</v>
      </c>
      <c r="E1999" s="23" t="s">
        <v>7964</v>
      </c>
      <c r="F1999" s="23" t="s">
        <v>7965</v>
      </c>
      <c r="G1999" s="23"/>
      <c r="H1999" s="23" t="s">
        <v>78</v>
      </c>
      <c r="I1999" s="114" t="s">
        <v>12693</v>
      </c>
      <c r="J1999" s="5" t="s">
        <v>8832</v>
      </c>
      <c r="K1999" s="5"/>
      <c r="L1999" s="5" t="s">
        <v>12895</v>
      </c>
      <c r="M1999" s="23" t="s">
        <v>3033</v>
      </c>
      <c r="N1999" s="23" t="s">
        <v>8353</v>
      </c>
      <c r="O1999" s="44" t="s">
        <v>12896</v>
      </c>
      <c r="P1999" s="25" t="s">
        <v>78</v>
      </c>
      <c r="Q1999" s="45" t="s">
        <v>26</v>
      </c>
      <c r="R1999" s="45" t="s">
        <v>26</v>
      </c>
      <c r="S1999" s="23"/>
      <c r="T1999" s="23"/>
      <c r="U1999" s="116"/>
    </row>
    <row r="2000" spans="1:21" x14ac:dyDescent="0.25">
      <c r="A2000" s="46" t="s">
        <v>8831</v>
      </c>
      <c r="B2000" s="46" t="s">
        <v>4</v>
      </c>
      <c r="C2000" s="46" t="s">
        <v>59</v>
      </c>
      <c r="D2000" s="46" t="s">
        <v>116</v>
      </c>
      <c r="E2000" s="46" t="s">
        <v>7964</v>
      </c>
      <c r="F2000" s="46" t="s">
        <v>7965</v>
      </c>
      <c r="G2000" s="46"/>
      <c r="H2000" s="46" t="s">
        <v>1052</v>
      </c>
      <c r="I2000" s="50">
        <v>25379</v>
      </c>
      <c r="J2000" s="47" t="s">
        <v>8832</v>
      </c>
      <c r="K2000" s="47"/>
      <c r="L2000" s="47" t="s">
        <v>8833</v>
      </c>
      <c r="M2000" s="46" t="s">
        <v>3033</v>
      </c>
      <c r="N2000" s="46" t="s">
        <v>8353</v>
      </c>
      <c r="O2000" s="48">
        <v>87507</v>
      </c>
      <c r="P2000" s="118" t="s">
        <v>1055</v>
      </c>
      <c r="Q2000" s="49" t="s">
        <v>26</v>
      </c>
      <c r="R2000" s="49" t="s">
        <v>13494</v>
      </c>
      <c r="S2000" s="46"/>
      <c r="T2000" s="46"/>
      <c r="U2000" s="123"/>
    </row>
    <row r="2001" spans="1:21" x14ac:dyDescent="0.25">
      <c r="A2001" s="23" t="s">
        <v>12475</v>
      </c>
      <c r="B2001" s="23" t="s">
        <v>4</v>
      </c>
      <c r="C2001" s="23" t="s">
        <v>59</v>
      </c>
      <c r="D2001" s="23" t="s">
        <v>76</v>
      </c>
      <c r="E2001" s="23" t="s">
        <v>7964</v>
      </c>
      <c r="F2001" s="23" t="s">
        <v>7965</v>
      </c>
      <c r="G2001" s="23"/>
      <c r="H2001" s="23" t="s">
        <v>78</v>
      </c>
      <c r="I2001" s="114" t="s">
        <v>12694</v>
      </c>
      <c r="J2001" s="5" t="s">
        <v>4374</v>
      </c>
      <c r="K2001" s="5"/>
      <c r="L2001" s="5" t="s">
        <v>4375</v>
      </c>
      <c r="M2001" s="23" t="s">
        <v>4376</v>
      </c>
      <c r="N2001" s="23" t="s">
        <v>4377</v>
      </c>
      <c r="O2001" s="44" t="s">
        <v>4378</v>
      </c>
      <c r="P2001" s="25" t="s">
        <v>78</v>
      </c>
      <c r="Q2001" s="45" t="s">
        <v>26</v>
      </c>
      <c r="R2001" s="45" t="s">
        <v>26</v>
      </c>
      <c r="S2001" s="23"/>
      <c r="T2001" s="23"/>
      <c r="U2001" s="116" t="s">
        <v>13551</v>
      </c>
    </row>
    <row r="2002" spans="1:21" x14ac:dyDescent="0.25">
      <c r="A2002" s="46" t="s">
        <v>8834</v>
      </c>
      <c r="B2002" s="46" t="s">
        <v>4</v>
      </c>
      <c r="C2002" s="46" t="s">
        <v>59</v>
      </c>
      <c r="D2002" s="46" t="s">
        <v>116</v>
      </c>
      <c r="E2002" s="46" t="s">
        <v>7964</v>
      </c>
      <c r="F2002" s="46" t="s">
        <v>7965</v>
      </c>
      <c r="G2002" s="46"/>
      <c r="H2002" s="46" t="s">
        <v>1052</v>
      </c>
      <c r="I2002" s="50" t="s">
        <v>8835</v>
      </c>
      <c r="J2002" s="47" t="s">
        <v>4374</v>
      </c>
      <c r="K2002" s="47"/>
      <c r="L2002" s="47" t="s">
        <v>4375</v>
      </c>
      <c r="M2002" s="46" t="s">
        <v>4376</v>
      </c>
      <c r="N2002" s="46" t="s">
        <v>4377</v>
      </c>
      <c r="O2002" s="48" t="s">
        <v>4378</v>
      </c>
      <c r="P2002" s="118" t="s">
        <v>1055</v>
      </c>
      <c r="Q2002" s="49" t="s">
        <v>26</v>
      </c>
      <c r="R2002" s="49" t="s">
        <v>13494</v>
      </c>
      <c r="S2002" s="46"/>
      <c r="T2002" s="46"/>
      <c r="U2002" s="123"/>
    </row>
    <row r="2003" spans="1:21" x14ac:dyDescent="0.25">
      <c r="A2003" s="23" t="s">
        <v>12476</v>
      </c>
      <c r="B2003" s="23" t="s">
        <v>4</v>
      </c>
      <c r="C2003" s="23" t="s">
        <v>59</v>
      </c>
      <c r="D2003" s="23" t="s">
        <v>76</v>
      </c>
      <c r="E2003" s="23" t="s">
        <v>7964</v>
      </c>
      <c r="F2003" s="23" t="s">
        <v>7965</v>
      </c>
      <c r="G2003" s="23"/>
      <c r="H2003" s="23" t="s">
        <v>78</v>
      </c>
      <c r="I2003" s="114" t="s">
        <v>12695</v>
      </c>
      <c r="J2003" s="5" t="s">
        <v>8839</v>
      </c>
      <c r="K2003" s="5"/>
      <c r="L2003" s="5" t="s">
        <v>12897</v>
      </c>
      <c r="M2003" s="23" t="s">
        <v>8011</v>
      </c>
      <c r="N2003" s="23" t="s">
        <v>4371</v>
      </c>
      <c r="O2003" s="44" t="s">
        <v>12898</v>
      </c>
      <c r="P2003" s="25" t="s">
        <v>78</v>
      </c>
      <c r="Q2003" s="45" t="s">
        <v>26</v>
      </c>
      <c r="R2003" s="45" t="s">
        <v>26</v>
      </c>
      <c r="S2003" s="23"/>
      <c r="T2003" s="23"/>
      <c r="U2003" s="116" t="s">
        <v>12948</v>
      </c>
    </row>
    <row r="2004" spans="1:21" x14ac:dyDescent="0.25">
      <c r="A2004" s="46" t="s">
        <v>8837</v>
      </c>
      <c r="B2004" s="46" t="s">
        <v>4</v>
      </c>
      <c r="C2004" s="46" t="s">
        <v>59</v>
      </c>
      <c r="D2004" s="46" t="s">
        <v>116</v>
      </c>
      <c r="E2004" s="46" t="s">
        <v>7964</v>
      </c>
      <c r="F2004" s="46" t="s">
        <v>7965</v>
      </c>
      <c r="G2004" s="46"/>
      <c r="H2004" s="46" t="s">
        <v>1052</v>
      </c>
      <c r="I2004" s="50" t="s">
        <v>8838</v>
      </c>
      <c r="J2004" s="47" t="s">
        <v>8839</v>
      </c>
      <c r="K2004" s="47"/>
      <c r="L2004" s="47" t="s">
        <v>8840</v>
      </c>
      <c r="M2004" s="46" t="s">
        <v>7970</v>
      </c>
      <c r="N2004" s="46" t="s">
        <v>4371</v>
      </c>
      <c r="O2004" s="48" t="s">
        <v>8841</v>
      </c>
      <c r="P2004" s="118" t="s">
        <v>1055</v>
      </c>
      <c r="Q2004" s="49" t="s">
        <v>26</v>
      </c>
      <c r="R2004" s="49" t="s">
        <v>13494</v>
      </c>
      <c r="S2004" s="46"/>
      <c r="T2004" s="46"/>
      <c r="U2004" s="123"/>
    </row>
    <row r="2005" spans="1:21" x14ac:dyDescent="0.25">
      <c r="A2005" s="23" t="s">
        <v>13124</v>
      </c>
      <c r="B2005" s="23" t="s">
        <v>4</v>
      </c>
      <c r="C2005" s="23" t="s">
        <v>59</v>
      </c>
      <c r="D2005" s="23" t="s">
        <v>76</v>
      </c>
      <c r="E2005" s="23" t="s">
        <v>7964</v>
      </c>
      <c r="F2005" s="23" t="s">
        <v>7965</v>
      </c>
      <c r="G2005" s="23"/>
      <c r="H2005" s="23" t="s">
        <v>78</v>
      </c>
      <c r="I2005" s="114" t="s">
        <v>13251</v>
      </c>
      <c r="J2005" s="5" t="s">
        <v>13475</v>
      </c>
      <c r="K2005" s="5"/>
      <c r="L2005" s="5" t="s">
        <v>13476</v>
      </c>
      <c r="M2005" s="23" t="s">
        <v>8223</v>
      </c>
      <c r="N2005" s="23" t="s">
        <v>7975</v>
      </c>
      <c r="O2005" s="44" t="s">
        <v>13477</v>
      </c>
      <c r="P2005" s="25" t="s">
        <v>78</v>
      </c>
      <c r="Q2005" s="45">
        <v>44803</v>
      </c>
      <c r="R2005" s="45" t="s">
        <v>26</v>
      </c>
      <c r="S2005" s="23"/>
      <c r="T2005" s="23"/>
      <c r="U2005" s="116"/>
    </row>
    <row r="2006" spans="1:21" x14ac:dyDescent="0.25">
      <c r="A2006" s="23" t="s">
        <v>12477</v>
      </c>
      <c r="B2006" s="23" t="s">
        <v>4</v>
      </c>
      <c r="C2006" s="23" t="s">
        <v>58</v>
      </c>
      <c r="D2006" s="23" t="s">
        <v>76</v>
      </c>
      <c r="E2006" s="23" t="s">
        <v>7964</v>
      </c>
      <c r="F2006" s="23" t="s">
        <v>11467</v>
      </c>
      <c r="G2006" s="23"/>
      <c r="H2006" s="23" t="s">
        <v>78</v>
      </c>
      <c r="I2006" s="114" t="s">
        <v>12696</v>
      </c>
      <c r="J2006" s="5" t="s">
        <v>8845</v>
      </c>
      <c r="K2006" s="5"/>
      <c r="L2006" s="5" t="s">
        <v>8846</v>
      </c>
      <c r="M2006" s="23" t="s">
        <v>8847</v>
      </c>
      <c r="N2006" s="23" t="s">
        <v>2697</v>
      </c>
      <c r="O2006" s="44" t="s">
        <v>8848</v>
      </c>
      <c r="P2006" s="25" t="s">
        <v>78</v>
      </c>
      <c r="Q2006" s="45" t="s">
        <v>26</v>
      </c>
      <c r="R2006" s="45" t="s">
        <v>26</v>
      </c>
      <c r="S2006" s="23"/>
      <c r="T2006" s="23"/>
      <c r="U2006" s="116" t="s">
        <v>12949</v>
      </c>
    </row>
    <row r="2007" spans="1:21" x14ac:dyDescent="0.25">
      <c r="A2007" s="46" t="s">
        <v>8843</v>
      </c>
      <c r="B2007" s="46" t="s">
        <v>4</v>
      </c>
      <c r="C2007" s="46" t="s">
        <v>58</v>
      </c>
      <c r="D2007" s="46" t="s">
        <v>116</v>
      </c>
      <c r="E2007" s="46" t="s">
        <v>7964</v>
      </c>
      <c r="F2007" s="46" t="s">
        <v>11467</v>
      </c>
      <c r="G2007" s="46"/>
      <c r="H2007" s="46" t="s">
        <v>1052</v>
      </c>
      <c r="I2007" s="50" t="s">
        <v>8844</v>
      </c>
      <c r="J2007" s="47" t="s">
        <v>8845</v>
      </c>
      <c r="K2007" s="47"/>
      <c r="L2007" s="47" t="s">
        <v>8846</v>
      </c>
      <c r="M2007" s="46" t="s">
        <v>8847</v>
      </c>
      <c r="N2007" s="46" t="s">
        <v>2697</v>
      </c>
      <c r="O2007" s="48" t="s">
        <v>8848</v>
      </c>
      <c r="P2007" s="118" t="s">
        <v>1055</v>
      </c>
      <c r="Q2007" s="49" t="s">
        <v>26</v>
      </c>
      <c r="R2007" s="49" t="s">
        <v>13494</v>
      </c>
      <c r="S2007" s="46"/>
      <c r="T2007" s="46"/>
      <c r="U2007" s="123"/>
    </row>
    <row r="2008" spans="1:21" x14ac:dyDescent="0.25">
      <c r="A2008" s="23" t="s">
        <v>12478</v>
      </c>
      <c r="B2008" s="23" t="s">
        <v>4</v>
      </c>
      <c r="C2008" s="23" t="s">
        <v>58</v>
      </c>
      <c r="D2008" s="23" t="s">
        <v>76</v>
      </c>
      <c r="E2008" s="23" t="s">
        <v>7964</v>
      </c>
      <c r="F2008" s="23" t="s">
        <v>11467</v>
      </c>
      <c r="G2008" s="23"/>
      <c r="H2008" s="23" t="s">
        <v>78</v>
      </c>
      <c r="I2008" s="114" t="s">
        <v>12697</v>
      </c>
      <c r="J2008" s="5" t="s">
        <v>8851</v>
      </c>
      <c r="K2008" s="5"/>
      <c r="L2008" s="5" t="s">
        <v>8852</v>
      </c>
      <c r="M2008" s="23" t="s">
        <v>8853</v>
      </c>
      <c r="N2008" s="23" t="s">
        <v>8088</v>
      </c>
      <c r="O2008" s="44" t="s">
        <v>8854</v>
      </c>
      <c r="P2008" s="25" t="s">
        <v>78</v>
      </c>
      <c r="Q2008" s="45" t="s">
        <v>26</v>
      </c>
      <c r="R2008" s="45" t="s">
        <v>26</v>
      </c>
      <c r="S2008" s="23"/>
      <c r="T2008" s="23"/>
      <c r="U2008" s="116"/>
    </row>
    <row r="2009" spans="1:21" x14ac:dyDescent="0.25">
      <c r="A2009" s="46" t="s">
        <v>8849</v>
      </c>
      <c r="B2009" s="46" t="s">
        <v>4</v>
      </c>
      <c r="C2009" s="46" t="s">
        <v>58</v>
      </c>
      <c r="D2009" s="46" t="s">
        <v>116</v>
      </c>
      <c r="E2009" s="46" t="s">
        <v>7964</v>
      </c>
      <c r="F2009" s="46" t="s">
        <v>11467</v>
      </c>
      <c r="G2009" s="46"/>
      <c r="H2009" s="46" t="s">
        <v>1052</v>
      </c>
      <c r="I2009" s="50" t="s">
        <v>8850</v>
      </c>
      <c r="J2009" s="47" t="s">
        <v>8851</v>
      </c>
      <c r="K2009" s="47"/>
      <c r="L2009" s="47" t="s">
        <v>8852</v>
      </c>
      <c r="M2009" s="46" t="s">
        <v>8853</v>
      </c>
      <c r="N2009" s="46" t="s">
        <v>8088</v>
      </c>
      <c r="O2009" s="48" t="s">
        <v>8854</v>
      </c>
      <c r="P2009" s="118" t="s">
        <v>1055</v>
      </c>
      <c r="Q2009" s="49" t="s">
        <v>26</v>
      </c>
      <c r="R2009" s="49" t="s">
        <v>13494</v>
      </c>
      <c r="S2009" s="46"/>
      <c r="T2009" s="46"/>
      <c r="U2009" s="123"/>
    </row>
    <row r="2010" spans="1:21" x14ac:dyDescent="0.25">
      <c r="A2010" s="23" t="s">
        <v>8855</v>
      </c>
      <c r="B2010" s="23" t="s">
        <v>4</v>
      </c>
      <c r="C2010" s="23" t="s">
        <v>59</v>
      </c>
      <c r="D2010" s="23" t="s">
        <v>76</v>
      </c>
      <c r="E2010" s="23" t="s">
        <v>7964</v>
      </c>
      <c r="F2010" s="23" t="s">
        <v>7965</v>
      </c>
      <c r="G2010" s="23"/>
      <c r="H2010" s="23" t="s">
        <v>78</v>
      </c>
      <c r="I2010" s="114" t="s">
        <v>8856</v>
      </c>
      <c r="J2010" s="5" t="s">
        <v>8857</v>
      </c>
      <c r="K2010" s="5"/>
      <c r="L2010" s="5" t="s">
        <v>8680</v>
      </c>
      <c r="M2010" s="23" t="s">
        <v>8011</v>
      </c>
      <c r="N2010" s="23" t="s">
        <v>4371</v>
      </c>
      <c r="O2010" s="44" t="s">
        <v>8012</v>
      </c>
      <c r="P2010" s="25" t="s">
        <v>78</v>
      </c>
      <c r="Q2010" s="45" t="s">
        <v>26</v>
      </c>
      <c r="R2010" s="45" t="s">
        <v>26</v>
      </c>
      <c r="S2010" s="23"/>
      <c r="T2010" s="23"/>
      <c r="U2010" s="116"/>
    </row>
    <row r="2011" spans="1:21" x14ac:dyDescent="0.25">
      <c r="A2011" s="23" t="s">
        <v>8858</v>
      </c>
      <c r="B2011" s="23" t="s">
        <v>4</v>
      </c>
      <c r="C2011" s="23" t="s">
        <v>58</v>
      </c>
      <c r="D2011" s="23" t="s">
        <v>76</v>
      </c>
      <c r="E2011" s="23" t="s">
        <v>7964</v>
      </c>
      <c r="F2011" s="23" t="s">
        <v>11467</v>
      </c>
      <c r="G2011" s="23"/>
      <c r="H2011" s="23" t="s">
        <v>78</v>
      </c>
      <c r="I2011" s="114" t="s">
        <v>8859</v>
      </c>
      <c r="J2011" s="5" t="s">
        <v>8860</v>
      </c>
      <c r="K2011" s="5"/>
      <c r="L2011" s="5" t="s">
        <v>8861</v>
      </c>
      <c r="M2011" s="23" t="s">
        <v>8862</v>
      </c>
      <c r="N2011" s="23" t="s">
        <v>2697</v>
      </c>
      <c r="O2011" s="44" t="s">
        <v>8863</v>
      </c>
      <c r="P2011" s="25" t="s">
        <v>78</v>
      </c>
      <c r="Q2011" s="45" t="s">
        <v>26</v>
      </c>
      <c r="R2011" s="45" t="s">
        <v>26</v>
      </c>
      <c r="S2011" s="23"/>
      <c r="T2011" s="23"/>
      <c r="U2011" s="116"/>
    </row>
    <row r="2012" spans="1:21" x14ac:dyDescent="0.25">
      <c r="A2012" s="23" t="s">
        <v>12479</v>
      </c>
      <c r="B2012" s="23" t="s">
        <v>4</v>
      </c>
      <c r="C2012" s="23" t="s">
        <v>59</v>
      </c>
      <c r="D2012" s="23" t="s">
        <v>76</v>
      </c>
      <c r="E2012" s="23" t="s">
        <v>7964</v>
      </c>
      <c r="F2012" s="23" t="s">
        <v>7965</v>
      </c>
      <c r="G2012" s="23"/>
      <c r="H2012" s="23" t="s">
        <v>78</v>
      </c>
      <c r="I2012" s="114" t="s">
        <v>12698</v>
      </c>
      <c r="J2012" s="5" t="s">
        <v>8866</v>
      </c>
      <c r="K2012" s="5"/>
      <c r="L2012" s="5" t="s">
        <v>8867</v>
      </c>
      <c r="M2012" s="23" t="s">
        <v>4102</v>
      </c>
      <c r="N2012" s="23" t="s">
        <v>4103</v>
      </c>
      <c r="O2012" s="44" t="s">
        <v>7994</v>
      </c>
      <c r="P2012" s="25" t="s">
        <v>78</v>
      </c>
      <c r="Q2012" s="45" t="s">
        <v>26</v>
      </c>
      <c r="R2012" s="45" t="s">
        <v>26</v>
      </c>
      <c r="S2012" s="23"/>
      <c r="T2012" s="23"/>
      <c r="U2012" s="116"/>
    </row>
    <row r="2013" spans="1:21" x14ac:dyDescent="0.25">
      <c r="A2013" s="46" t="s">
        <v>8864</v>
      </c>
      <c r="B2013" s="46" t="s">
        <v>4</v>
      </c>
      <c r="C2013" s="46" t="s">
        <v>59</v>
      </c>
      <c r="D2013" s="46" t="s">
        <v>116</v>
      </c>
      <c r="E2013" s="46" t="s">
        <v>7964</v>
      </c>
      <c r="F2013" s="46" t="s">
        <v>7965</v>
      </c>
      <c r="G2013" s="46"/>
      <c r="H2013" s="46" t="s">
        <v>1052</v>
      </c>
      <c r="I2013" s="50" t="s">
        <v>8865</v>
      </c>
      <c r="J2013" s="47" t="s">
        <v>8866</v>
      </c>
      <c r="K2013" s="47"/>
      <c r="L2013" s="47" t="s">
        <v>8867</v>
      </c>
      <c r="M2013" s="46" t="s">
        <v>4102</v>
      </c>
      <c r="N2013" s="46" t="s">
        <v>4103</v>
      </c>
      <c r="O2013" s="48" t="s">
        <v>7994</v>
      </c>
      <c r="P2013" s="118" t="s">
        <v>1055</v>
      </c>
      <c r="Q2013" s="49" t="s">
        <v>26</v>
      </c>
      <c r="R2013" s="49" t="s">
        <v>13494</v>
      </c>
      <c r="S2013" s="46"/>
      <c r="T2013" s="46"/>
      <c r="U2013" s="123"/>
    </row>
    <row r="2014" spans="1:21" x14ac:dyDescent="0.25">
      <c r="A2014" s="23" t="s">
        <v>12480</v>
      </c>
      <c r="B2014" s="23" t="s">
        <v>4</v>
      </c>
      <c r="C2014" s="23" t="s">
        <v>59</v>
      </c>
      <c r="D2014" s="23" t="s">
        <v>76</v>
      </c>
      <c r="E2014" s="23" t="s">
        <v>7964</v>
      </c>
      <c r="F2014" s="23" t="s">
        <v>7965</v>
      </c>
      <c r="G2014" s="23"/>
      <c r="H2014" s="23" t="s">
        <v>78</v>
      </c>
      <c r="I2014" s="114" t="s">
        <v>12699</v>
      </c>
      <c r="J2014" s="5" t="s">
        <v>8870</v>
      </c>
      <c r="K2014" s="5"/>
      <c r="L2014" s="5" t="s">
        <v>8867</v>
      </c>
      <c r="M2014" s="23" t="s">
        <v>4102</v>
      </c>
      <c r="N2014" s="23" t="s">
        <v>4103</v>
      </c>
      <c r="O2014" s="44" t="s">
        <v>7994</v>
      </c>
      <c r="P2014" s="25" t="s">
        <v>78</v>
      </c>
      <c r="Q2014" s="45" t="s">
        <v>26</v>
      </c>
      <c r="R2014" s="45" t="s">
        <v>26</v>
      </c>
      <c r="S2014" s="23"/>
      <c r="T2014" s="23"/>
      <c r="U2014" s="116"/>
    </row>
    <row r="2015" spans="1:21" x14ac:dyDescent="0.25">
      <c r="A2015" s="46" t="s">
        <v>8868</v>
      </c>
      <c r="B2015" s="46" t="s">
        <v>4</v>
      </c>
      <c r="C2015" s="46" t="s">
        <v>59</v>
      </c>
      <c r="D2015" s="46" t="s">
        <v>116</v>
      </c>
      <c r="E2015" s="46" t="s">
        <v>7964</v>
      </c>
      <c r="F2015" s="46" t="s">
        <v>7965</v>
      </c>
      <c r="G2015" s="46"/>
      <c r="H2015" s="46" t="s">
        <v>1052</v>
      </c>
      <c r="I2015" s="50" t="s">
        <v>8869</v>
      </c>
      <c r="J2015" s="47" t="s">
        <v>8870</v>
      </c>
      <c r="K2015" s="47"/>
      <c r="L2015" s="47" t="s">
        <v>8867</v>
      </c>
      <c r="M2015" s="46" t="s">
        <v>4102</v>
      </c>
      <c r="N2015" s="46" t="s">
        <v>4103</v>
      </c>
      <c r="O2015" s="48" t="s">
        <v>7994</v>
      </c>
      <c r="P2015" s="118" t="s">
        <v>1055</v>
      </c>
      <c r="Q2015" s="49" t="s">
        <v>26</v>
      </c>
      <c r="R2015" s="49" t="s">
        <v>13494</v>
      </c>
      <c r="S2015" s="46"/>
      <c r="T2015" s="46"/>
      <c r="U2015" s="123"/>
    </row>
    <row r="2016" spans="1:21" x14ac:dyDescent="0.25">
      <c r="A2016" s="23" t="s">
        <v>12481</v>
      </c>
      <c r="B2016" s="23" t="s">
        <v>4</v>
      </c>
      <c r="C2016" s="23" t="s">
        <v>58</v>
      </c>
      <c r="D2016" s="23" t="s">
        <v>76</v>
      </c>
      <c r="E2016" s="23" t="s">
        <v>7964</v>
      </c>
      <c r="F2016" s="23" t="s">
        <v>11467</v>
      </c>
      <c r="G2016" s="23"/>
      <c r="H2016" s="23" t="s">
        <v>78</v>
      </c>
      <c r="I2016" s="114" t="s">
        <v>12700</v>
      </c>
      <c r="J2016" s="5" t="s">
        <v>8873</v>
      </c>
      <c r="K2016" s="5"/>
      <c r="L2016" s="5" t="s">
        <v>8874</v>
      </c>
      <c r="M2016" s="23" t="s">
        <v>8363</v>
      </c>
      <c r="N2016" s="23" t="s">
        <v>2697</v>
      </c>
      <c r="O2016" s="44" t="s">
        <v>8875</v>
      </c>
      <c r="P2016" s="25" t="s">
        <v>78</v>
      </c>
      <c r="Q2016" s="45" t="s">
        <v>26</v>
      </c>
      <c r="R2016" s="45" t="s">
        <v>26</v>
      </c>
      <c r="S2016" s="23"/>
      <c r="T2016" s="23"/>
      <c r="U2016" s="116"/>
    </row>
    <row r="2017" spans="1:21" x14ac:dyDescent="0.25">
      <c r="A2017" s="46" t="s">
        <v>8871</v>
      </c>
      <c r="B2017" s="46" t="s">
        <v>4</v>
      </c>
      <c r="C2017" s="46" t="s">
        <v>58</v>
      </c>
      <c r="D2017" s="46" t="s">
        <v>116</v>
      </c>
      <c r="E2017" s="46" t="s">
        <v>7964</v>
      </c>
      <c r="F2017" s="46" t="s">
        <v>11467</v>
      </c>
      <c r="G2017" s="46"/>
      <c r="H2017" s="46" t="s">
        <v>1052</v>
      </c>
      <c r="I2017" s="50" t="s">
        <v>8872</v>
      </c>
      <c r="J2017" s="47" t="s">
        <v>8873</v>
      </c>
      <c r="K2017" s="47"/>
      <c r="L2017" s="47" t="s">
        <v>8874</v>
      </c>
      <c r="M2017" s="46" t="s">
        <v>8363</v>
      </c>
      <c r="N2017" s="46" t="s">
        <v>2697</v>
      </c>
      <c r="O2017" s="48" t="s">
        <v>8875</v>
      </c>
      <c r="P2017" s="118" t="s">
        <v>1055</v>
      </c>
      <c r="Q2017" s="49" t="s">
        <v>26</v>
      </c>
      <c r="R2017" s="49" t="s">
        <v>13494</v>
      </c>
      <c r="S2017" s="46"/>
      <c r="T2017" s="46"/>
      <c r="U2017" s="123"/>
    </row>
    <row r="2018" spans="1:21" x14ac:dyDescent="0.25">
      <c r="A2018" s="23" t="s">
        <v>12482</v>
      </c>
      <c r="B2018" s="23" t="s">
        <v>4</v>
      </c>
      <c r="C2018" s="23" t="s">
        <v>59</v>
      </c>
      <c r="D2018" s="23" t="s">
        <v>76</v>
      </c>
      <c r="E2018" s="23" t="s">
        <v>7964</v>
      </c>
      <c r="F2018" s="23" t="s">
        <v>7965</v>
      </c>
      <c r="G2018" s="23"/>
      <c r="H2018" s="23" t="s">
        <v>78</v>
      </c>
      <c r="I2018" s="114" t="s">
        <v>12701</v>
      </c>
      <c r="J2018" s="5" t="s">
        <v>8878</v>
      </c>
      <c r="K2018" s="5"/>
      <c r="L2018" s="5" t="s">
        <v>8867</v>
      </c>
      <c r="M2018" s="23" t="s">
        <v>4102</v>
      </c>
      <c r="N2018" s="23" t="s">
        <v>4103</v>
      </c>
      <c r="O2018" s="44" t="s">
        <v>7994</v>
      </c>
      <c r="P2018" s="25" t="s">
        <v>78</v>
      </c>
      <c r="Q2018" s="45" t="s">
        <v>26</v>
      </c>
      <c r="R2018" s="45" t="s">
        <v>26</v>
      </c>
      <c r="S2018" s="23"/>
      <c r="T2018" s="23"/>
      <c r="U2018" s="116"/>
    </row>
    <row r="2019" spans="1:21" x14ac:dyDescent="0.25">
      <c r="A2019" s="46" t="s">
        <v>8876</v>
      </c>
      <c r="B2019" s="46" t="s">
        <v>4</v>
      </c>
      <c r="C2019" s="46" t="s">
        <v>59</v>
      </c>
      <c r="D2019" s="46" t="s">
        <v>116</v>
      </c>
      <c r="E2019" s="46" t="s">
        <v>7964</v>
      </c>
      <c r="F2019" s="46" t="s">
        <v>7965</v>
      </c>
      <c r="G2019" s="46"/>
      <c r="H2019" s="46" t="s">
        <v>1052</v>
      </c>
      <c r="I2019" s="50" t="s">
        <v>8877</v>
      </c>
      <c r="J2019" s="47" t="s">
        <v>8878</v>
      </c>
      <c r="K2019" s="47"/>
      <c r="L2019" s="47" t="s">
        <v>8867</v>
      </c>
      <c r="M2019" s="46" t="s">
        <v>4102</v>
      </c>
      <c r="N2019" s="46" t="s">
        <v>4103</v>
      </c>
      <c r="O2019" s="48" t="s">
        <v>7994</v>
      </c>
      <c r="P2019" s="118" t="s">
        <v>1055</v>
      </c>
      <c r="Q2019" s="49" t="s">
        <v>26</v>
      </c>
      <c r="R2019" s="49" t="s">
        <v>13494</v>
      </c>
      <c r="S2019" s="46"/>
      <c r="T2019" s="46"/>
      <c r="U2019" s="123"/>
    </row>
    <row r="2020" spans="1:21" x14ac:dyDescent="0.25">
      <c r="A2020" s="23" t="s">
        <v>12483</v>
      </c>
      <c r="B2020" s="23" t="s">
        <v>4</v>
      </c>
      <c r="C2020" s="23" t="s">
        <v>59</v>
      </c>
      <c r="D2020" s="23" t="s">
        <v>76</v>
      </c>
      <c r="E2020" s="23" t="s">
        <v>7964</v>
      </c>
      <c r="F2020" s="23" t="s">
        <v>7965</v>
      </c>
      <c r="G2020" s="23"/>
      <c r="H2020" s="23" t="s">
        <v>78</v>
      </c>
      <c r="I2020" s="114" t="s">
        <v>12702</v>
      </c>
      <c r="J2020" s="5" t="s">
        <v>8881</v>
      </c>
      <c r="K2020" s="5"/>
      <c r="L2020" s="5" t="s">
        <v>12899</v>
      </c>
      <c r="M2020" s="23" t="s">
        <v>7989</v>
      </c>
      <c r="N2020" s="23" t="s">
        <v>4371</v>
      </c>
      <c r="O2020" s="44" t="s">
        <v>12782</v>
      </c>
      <c r="P2020" s="25" t="s">
        <v>78</v>
      </c>
      <c r="Q2020" s="45" t="s">
        <v>26</v>
      </c>
      <c r="R2020" s="45" t="s">
        <v>26</v>
      </c>
      <c r="S2020" s="23"/>
      <c r="T2020" s="23"/>
      <c r="U2020" s="116" t="s">
        <v>12950</v>
      </c>
    </row>
    <row r="2021" spans="1:21" x14ac:dyDescent="0.25">
      <c r="A2021" s="46" t="s">
        <v>8879</v>
      </c>
      <c r="B2021" s="46" t="s">
        <v>4</v>
      </c>
      <c r="C2021" s="46" t="s">
        <v>59</v>
      </c>
      <c r="D2021" s="46" t="s">
        <v>116</v>
      </c>
      <c r="E2021" s="46" t="s">
        <v>7964</v>
      </c>
      <c r="F2021" s="46" t="s">
        <v>7965</v>
      </c>
      <c r="G2021" s="46"/>
      <c r="H2021" s="46" t="s">
        <v>1052</v>
      </c>
      <c r="I2021" s="50" t="s">
        <v>8880</v>
      </c>
      <c r="J2021" s="47" t="s">
        <v>8881</v>
      </c>
      <c r="K2021" s="47" t="s">
        <v>13478</v>
      </c>
      <c r="L2021" s="47" t="s">
        <v>8882</v>
      </c>
      <c r="M2021" s="46" t="s">
        <v>8011</v>
      </c>
      <c r="N2021" s="46" t="s">
        <v>4371</v>
      </c>
      <c r="O2021" s="48" t="s">
        <v>8109</v>
      </c>
      <c r="P2021" s="118" t="s">
        <v>1055</v>
      </c>
      <c r="Q2021" s="49" t="s">
        <v>26</v>
      </c>
      <c r="R2021" s="49" t="s">
        <v>13494</v>
      </c>
      <c r="S2021" s="46"/>
      <c r="T2021" s="46"/>
      <c r="U2021" s="123"/>
    </row>
    <row r="2022" spans="1:21" x14ac:dyDescent="0.25">
      <c r="A2022" s="23" t="s">
        <v>12484</v>
      </c>
      <c r="B2022" s="23" t="s">
        <v>4</v>
      </c>
      <c r="C2022" s="23" t="s">
        <v>59</v>
      </c>
      <c r="D2022" s="23" t="s">
        <v>76</v>
      </c>
      <c r="E2022" s="23" t="s">
        <v>7964</v>
      </c>
      <c r="F2022" s="23" t="s">
        <v>7965</v>
      </c>
      <c r="G2022" s="23"/>
      <c r="H2022" s="23" t="s">
        <v>78</v>
      </c>
      <c r="I2022" s="114" t="s">
        <v>12703</v>
      </c>
      <c r="J2022" s="5" t="s">
        <v>8886</v>
      </c>
      <c r="K2022" s="5"/>
      <c r="L2022" s="5" t="s">
        <v>8887</v>
      </c>
      <c r="M2022" s="23" t="s">
        <v>8469</v>
      </c>
      <c r="N2022" s="23" t="s">
        <v>7975</v>
      </c>
      <c r="O2022" s="44" t="s">
        <v>8888</v>
      </c>
      <c r="P2022" s="25" t="s">
        <v>78</v>
      </c>
      <c r="Q2022" s="45" t="s">
        <v>26</v>
      </c>
      <c r="R2022" s="45" t="s">
        <v>26</v>
      </c>
      <c r="S2022" s="23"/>
      <c r="T2022" s="23"/>
      <c r="U2022" s="116" t="s">
        <v>12951</v>
      </c>
    </row>
    <row r="2023" spans="1:21" x14ac:dyDescent="0.25">
      <c r="A2023" s="46" t="s">
        <v>8884</v>
      </c>
      <c r="B2023" s="46" t="s">
        <v>4</v>
      </c>
      <c r="C2023" s="46" t="s">
        <v>59</v>
      </c>
      <c r="D2023" s="46" t="s">
        <v>116</v>
      </c>
      <c r="E2023" s="46" t="s">
        <v>7964</v>
      </c>
      <c r="F2023" s="46" t="s">
        <v>7965</v>
      </c>
      <c r="G2023" s="46"/>
      <c r="H2023" s="46" t="s">
        <v>1052</v>
      </c>
      <c r="I2023" s="50" t="s">
        <v>8885</v>
      </c>
      <c r="J2023" s="47" t="s">
        <v>8886</v>
      </c>
      <c r="K2023" s="47"/>
      <c r="L2023" s="47" t="s">
        <v>8887</v>
      </c>
      <c r="M2023" s="46" t="s">
        <v>8469</v>
      </c>
      <c r="N2023" s="46" t="s">
        <v>7975</v>
      </c>
      <c r="O2023" s="48" t="s">
        <v>8888</v>
      </c>
      <c r="P2023" s="118" t="s">
        <v>1055</v>
      </c>
      <c r="Q2023" s="49" t="s">
        <v>26</v>
      </c>
      <c r="R2023" s="49" t="s">
        <v>13494</v>
      </c>
      <c r="S2023" s="46"/>
      <c r="T2023" s="46"/>
      <c r="U2023" s="123"/>
    </row>
    <row r="2024" spans="1:21" x14ac:dyDescent="0.25">
      <c r="A2024" s="23" t="s">
        <v>12485</v>
      </c>
      <c r="B2024" s="23" t="s">
        <v>4</v>
      </c>
      <c r="C2024" s="23" t="s">
        <v>59</v>
      </c>
      <c r="D2024" s="23" t="s">
        <v>76</v>
      </c>
      <c r="E2024" s="23" t="s">
        <v>7964</v>
      </c>
      <c r="F2024" s="23" t="s">
        <v>7965</v>
      </c>
      <c r="G2024" s="23" t="s">
        <v>8489</v>
      </c>
      <c r="H2024" s="23" t="s">
        <v>78</v>
      </c>
      <c r="I2024" s="114" t="s">
        <v>12704</v>
      </c>
      <c r="J2024" s="5" t="s">
        <v>12900</v>
      </c>
      <c r="K2024" s="5"/>
      <c r="L2024" s="5" t="s">
        <v>12901</v>
      </c>
      <c r="M2024" s="23" t="s">
        <v>8223</v>
      </c>
      <c r="N2024" s="23" t="s">
        <v>7975</v>
      </c>
      <c r="O2024" s="44">
        <v>80301</v>
      </c>
      <c r="P2024" s="25" t="s">
        <v>78</v>
      </c>
      <c r="Q2024" s="45">
        <v>44747</v>
      </c>
      <c r="R2024" s="45" t="s">
        <v>26</v>
      </c>
      <c r="S2024" s="23"/>
      <c r="T2024" s="23"/>
      <c r="U2024" s="116"/>
    </row>
    <row r="2025" spans="1:21" x14ac:dyDescent="0.25">
      <c r="A2025" s="23" t="s">
        <v>12486</v>
      </c>
      <c r="B2025" s="23" t="s">
        <v>4</v>
      </c>
      <c r="C2025" s="23" t="s">
        <v>58</v>
      </c>
      <c r="D2025" s="23" t="s">
        <v>76</v>
      </c>
      <c r="E2025" s="23" t="s">
        <v>7964</v>
      </c>
      <c r="F2025" s="23" t="s">
        <v>11467</v>
      </c>
      <c r="G2025" s="23"/>
      <c r="H2025" s="23" t="s">
        <v>78</v>
      </c>
      <c r="I2025" s="114" t="s">
        <v>12705</v>
      </c>
      <c r="J2025" s="5" t="s">
        <v>8891</v>
      </c>
      <c r="K2025" s="5"/>
      <c r="L2025" s="5" t="s">
        <v>8892</v>
      </c>
      <c r="M2025" s="23" t="s">
        <v>8799</v>
      </c>
      <c r="N2025" s="23" t="s">
        <v>2697</v>
      </c>
      <c r="O2025" s="44" t="s">
        <v>8893</v>
      </c>
      <c r="P2025" s="25" t="s">
        <v>78</v>
      </c>
      <c r="Q2025" s="45" t="s">
        <v>26</v>
      </c>
      <c r="R2025" s="45" t="s">
        <v>26</v>
      </c>
      <c r="S2025" s="23"/>
      <c r="T2025" s="23"/>
      <c r="U2025" s="116"/>
    </row>
    <row r="2026" spans="1:21" x14ac:dyDescent="0.25">
      <c r="A2026" s="46" t="s">
        <v>8889</v>
      </c>
      <c r="B2026" s="46" t="s">
        <v>4</v>
      </c>
      <c r="C2026" s="46" t="s">
        <v>58</v>
      </c>
      <c r="D2026" s="46" t="s">
        <v>116</v>
      </c>
      <c r="E2026" s="46" t="s">
        <v>7964</v>
      </c>
      <c r="F2026" s="46" t="s">
        <v>11467</v>
      </c>
      <c r="G2026" s="46"/>
      <c r="H2026" s="46" t="s">
        <v>1052</v>
      </c>
      <c r="I2026" s="50" t="s">
        <v>8890</v>
      </c>
      <c r="J2026" s="47" t="s">
        <v>8891</v>
      </c>
      <c r="K2026" s="47"/>
      <c r="L2026" s="47" t="s">
        <v>8892</v>
      </c>
      <c r="M2026" s="46" t="s">
        <v>8799</v>
      </c>
      <c r="N2026" s="46" t="s">
        <v>2697</v>
      </c>
      <c r="O2026" s="48" t="s">
        <v>8893</v>
      </c>
      <c r="P2026" s="118" t="s">
        <v>1055</v>
      </c>
      <c r="Q2026" s="49" t="s">
        <v>26</v>
      </c>
      <c r="R2026" s="49" t="s">
        <v>13494</v>
      </c>
      <c r="S2026" s="46"/>
      <c r="T2026" s="46"/>
      <c r="U2026" s="123"/>
    </row>
    <row r="2027" spans="1:21" x14ac:dyDescent="0.25">
      <c r="A2027" s="23" t="s">
        <v>11388</v>
      </c>
      <c r="B2027" s="23" t="s">
        <v>4</v>
      </c>
      <c r="C2027" s="23" t="s">
        <v>59</v>
      </c>
      <c r="D2027" s="23" t="s">
        <v>76</v>
      </c>
      <c r="E2027" s="23" t="s">
        <v>7964</v>
      </c>
      <c r="F2027" s="23" t="s">
        <v>7965</v>
      </c>
      <c r="G2027" s="23" t="s">
        <v>8489</v>
      </c>
      <c r="H2027" s="23" t="s">
        <v>78</v>
      </c>
      <c r="I2027" s="114" t="s">
        <v>11563</v>
      </c>
      <c r="J2027" s="5" t="s">
        <v>11848</v>
      </c>
      <c r="K2027" s="5"/>
      <c r="L2027" s="5" t="s">
        <v>11849</v>
      </c>
      <c r="M2027" s="23" t="s">
        <v>4088</v>
      </c>
      <c r="N2027" s="23" t="s">
        <v>7975</v>
      </c>
      <c r="O2027" s="44">
        <v>80110</v>
      </c>
      <c r="P2027" s="25" t="s">
        <v>78</v>
      </c>
      <c r="Q2027" s="45">
        <v>44692</v>
      </c>
      <c r="R2027" s="45" t="s">
        <v>26</v>
      </c>
      <c r="S2027" s="23"/>
      <c r="T2027" s="23"/>
      <c r="U2027" s="116"/>
    </row>
    <row r="2028" spans="1:21" x14ac:dyDescent="0.25">
      <c r="A2028" s="23" t="s">
        <v>12487</v>
      </c>
      <c r="B2028" s="23" t="s">
        <v>4</v>
      </c>
      <c r="C2028" s="23" t="s">
        <v>58</v>
      </c>
      <c r="D2028" s="23" t="s">
        <v>76</v>
      </c>
      <c r="E2028" s="23" t="s">
        <v>7964</v>
      </c>
      <c r="F2028" s="23" t="s">
        <v>11467</v>
      </c>
      <c r="G2028" s="23"/>
      <c r="H2028" s="23" t="s">
        <v>78</v>
      </c>
      <c r="I2028" s="114" t="s">
        <v>12706</v>
      </c>
      <c r="J2028" s="5" t="s">
        <v>8896</v>
      </c>
      <c r="K2028" s="5"/>
      <c r="L2028" s="5" t="s">
        <v>8897</v>
      </c>
      <c r="M2028" s="23" t="s">
        <v>8898</v>
      </c>
      <c r="N2028" s="23" t="s">
        <v>2697</v>
      </c>
      <c r="O2028" s="44" t="s">
        <v>8899</v>
      </c>
      <c r="P2028" s="25" t="s">
        <v>78</v>
      </c>
      <c r="Q2028" s="45" t="s">
        <v>26</v>
      </c>
      <c r="R2028" s="45" t="s">
        <v>26</v>
      </c>
      <c r="S2028" s="23"/>
      <c r="T2028" s="23"/>
      <c r="U2028" s="116"/>
    </row>
    <row r="2029" spans="1:21" x14ac:dyDescent="0.25">
      <c r="A2029" s="46" t="s">
        <v>8894</v>
      </c>
      <c r="B2029" s="46" t="s">
        <v>4</v>
      </c>
      <c r="C2029" s="46" t="s">
        <v>58</v>
      </c>
      <c r="D2029" s="46" t="s">
        <v>116</v>
      </c>
      <c r="E2029" s="46" t="s">
        <v>7964</v>
      </c>
      <c r="F2029" s="46" t="s">
        <v>11467</v>
      </c>
      <c r="G2029" s="46"/>
      <c r="H2029" s="46" t="s">
        <v>1052</v>
      </c>
      <c r="I2029" s="50" t="s">
        <v>8895</v>
      </c>
      <c r="J2029" s="47" t="s">
        <v>8896</v>
      </c>
      <c r="K2029" s="47"/>
      <c r="L2029" s="47" t="s">
        <v>8897</v>
      </c>
      <c r="M2029" s="46" t="s">
        <v>8898</v>
      </c>
      <c r="N2029" s="46" t="s">
        <v>2697</v>
      </c>
      <c r="O2029" s="48" t="s">
        <v>8899</v>
      </c>
      <c r="P2029" s="118" t="s">
        <v>1055</v>
      </c>
      <c r="Q2029" s="49" t="s">
        <v>26</v>
      </c>
      <c r="R2029" s="49" t="s">
        <v>13494</v>
      </c>
      <c r="S2029" s="46"/>
      <c r="T2029" s="46"/>
      <c r="U2029" s="123"/>
    </row>
    <row r="2030" spans="1:21" x14ac:dyDescent="0.25">
      <c r="A2030" s="23" t="s">
        <v>12488</v>
      </c>
      <c r="B2030" s="23" t="s">
        <v>4</v>
      </c>
      <c r="C2030" s="23" t="s">
        <v>59</v>
      </c>
      <c r="D2030" s="23" t="s">
        <v>76</v>
      </c>
      <c r="E2030" s="23" t="s">
        <v>7964</v>
      </c>
      <c r="F2030" s="23" t="s">
        <v>7965</v>
      </c>
      <c r="G2030" s="23"/>
      <c r="H2030" s="23" t="s">
        <v>78</v>
      </c>
      <c r="I2030" s="114" t="s">
        <v>12707</v>
      </c>
      <c r="J2030" s="5" t="s">
        <v>8901</v>
      </c>
      <c r="K2030" s="5" t="s">
        <v>13479</v>
      </c>
      <c r="L2030" s="5" t="s">
        <v>12902</v>
      </c>
      <c r="M2030" s="23" t="s">
        <v>8352</v>
      </c>
      <c r="N2030" s="23" t="s">
        <v>8353</v>
      </c>
      <c r="O2030" s="44" t="s">
        <v>12825</v>
      </c>
      <c r="P2030" s="25" t="s">
        <v>78</v>
      </c>
      <c r="Q2030" s="45" t="s">
        <v>26</v>
      </c>
      <c r="R2030" s="45" t="s">
        <v>26</v>
      </c>
      <c r="S2030" s="23"/>
      <c r="T2030" s="23"/>
      <c r="U2030" s="116"/>
    </row>
    <row r="2031" spans="1:21" x14ac:dyDescent="0.25">
      <c r="A2031" s="46" t="s">
        <v>8900</v>
      </c>
      <c r="B2031" s="46" t="s">
        <v>4</v>
      </c>
      <c r="C2031" s="46" t="s">
        <v>59</v>
      </c>
      <c r="D2031" s="46" t="s">
        <v>116</v>
      </c>
      <c r="E2031" s="46" t="s">
        <v>7964</v>
      </c>
      <c r="F2031" s="46" t="s">
        <v>7965</v>
      </c>
      <c r="G2031" s="46"/>
      <c r="H2031" s="46" t="s">
        <v>1052</v>
      </c>
      <c r="I2031" s="50">
        <v>25593</v>
      </c>
      <c r="J2031" s="47" t="s">
        <v>8901</v>
      </c>
      <c r="K2031" s="47" t="s">
        <v>13479</v>
      </c>
      <c r="L2031" s="47" t="s">
        <v>8903</v>
      </c>
      <c r="M2031" s="46" t="s">
        <v>8352</v>
      </c>
      <c r="N2031" s="46" t="s">
        <v>8353</v>
      </c>
      <c r="O2031" s="48">
        <v>87107</v>
      </c>
      <c r="P2031" s="118" t="s">
        <v>1055</v>
      </c>
      <c r="Q2031" s="49" t="s">
        <v>26</v>
      </c>
      <c r="R2031" s="49" t="s">
        <v>13494</v>
      </c>
      <c r="S2031" s="46"/>
      <c r="T2031" s="46"/>
      <c r="U2031" s="123"/>
    </row>
    <row r="2032" spans="1:21" x14ac:dyDescent="0.25">
      <c r="A2032" s="23" t="s">
        <v>8904</v>
      </c>
      <c r="B2032" s="23" t="s">
        <v>4</v>
      </c>
      <c r="C2032" s="23" t="s">
        <v>59</v>
      </c>
      <c r="D2032" s="23" t="s">
        <v>76</v>
      </c>
      <c r="E2032" s="23" t="s">
        <v>7964</v>
      </c>
      <c r="F2032" s="23" t="s">
        <v>7965</v>
      </c>
      <c r="G2032" s="23"/>
      <c r="H2032" s="23" t="s">
        <v>78</v>
      </c>
      <c r="I2032" s="114" t="s">
        <v>8905</v>
      </c>
      <c r="J2032" s="5" t="s">
        <v>8906</v>
      </c>
      <c r="K2032" s="5"/>
      <c r="L2032" s="5" t="s">
        <v>8907</v>
      </c>
      <c r="M2032" s="23" t="s">
        <v>8908</v>
      </c>
      <c r="N2032" s="23" t="s">
        <v>8218</v>
      </c>
      <c r="O2032" s="44" t="s">
        <v>8909</v>
      </c>
      <c r="P2032" s="25" t="s">
        <v>78</v>
      </c>
      <c r="Q2032" s="45" t="s">
        <v>26</v>
      </c>
      <c r="R2032" s="45" t="s">
        <v>26</v>
      </c>
      <c r="S2032" s="23"/>
      <c r="T2032" s="23"/>
      <c r="U2032" s="116"/>
    </row>
    <row r="2033" spans="1:21" x14ac:dyDescent="0.25">
      <c r="A2033" s="23" t="s">
        <v>12489</v>
      </c>
      <c r="B2033" s="23" t="s">
        <v>4</v>
      </c>
      <c r="C2033" s="23" t="s">
        <v>58</v>
      </c>
      <c r="D2033" s="23" t="s">
        <v>76</v>
      </c>
      <c r="E2033" s="23" t="s">
        <v>7964</v>
      </c>
      <c r="F2033" s="23" t="s">
        <v>11467</v>
      </c>
      <c r="G2033" s="23"/>
      <c r="H2033" s="23" t="s">
        <v>78</v>
      </c>
      <c r="I2033" s="114" t="s">
        <v>12708</v>
      </c>
      <c r="J2033" s="5" t="s">
        <v>8918</v>
      </c>
      <c r="K2033" s="5" t="s">
        <v>8919</v>
      </c>
      <c r="L2033" s="5" t="s">
        <v>12903</v>
      </c>
      <c r="M2033" s="23" t="s">
        <v>12904</v>
      </c>
      <c r="N2033" s="23" t="s">
        <v>2697</v>
      </c>
      <c r="O2033" s="44" t="s">
        <v>8921</v>
      </c>
      <c r="P2033" s="25" t="s">
        <v>78</v>
      </c>
      <c r="Q2033" s="45" t="s">
        <v>26</v>
      </c>
      <c r="R2033" s="45" t="s">
        <v>26</v>
      </c>
      <c r="S2033" s="23"/>
      <c r="T2033" s="23"/>
      <c r="U2033" s="116"/>
    </row>
    <row r="2034" spans="1:21" x14ac:dyDescent="0.25">
      <c r="A2034" s="46" t="s">
        <v>8916</v>
      </c>
      <c r="B2034" s="46" t="s">
        <v>4</v>
      </c>
      <c r="C2034" s="46" t="s">
        <v>58</v>
      </c>
      <c r="D2034" s="46" t="s">
        <v>116</v>
      </c>
      <c r="E2034" s="46" t="s">
        <v>7964</v>
      </c>
      <c r="F2034" s="46" t="s">
        <v>11467</v>
      </c>
      <c r="G2034" s="46"/>
      <c r="H2034" s="46" t="s">
        <v>1052</v>
      </c>
      <c r="I2034" s="50" t="s">
        <v>8917</v>
      </c>
      <c r="J2034" s="47" t="s">
        <v>8918</v>
      </c>
      <c r="K2034" s="47" t="s">
        <v>8919</v>
      </c>
      <c r="L2034" s="47" t="s">
        <v>8920</v>
      </c>
      <c r="M2034" s="46" t="s">
        <v>3768</v>
      </c>
      <c r="N2034" s="46" t="s">
        <v>2697</v>
      </c>
      <c r="O2034" s="48" t="s">
        <v>8921</v>
      </c>
      <c r="P2034" s="118" t="s">
        <v>1055</v>
      </c>
      <c r="Q2034" s="49" t="s">
        <v>26</v>
      </c>
      <c r="R2034" s="49" t="s">
        <v>13494</v>
      </c>
      <c r="S2034" s="46"/>
      <c r="T2034" s="46"/>
      <c r="U2034" s="123"/>
    </row>
    <row r="2035" spans="1:21" x14ac:dyDescent="0.25">
      <c r="A2035" s="23" t="s">
        <v>12490</v>
      </c>
      <c r="B2035" s="23" t="s">
        <v>4</v>
      </c>
      <c r="C2035" s="23" t="s">
        <v>58</v>
      </c>
      <c r="D2035" s="23" t="s">
        <v>76</v>
      </c>
      <c r="E2035" s="23" t="s">
        <v>7964</v>
      </c>
      <c r="F2035" s="23" t="s">
        <v>11467</v>
      </c>
      <c r="G2035" s="23"/>
      <c r="H2035" s="23" t="s">
        <v>78</v>
      </c>
      <c r="I2035" s="114" t="s">
        <v>12709</v>
      </c>
      <c r="J2035" s="5" t="s">
        <v>8924</v>
      </c>
      <c r="K2035" s="5"/>
      <c r="L2035" s="5" t="s">
        <v>8925</v>
      </c>
      <c r="M2035" s="23" t="s">
        <v>8926</v>
      </c>
      <c r="N2035" s="23" t="s">
        <v>2697</v>
      </c>
      <c r="O2035" s="44" t="s">
        <v>8927</v>
      </c>
      <c r="P2035" s="25" t="s">
        <v>78</v>
      </c>
      <c r="Q2035" s="45" t="s">
        <v>26</v>
      </c>
      <c r="R2035" s="45" t="s">
        <v>26</v>
      </c>
      <c r="S2035" s="23"/>
      <c r="T2035" s="23"/>
      <c r="U2035" s="116"/>
    </row>
    <row r="2036" spans="1:21" x14ac:dyDescent="0.25">
      <c r="A2036" s="46" t="s">
        <v>8922</v>
      </c>
      <c r="B2036" s="46" t="s">
        <v>4</v>
      </c>
      <c r="C2036" s="46" t="s">
        <v>58</v>
      </c>
      <c r="D2036" s="46" t="s">
        <v>116</v>
      </c>
      <c r="E2036" s="46" t="s">
        <v>7964</v>
      </c>
      <c r="F2036" s="46" t="s">
        <v>11467</v>
      </c>
      <c r="G2036" s="46"/>
      <c r="H2036" s="46" t="s">
        <v>1052</v>
      </c>
      <c r="I2036" s="50" t="s">
        <v>8923</v>
      </c>
      <c r="J2036" s="47" t="s">
        <v>8924</v>
      </c>
      <c r="K2036" s="47"/>
      <c r="L2036" s="47" t="s">
        <v>8925</v>
      </c>
      <c r="M2036" s="46" t="s">
        <v>8926</v>
      </c>
      <c r="N2036" s="46" t="s">
        <v>2697</v>
      </c>
      <c r="O2036" s="48" t="s">
        <v>8927</v>
      </c>
      <c r="P2036" s="118" t="s">
        <v>1055</v>
      </c>
      <c r="Q2036" s="49" t="s">
        <v>26</v>
      </c>
      <c r="R2036" s="49" t="s">
        <v>13494</v>
      </c>
      <c r="S2036" s="46"/>
      <c r="T2036" s="46"/>
      <c r="U2036" s="123"/>
    </row>
    <row r="2037" spans="1:21" x14ac:dyDescent="0.25">
      <c r="A2037" s="23" t="s">
        <v>12491</v>
      </c>
      <c r="B2037" s="23" t="s">
        <v>4</v>
      </c>
      <c r="C2037" s="23" t="s">
        <v>59</v>
      </c>
      <c r="D2037" s="23" t="s">
        <v>76</v>
      </c>
      <c r="E2037" s="23" t="s">
        <v>7964</v>
      </c>
      <c r="F2037" s="23" t="s">
        <v>7965</v>
      </c>
      <c r="G2037" s="23"/>
      <c r="H2037" s="23" t="s">
        <v>78</v>
      </c>
      <c r="I2037" s="114" t="s">
        <v>12710</v>
      </c>
      <c r="J2037" s="5" t="s">
        <v>8929</v>
      </c>
      <c r="K2037" s="5"/>
      <c r="L2037" s="5" t="s">
        <v>8930</v>
      </c>
      <c r="M2037" s="23" t="s">
        <v>8352</v>
      </c>
      <c r="N2037" s="23" t="s">
        <v>8353</v>
      </c>
      <c r="O2037" s="44" t="s">
        <v>8931</v>
      </c>
      <c r="P2037" s="25" t="s">
        <v>78</v>
      </c>
      <c r="Q2037" s="45" t="s">
        <v>26</v>
      </c>
      <c r="R2037" s="45" t="s">
        <v>26</v>
      </c>
      <c r="S2037" s="23"/>
      <c r="T2037" s="23"/>
      <c r="U2037" s="116"/>
    </row>
    <row r="2038" spans="1:21" x14ac:dyDescent="0.25">
      <c r="A2038" s="46" t="s">
        <v>8928</v>
      </c>
      <c r="B2038" s="46" t="s">
        <v>4</v>
      </c>
      <c r="C2038" s="46" t="s">
        <v>59</v>
      </c>
      <c r="D2038" s="46" t="s">
        <v>116</v>
      </c>
      <c r="E2038" s="46" t="s">
        <v>7964</v>
      </c>
      <c r="F2038" s="46" t="s">
        <v>7965</v>
      </c>
      <c r="G2038" s="46"/>
      <c r="H2038" s="46" t="s">
        <v>1052</v>
      </c>
      <c r="I2038" s="50">
        <v>25728</v>
      </c>
      <c r="J2038" s="47" t="s">
        <v>8929</v>
      </c>
      <c r="K2038" s="47"/>
      <c r="L2038" s="47" t="s">
        <v>8930</v>
      </c>
      <c r="M2038" s="46" t="s">
        <v>8352</v>
      </c>
      <c r="N2038" s="46" t="s">
        <v>8353</v>
      </c>
      <c r="O2038" s="48" t="s">
        <v>8931</v>
      </c>
      <c r="P2038" s="118" t="s">
        <v>1055</v>
      </c>
      <c r="Q2038" s="49" t="s">
        <v>26</v>
      </c>
      <c r="R2038" s="49" t="s">
        <v>13494</v>
      </c>
      <c r="S2038" s="46"/>
      <c r="T2038" s="46"/>
      <c r="U2038" s="123"/>
    </row>
    <row r="2039" spans="1:21" x14ac:dyDescent="0.25">
      <c r="A2039" s="23" t="s">
        <v>12492</v>
      </c>
      <c r="B2039" s="23" t="s">
        <v>4</v>
      </c>
      <c r="C2039" s="23" t="s">
        <v>58</v>
      </c>
      <c r="D2039" s="23" t="s">
        <v>76</v>
      </c>
      <c r="E2039" s="23" t="s">
        <v>7964</v>
      </c>
      <c r="F2039" s="23" t="s">
        <v>11467</v>
      </c>
      <c r="G2039" s="23"/>
      <c r="H2039" s="23" t="s">
        <v>78</v>
      </c>
      <c r="I2039" s="114" t="s">
        <v>12711</v>
      </c>
      <c r="J2039" s="5" t="s">
        <v>8934</v>
      </c>
      <c r="K2039" s="5"/>
      <c r="L2039" s="5" t="s">
        <v>8935</v>
      </c>
      <c r="M2039" s="23" t="s">
        <v>8936</v>
      </c>
      <c r="N2039" s="23" t="s">
        <v>8153</v>
      </c>
      <c r="O2039" s="44" t="s">
        <v>8937</v>
      </c>
      <c r="P2039" s="25" t="s">
        <v>78</v>
      </c>
      <c r="Q2039" s="45" t="s">
        <v>26</v>
      </c>
      <c r="R2039" s="45" t="s">
        <v>26</v>
      </c>
      <c r="S2039" s="23"/>
      <c r="T2039" s="23"/>
      <c r="U2039" s="116"/>
    </row>
    <row r="2040" spans="1:21" x14ac:dyDescent="0.25">
      <c r="A2040" s="46" t="s">
        <v>8932</v>
      </c>
      <c r="B2040" s="46" t="s">
        <v>4</v>
      </c>
      <c r="C2040" s="46" t="s">
        <v>58</v>
      </c>
      <c r="D2040" s="46" t="s">
        <v>116</v>
      </c>
      <c r="E2040" s="46" t="s">
        <v>7964</v>
      </c>
      <c r="F2040" s="46" t="s">
        <v>11467</v>
      </c>
      <c r="G2040" s="46"/>
      <c r="H2040" s="46" t="s">
        <v>1052</v>
      </c>
      <c r="I2040" s="50" t="s">
        <v>8933</v>
      </c>
      <c r="J2040" s="47" t="s">
        <v>8934</v>
      </c>
      <c r="K2040" s="47"/>
      <c r="L2040" s="47" t="s">
        <v>8935</v>
      </c>
      <c r="M2040" s="46" t="s">
        <v>8936</v>
      </c>
      <c r="N2040" s="46" t="s">
        <v>8153</v>
      </c>
      <c r="O2040" s="48" t="s">
        <v>8937</v>
      </c>
      <c r="P2040" s="118" t="s">
        <v>1055</v>
      </c>
      <c r="Q2040" s="49" t="s">
        <v>26</v>
      </c>
      <c r="R2040" s="49" t="s">
        <v>13494</v>
      </c>
      <c r="S2040" s="46"/>
      <c r="T2040" s="46"/>
      <c r="U2040" s="123"/>
    </row>
    <row r="2041" spans="1:21" x14ac:dyDescent="0.25">
      <c r="A2041" s="23" t="s">
        <v>12493</v>
      </c>
      <c r="B2041" s="23" t="s">
        <v>4</v>
      </c>
      <c r="C2041" s="23" t="s">
        <v>59</v>
      </c>
      <c r="D2041" s="23" t="s">
        <v>76</v>
      </c>
      <c r="E2041" s="23" t="s">
        <v>7964</v>
      </c>
      <c r="F2041" s="23" t="s">
        <v>7965</v>
      </c>
      <c r="G2041" s="23"/>
      <c r="H2041" s="23" t="s">
        <v>78</v>
      </c>
      <c r="I2041" s="114" t="s">
        <v>12712</v>
      </c>
      <c r="J2041" s="5" t="s">
        <v>8940</v>
      </c>
      <c r="K2041" s="5"/>
      <c r="L2041" s="5" t="s">
        <v>8941</v>
      </c>
      <c r="M2041" s="23" t="s">
        <v>8131</v>
      </c>
      <c r="N2041" s="23" t="s">
        <v>4377</v>
      </c>
      <c r="O2041" s="44" t="s">
        <v>8942</v>
      </c>
      <c r="P2041" s="25" t="s">
        <v>78</v>
      </c>
      <c r="Q2041" s="45" t="s">
        <v>26</v>
      </c>
      <c r="R2041" s="45" t="s">
        <v>26</v>
      </c>
      <c r="S2041" s="23"/>
      <c r="T2041" s="23"/>
      <c r="U2041" s="116"/>
    </row>
    <row r="2042" spans="1:21" x14ac:dyDescent="0.25">
      <c r="A2042" s="46" t="s">
        <v>8938</v>
      </c>
      <c r="B2042" s="46" t="s">
        <v>4</v>
      </c>
      <c r="C2042" s="46" t="s">
        <v>59</v>
      </c>
      <c r="D2042" s="46" t="s">
        <v>116</v>
      </c>
      <c r="E2042" s="46" t="s">
        <v>7964</v>
      </c>
      <c r="F2042" s="46" t="s">
        <v>7965</v>
      </c>
      <c r="G2042" s="46"/>
      <c r="H2042" s="46" t="s">
        <v>1052</v>
      </c>
      <c r="I2042" s="50" t="s">
        <v>8939</v>
      </c>
      <c r="J2042" s="47" t="s">
        <v>8940</v>
      </c>
      <c r="K2042" s="47"/>
      <c r="L2042" s="47" t="s">
        <v>8941</v>
      </c>
      <c r="M2042" s="46" t="s">
        <v>8131</v>
      </c>
      <c r="N2042" s="46" t="s">
        <v>4377</v>
      </c>
      <c r="O2042" s="48" t="s">
        <v>8942</v>
      </c>
      <c r="P2042" s="118" t="s">
        <v>1055</v>
      </c>
      <c r="Q2042" s="49" t="s">
        <v>26</v>
      </c>
      <c r="R2042" s="49" t="s">
        <v>13494</v>
      </c>
      <c r="S2042" s="46"/>
      <c r="T2042" s="46"/>
      <c r="U2042" s="123"/>
    </row>
    <row r="2043" spans="1:21" x14ac:dyDescent="0.25">
      <c r="A2043" s="23" t="s">
        <v>12494</v>
      </c>
      <c r="B2043" s="23" t="s">
        <v>4</v>
      </c>
      <c r="C2043" s="23" t="s">
        <v>59</v>
      </c>
      <c r="D2043" s="23" t="s">
        <v>76</v>
      </c>
      <c r="E2043" s="23" t="s">
        <v>7964</v>
      </c>
      <c r="F2043" s="23" t="s">
        <v>7965</v>
      </c>
      <c r="G2043" s="23"/>
      <c r="H2043" s="23" t="s">
        <v>78</v>
      </c>
      <c r="I2043" s="114" t="s">
        <v>12713</v>
      </c>
      <c r="J2043" s="5" t="s">
        <v>8950</v>
      </c>
      <c r="K2043" s="5"/>
      <c r="L2043" s="5" t="s">
        <v>12905</v>
      </c>
      <c r="M2043" s="23" t="s">
        <v>8587</v>
      </c>
      <c r="N2043" s="23" t="s">
        <v>7975</v>
      </c>
      <c r="O2043" s="44" t="s">
        <v>8588</v>
      </c>
      <c r="P2043" s="25" t="s">
        <v>78</v>
      </c>
      <c r="Q2043" s="45" t="s">
        <v>26</v>
      </c>
      <c r="R2043" s="45" t="s">
        <v>26</v>
      </c>
      <c r="S2043" s="23"/>
      <c r="T2043" s="23"/>
      <c r="U2043" s="116"/>
    </row>
    <row r="2044" spans="1:21" x14ac:dyDescent="0.25">
      <c r="A2044" s="46" t="s">
        <v>8948</v>
      </c>
      <c r="B2044" s="46" t="s">
        <v>4</v>
      </c>
      <c r="C2044" s="46" t="s">
        <v>59</v>
      </c>
      <c r="D2044" s="46" t="s">
        <v>116</v>
      </c>
      <c r="E2044" s="46" t="s">
        <v>7964</v>
      </c>
      <c r="F2044" s="46" t="s">
        <v>7965</v>
      </c>
      <c r="G2044" s="46"/>
      <c r="H2044" s="46" t="s">
        <v>1052</v>
      </c>
      <c r="I2044" s="50" t="s">
        <v>8949</v>
      </c>
      <c r="J2044" s="47" t="s">
        <v>8950</v>
      </c>
      <c r="K2044" s="47"/>
      <c r="L2044" s="47" t="s">
        <v>8951</v>
      </c>
      <c r="M2044" s="46" t="s">
        <v>8422</v>
      </c>
      <c r="N2044" s="46" t="s">
        <v>7975</v>
      </c>
      <c r="O2044" s="48" t="s">
        <v>8423</v>
      </c>
      <c r="P2044" s="118" t="s">
        <v>1055</v>
      </c>
      <c r="Q2044" s="49" t="s">
        <v>26</v>
      </c>
      <c r="R2044" s="49" t="s">
        <v>13494</v>
      </c>
      <c r="S2044" s="46"/>
      <c r="T2044" s="46"/>
      <c r="U2044" s="123"/>
    </row>
    <row r="2045" spans="1:21" x14ac:dyDescent="0.25">
      <c r="A2045" s="23" t="s">
        <v>12495</v>
      </c>
      <c r="B2045" s="23" t="s">
        <v>4</v>
      </c>
      <c r="C2045" s="23" t="s">
        <v>59</v>
      </c>
      <c r="D2045" s="23" t="s">
        <v>76</v>
      </c>
      <c r="E2045" s="23" t="s">
        <v>7964</v>
      </c>
      <c r="F2045" s="23" t="s">
        <v>7965</v>
      </c>
      <c r="G2045" s="23"/>
      <c r="H2045" s="23" t="s">
        <v>78</v>
      </c>
      <c r="I2045" s="114" t="s">
        <v>12714</v>
      </c>
      <c r="J2045" s="5" t="s">
        <v>8954</v>
      </c>
      <c r="K2045" s="5" t="s">
        <v>12906</v>
      </c>
      <c r="L2045" s="5" t="s">
        <v>12907</v>
      </c>
      <c r="M2045" s="23" t="s">
        <v>12908</v>
      </c>
      <c r="N2045" s="23" t="s">
        <v>8353</v>
      </c>
      <c r="O2045" s="44" t="s">
        <v>8956</v>
      </c>
      <c r="P2045" s="25" t="s">
        <v>78</v>
      </c>
      <c r="Q2045" s="45" t="s">
        <v>26</v>
      </c>
      <c r="R2045" s="45" t="s">
        <v>26</v>
      </c>
      <c r="S2045" s="23"/>
      <c r="T2045" s="23"/>
      <c r="U2045" s="116"/>
    </row>
    <row r="2046" spans="1:21" x14ac:dyDescent="0.25">
      <c r="A2046" s="46" t="s">
        <v>8952</v>
      </c>
      <c r="B2046" s="46" t="s">
        <v>4</v>
      </c>
      <c r="C2046" s="46" t="s">
        <v>59</v>
      </c>
      <c r="D2046" s="46" t="s">
        <v>116</v>
      </c>
      <c r="E2046" s="46" t="s">
        <v>7964</v>
      </c>
      <c r="F2046" s="46" t="s">
        <v>7965</v>
      </c>
      <c r="G2046" s="46"/>
      <c r="H2046" s="46" t="s">
        <v>1052</v>
      </c>
      <c r="I2046" s="50" t="s">
        <v>8953</v>
      </c>
      <c r="J2046" s="47" t="s">
        <v>8954</v>
      </c>
      <c r="K2046" s="47" t="s">
        <v>12906</v>
      </c>
      <c r="L2046" s="47" t="s">
        <v>12907</v>
      </c>
      <c r="M2046" s="46" t="s">
        <v>8352</v>
      </c>
      <c r="N2046" s="46" t="s">
        <v>8353</v>
      </c>
      <c r="O2046" s="48" t="s">
        <v>8956</v>
      </c>
      <c r="P2046" s="118" t="s">
        <v>1055</v>
      </c>
      <c r="Q2046" s="49" t="s">
        <v>26</v>
      </c>
      <c r="R2046" s="49" t="s">
        <v>13494</v>
      </c>
      <c r="S2046" s="46"/>
      <c r="T2046" s="46"/>
      <c r="U2046" s="123"/>
    </row>
    <row r="2047" spans="1:21" x14ac:dyDescent="0.25">
      <c r="A2047" s="23" t="s">
        <v>12496</v>
      </c>
      <c r="B2047" s="23" t="s">
        <v>4</v>
      </c>
      <c r="C2047" s="23" t="s">
        <v>58</v>
      </c>
      <c r="D2047" s="23" t="s">
        <v>76</v>
      </c>
      <c r="E2047" s="23" t="s">
        <v>7964</v>
      </c>
      <c r="F2047" s="23" t="s">
        <v>11467</v>
      </c>
      <c r="G2047" s="23"/>
      <c r="H2047" s="23" t="s">
        <v>78</v>
      </c>
      <c r="I2047" s="114" t="s">
        <v>12715</v>
      </c>
      <c r="J2047" s="5" t="s">
        <v>8959</v>
      </c>
      <c r="K2047" s="5"/>
      <c r="L2047" s="5" t="s">
        <v>8960</v>
      </c>
      <c r="M2047" s="23" t="s">
        <v>8961</v>
      </c>
      <c r="N2047" s="23" t="s">
        <v>2697</v>
      </c>
      <c r="O2047" s="44" t="s">
        <v>8962</v>
      </c>
      <c r="P2047" s="25" t="s">
        <v>78</v>
      </c>
      <c r="Q2047" s="45" t="s">
        <v>26</v>
      </c>
      <c r="R2047" s="45" t="s">
        <v>26</v>
      </c>
      <c r="S2047" s="23"/>
      <c r="T2047" s="23"/>
      <c r="U2047" s="116"/>
    </row>
    <row r="2048" spans="1:21" x14ac:dyDescent="0.25">
      <c r="A2048" s="46" t="s">
        <v>8957</v>
      </c>
      <c r="B2048" s="46" t="s">
        <v>4</v>
      </c>
      <c r="C2048" s="46" t="s">
        <v>58</v>
      </c>
      <c r="D2048" s="46" t="s">
        <v>116</v>
      </c>
      <c r="E2048" s="46" t="s">
        <v>7964</v>
      </c>
      <c r="F2048" s="46" t="s">
        <v>11467</v>
      </c>
      <c r="G2048" s="46"/>
      <c r="H2048" s="46" t="s">
        <v>1052</v>
      </c>
      <c r="I2048" s="50" t="s">
        <v>8958</v>
      </c>
      <c r="J2048" s="47" t="s">
        <v>8959</v>
      </c>
      <c r="K2048" s="47"/>
      <c r="L2048" s="47" t="s">
        <v>8960</v>
      </c>
      <c r="M2048" s="46" t="s">
        <v>8961</v>
      </c>
      <c r="N2048" s="46" t="s">
        <v>2697</v>
      </c>
      <c r="O2048" s="48" t="s">
        <v>8962</v>
      </c>
      <c r="P2048" s="118" t="s">
        <v>1055</v>
      </c>
      <c r="Q2048" s="49" t="s">
        <v>26</v>
      </c>
      <c r="R2048" s="49" t="s">
        <v>13494</v>
      </c>
      <c r="S2048" s="46"/>
      <c r="T2048" s="46"/>
      <c r="U2048" s="123"/>
    </row>
    <row r="2049" spans="1:21" x14ac:dyDescent="0.25">
      <c r="A2049" s="23" t="s">
        <v>12497</v>
      </c>
      <c r="B2049" s="23" t="s">
        <v>4</v>
      </c>
      <c r="C2049" s="23" t="s">
        <v>58</v>
      </c>
      <c r="D2049" s="23" t="s">
        <v>76</v>
      </c>
      <c r="E2049" s="23" t="s">
        <v>7964</v>
      </c>
      <c r="F2049" s="23" t="s">
        <v>11467</v>
      </c>
      <c r="G2049" s="23"/>
      <c r="H2049" s="23" t="s">
        <v>78</v>
      </c>
      <c r="I2049" s="114" t="s">
        <v>12716</v>
      </c>
      <c r="J2049" s="5" t="s">
        <v>8965</v>
      </c>
      <c r="K2049" s="5"/>
      <c r="L2049" s="5" t="s">
        <v>12909</v>
      </c>
      <c r="M2049" s="23" t="s">
        <v>2076</v>
      </c>
      <c r="N2049" s="23" t="s">
        <v>2697</v>
      </c>
      <c r="O2049" s="44" t="s">
        <v>8967</v>
      </c>
      <c r="P2049" s="25" t="s">
        <v>78</v>
      </c>
      <c r="Q2049" s="45" t="s">
        <v>26</v>
      </c>
      <c r="R2049" s="45" t="s">
        <v>26</v>
      </c>
      <c r="S2049" s="23"/>
      <c r="T2049" s="23"/>
      <c r="U2049" s="116" t="s">
        <v>12952</v>
      </c>
    </row>
    <row r="2050" spans="1:21" x14ac:dyDescent="0.25">
      <c r="A2050" s="46" t="s">
        <v>8963</v>
      </c>
      <c r="B2050" s="46" t="s">
        <v>4</v>
      </c>
      <c r="C2050" s="46" t="s">
        <v>58</v>
      </c>
      <c r="D2050" s="46" t="s">
        <v>116</v>
      </c>
      <c r="E2050" s="46" t="s">
        <v>7964</v>
      </c>
      <c r="F2050" s="46" t="s">
        <v>11467</v>
      </c>
      <c r="G2050" s="46"/>
      <c r="H2050" s="46" t="s">
        <v>1052</v>
      </c>
      <c r="I2050" s="50" t="s">
        <v>8964</v>
      </c>
      <c r="J2050" s="47" t="s">
        <v>8965</v>
      </c>
      <c r="K2050" s="47"/>
      <c r="L2050" s="47" t="s">
        <v>8966</v>
      </c>
      <c r="M2050" s="46" t="s">
        <v>2076</v>
      </c>
      <c r="N2050" s="46" t="s">
        <v>2697</v>
      </c>
      <c r="O2050" s="48" t="s">
        <v>8967</v>
      </c>
      <c r="P2050" s="118" t="s">
        <v>1055</v>
      </c>
      <c r="Q2050" s="49" t="s">
        <v>26</v>
      </c>
      <c r="R2050" s="49" t="s">
        <v>13494</v>
      </c>
      <c r="S2050" s="46"/>
      <c r="T2050" s="46"/>
      <c r="U2050" s="123"/>
    </row>
    <row r="2051" spans="1:21" x14ac:dyDescent="0.25">
      <c r="A2051" s="23" t="s">
        <v>12498</v>
      </c>
      <c r="B2051" s="23" t="s">
        <v>4</v>
      </c>
      <c r="C2051" s="23" t="s">
        <v>59</v>
      </c>
      <c r="D2051" s="23" t="s">
        <v>76</v>
      </c>
      <c r="E2051" s="23" t="s">
        <v>7964</v>
      </c>
      <c r="F2051" s="23" t="s">
        <v>7965</v>
      </c>
      <c r="G2051" s="23"/>
      <c r="H2051" s="23" t="s">
        <v>78</v>
      </c>
      <c r="I2051" s="114" t="s">
        <v>12717</v>
      </c>
      <c r="J2051" s="5" t="s">
        <v>8969</v>
      </c>
      <c r="K2051" s="5"/>
      <c r="L2051" s="5" t="s">
        <v>8970</v>
      </c>
      <c r="M2051" s="23" t="s">
        <v>8971</v>
      </c>
      <c r="N2051" s="23" t="s">
        <v>8058</v>
      </c>
      <c r="O2051" s="44" t="s">
        <v>12910</v>
      </c>
      <c r="P2051" s="25" t="s">
        <v>78</v>
      </c>
      <c r="Q2051" s="45" t="s">
        <v>26</v>
      </c>
      <c r="R2051" s="45" t="s">
        <v>26</v>
      </c>
      <c r="S2051" s="23" t="s">
        <v>78</v>
      </c>
      <c r="T2051" s="23" t="s">
        <v>13021</v>
      </c>
      <c r="U2051" s="116" t="s">
        <v>13552</v>
      </c>
    </row>
    <row r="2052" spans="1:21" x14ac:dyDescent="0.25">
      <c r="A2052" s="46" t="s">
        <v>8968</v>
      </c>
      <c r="B2052" s="46" t="s">
        <v>4</v>
      </c>
      <c r="C2052" s="46" t="s">
        <v>59</v>
      </c>
      <c r="D2052" s="46" t="s">
        <v>116</v>
      </c>
      <c r="E2052" s="46" t="s">
        <v>7964</v>
      </c>
      <c r="F2052" s="46" t="s">
        <v>7965</v>
      </c>
      <c r="G2052" s="46"/>
      <c r="H2052" s="46" t="s">
        <v>1052</v>
      </c>
      <c r="I2052" s="50">
        <v>26022</v>
      </c>
      <c r="J2052" s="47" t="s">
        <v>8969</v>
      </c>
      <c r="K2052" s="47"/>
      <c r="L2052" s="47" t="s">
        <v>8970</v>
      </c>
      <c r="M2052" s="46" t="s">
        <v>8971</v>
      </c>
      <c r="N2052" s="46" t="s">
        <v>8058</v>
      </c>
      <c r="O2052" s="48">
        <v>82721</v>
      </c>
      <c r="P2052" s="118" t="s">
        <v>1055</v>
      </c>
      <c r="Q2052" s="49" t="s">
        <v>26</v>
      </c>
      <c r="R2052" s="49" t="s">
        <v>13494</v>
      </c>
      <c r="S2052" s="46"/>
      <c r="T2052" s="46"/>
      <c r="U2052" s="123"/>
    </row>
    <row r="2053" spans="1:21" x14ac:dyDescent="0.25">
      <c r="A2053" s="23" t="s">
        <v>12499</v>
      </c>
      <c r="B2053" s="23" t="s">
        <v>4</v>
      </c>
      <c r="C2053" s="23" t="s">
        <v>59</v>
      </c>
      <c r="D2053" s="23" t="s">
        <v>76</v>
      </c>
      <c r="E2053" s="23" t="s">
        <v>7964</v>
      </c>
      <c r="F2053" s="23" t="s">
        <v>7965</v>
      </c>
      <c r="G2053" s="23"/>
      <c r="H2053" s="23" t="s">
        <v>78</v>
      </c>
      <c r="I2053" s="114" t="s">
        <v>12718</v>
      </c>
      <c r="J2053" s="5" t="s">
        <v>8974</v>
      </c>
      <c r="K2053" s="5"/>
      <c r="L2053" s="5" t="s">
        <v>12911</v>
      </c>
      <c r="M2053" s="23" t="s">
        <v>8352</v>
      </c>
      <c r="N2053" s="23" t="s">
        <v>8353</v>
      </c>
      <c r="O2053" s="44" t="s">
        <v>8956</v>
      </c>
      <c r="P2053" s="25" t="s">
        <v>78</v>
      </c>
      <c r="Q2053" s="45" t="s">
        <v>26</v>
      </c>
      <c r="R2053" s="45" t="s">
        <v>26</v>
      </c>
      <c r="S2053" s="23"/>
      <c r="T2053" s="23"/>
      <c r="U2053" s="116"/>
    </row>
    <row r="2054" spans="1:21" x14ac:dyDescent="0.25">
      <c r="A2054" s="46" t="s">
        <v>8972</v>
      </c>
      <c r="B2054" s="46" t="s">
        <v>4</v>
      </c>
      <c r="C2054" s="46" t="s">
        <v>59</v>
      </c>
      <c r="D2054" s="46" t="s">
        <v>116</v>
      </c>
      <c r="E2054" s="46" t="s">
        <v>7964</v>
      </c>
      <c r="F2054" s="46" t="s">
        <v>7965</v>
      </c>
      <c r="G2054" s="46"/>
      <c r="H2054" s="46" t="s">
        <v>1052</v>
      </c>
      <c r="I2054" s="50" t="s">
        <v>8973</v>
      </c>
      <c r="J2054" s="47" t="s">
        <v>8974</v>
      </c>
      <c r="K2054" s="47"/>
      <c r="L2054" s="47" t="s">
        <v>8975</v>
      </c>
      <c r="M2054" s="46" t="s">
        <v>8976</v>
      </c>
      <c r="N2054" s="46" t="s">
        <v>8353</v>
      </c>
      <c r="O2054" s="48">
        <v>87144</v>
      </c>
      <c r="P2054" s="118" t="s">
        <v>1055</v>
      </c>
      <c r="Q2054" s="49" t="s">
        <v>26</v>
      </c>
      <c r="R2054" s="49" t="s">
        <v>13494</v>
      </c>
      <c r="S2054" s="46"/>
      <c r="T2054" s="46"/>
      <c r="U2054" s="123"/>
    </row>
    <row r="2055" spans="1:21" x14ac:dyDescent="0.25">
      <c r="A2055" s="23" t="s">
        <v>12500</v>
      </c>
      <c r="B2055" s="23" t="s">
        <v>4</v>
      </c>
      <c r="C2055" s="23" t="s">
        <v>59</v>
      </c>
      <c r="D2055" s="23" t="s">
        <v>76</v>
      </c>
      <c r="E2055" s="23" t="s">
        <v>7964</v>
      </c>
      <c r="F2055" s="23" t="s">
        <v>7965</v>
      </c>
      <c r="G2055" s="23"/>
      <c r="H2055" s="23" t="s">
        <v>78</v>
      </c>
      <c r="I2055" s="114" t="s">
        <v>12719</v>
      </c>
      <c r="J2055" s="5" t="s">
        <v>8978</v>
      </c>
      <c r="K2055" s="5"/>
      <c r="L2055" s="5" t="s">
        <v>8979</v>
      </c>
      <c r="M2055" s="23" t="s">
        <v>8980</v>
      </c>
      <c r="N2055" s="23" t="s">
        <v>7975</v>
      </c>
      <c r="O2055" s="44" t="s">
        <v>8981</v>
      </c>
      <c r="P2055" s="25" t="s">
        <v>78</v>
      </c>
      <c r="Q2055" s="45" t="s">
        <v>26</v>
      </c>
      <c r="R2055" s="45" t="s">
        <v>26</v>
      </c>
      <c r="S2055" s="23"/>
      <c r="T2055" s="23"/>
      <c r="U2055" s="116"/>
    </row>
    <row r="2056" spans="1:21" x14ac:dyDescent="0.25">
      <c r="A2056" s="46" t="s">
        <v>8977</v>
      </c>
      <c r="B2056" s="46" t="s">
        <v>4</v>
      </c>
      <c r="C2056" s="46" t="s">
        <v>59</v>
      </c>
      <c r="D2056" s="46" t="s">
        <v>116</v>
      </c>
      <c r="E2056" s="46" t="s">
        <v>7964</v>
      </c>
      <c r="F2056" s="46" t="s">
        <v>7965</v>
      </c>
      <c r="G2056" s="46"/>
      <c r="H2056" s="46" t="s">
        <v>1052</v>
      </c>
      <c r="I2056" s="50">
        <v>25719</v>
      </c>
      <c r="J2056" s="47" t="s">
        <v>8978</v>
      </c>
      <c r="K2056" s="47"/>
      <c r="L2056" s="47" t="s">
        <v>8979</v>
      </c>
      <c r="M2056" s="46" t="s">
        <v>8980</v>
      </c>
      <c r="N2056" s="46" t="s">
        <v>7975</v>
      </c>
      <c r="O2056" s="48" t="s">
        <v>8981</v>
      </c>
      <c r="P2056" s="118" t="s">
        <v>1055</v>
      </c>
      <c r="Q2056" s="49" t="s">
        <v>26</v>
      </c>
      <c r="R2056" s="49" t="s">
        <v>13494</v>
      </c>
      <c r="S2056" s="46"/>
      <c r="T2056" s="46"/>
      <c r="U2056" s="123"/>
    </row>
    <row r="2057" spans="1:21" x14ac:dyDescent="0.25">
      <c r="A2057" s="23" t="s">
        <v>12501</v>
      </c>
      <c r="B2057" s="23" t="s">
        <v>4</v>
      </c>
      <c r="C2057" s="23" t="s">
        <v>58</v>
      </c>
      <c r="D2057" s="23" t="s">
        <v>76</v>
      </c>
      <c r="E2057" s="23" t="s">
        <v>7964</v>
      </c>
      <c r="F2057" s="23" t="s">
        <v>11467</v>
      </c>
      <c r="G2057" s="23"/>
      <c r="H2057" s="23" t="s">
        <v>78</v>
      </c>
      <c r="I2057" s="114" t="s">
        <v>12720</v>
      </c>
      <c r="J2057" s="5" t="s">
        <v>8984</v>
      </c>
      <c r="K2057" s="5" t="s">
        <v>8985</v>
      </c>
      <c r="L2057" s="5" t="s">
        <v>8986</v>
      </c>
      <c r="M2057" s="23" t="s">
        <v>6449</v>
      </c>
      <c r="N2057" s="23" t="s">
        <v>2697</v>
      </c>
      <c r="O2057" s="44" t="s">
        <v>8987</v>
      </c>
      <c r="P2057" s="25" t="s">
        <v>78</v>
      </c>
      <c r="Q2057" s="45" t="s">
        <v>26</v>
      </c>
      <c r="R2057" s="45" t="s">
        <v>26</v>
      </c>
      <c r="S2057" s="23"/>
      <c r="T2057" s="23"/>
      <c r="U2057" s="116"/>
    </row>
    <row r="2058" spans="1:21" x14ac:dyDescent="0.25">
      <c r="A2058" s="46" t="s">
        <v>8982</v>
      </c>
      <c r="B2058" s="46" t="s">
        <v>4</v>
      </c>
      <c r="C2058" s="46" t="s">
        <v>58</v>
      </c>
      <c r="D2058" s="46" t="s">
        <v>116</v>
      </c>
      <c r="E2058" s="46" t="s">
        <v>7964</v>
      </c>
      <c r="F2058" s="46" t="s">
        <v>11467</v>
      </c>
      <c r="G2058" s="46"/>
      <c r="H2058" s="46" t="s">
        <v>1052</v>
      </c>
      <c r="I2058" s="50" t="s">
        <v>8983</v>
      </c>
      <c r="J2058" s="47" t="s">
        <v>8984</v>
      </c>
      <c r="K2058" s="47" t="s">
        <v>8985</v>
      </c>
      <c r="L2058" s="47" t="s">
        <v>8986</v>
      </c>
      <c r="M2058" s="46" t="s">
        <v>6449</v>
      </c>
      <c r="N2058" s="46" t="s">
        <v>2697</v>
      </c>
      <c r="O2058" s="48" t="s">
        <v>8987</v>
      </c>
      <c r="P2058" s="118" t="s">
        <v>1055</v>
      </c>
      <c r="Q2058" s="49" t="s">
        <v>26</v>
      </c>
      <c r="R2058" s="49" t="s">
        <v>13494</v>
      </c>
      <c r="S2058" s="46"/>
      <c r="T2058" s="46"/>
      <c r="U2058" s="123"/>
    </row>
    <row r="2059" spans="1:21" x14ac:dyDescent="0.25">
      <c r="A2059" s="23" t="s">
        <v>12502</v>
      </c>
      <c r="B2059" s="23" t="s">
        <v>4</v>
      </c>
      <c r="C2059" s="23" t="s">
        <v>59</v>
      </c>
      <c r="D2059" s="23" t="s">
        <v>76</v>
      </c>
      <c r="E2059" s="23" t="s">
        <v>7964</v>
      </c>
      <c r="F2059" s="23" t="s">
        <v>7965</v>
      </c>
      <c r="G2059" s="23"/>
      <c r="H2059" s="23" t="s">
        <v>78</v>
      </c>
      <c r="I2059" s="114" t="s">
        <v>12721</v>
      </c>
      <c r="J2059" s="5" t="s">
        <v>8990</v>
      </c>
      <c r="K2059" s="5"/>
      <c r="L2059" s="5" t="s">
        <v>8991</v>
      </c>
      <c r="M2059" s="23" t="s">
        <v>8992</v>
      </c>
      <c r="N2059" s="23" t="s">
        <v>4377</v>
      </c>
      <c r="O2059" s="44" t="s">
        <v>8993</v>
      </c>
      <c r="P2059" s="25" t="s">
        <v>78</v>
      </c>
      <c r="Q2059" s="45">
        <v>44760</v>
      </c>
      <c r="R2059" s="45" t="s">
        <v>26</v>
      </c>
      <c r="S2059" s="23"/>
      <c r="T2059" s="23"/>
      <c r="U2059" s="116"/>
    </row>
    <row r="2060" spans="1:21" x14ac:dyDescent="0.25">
      <c r="A2060" s="23" t="s">
        <v>11389</v>
      </c>
      <c r="B2060" s="23" t="s">
        <v>4</v>
      </c>
      <c r="C2060" s="23" t="s">
        <v>59</v>
      </c>
      <c r="D2060" s="23" t="s">
        <v>76</v>
      </c>
      <c r="E2060" s="23" t="s">
        <v>7964</v>
      </c>
      <c r="F2060" s="23" t="s">
        <v>7965</v>
      </c>
      <c r="G2060" s="23" t="s">
        <v>8224</v>
      </c>
      <c r="H2060" s="23" t="s">
        <v>78</v>
      </c>
      <c r="I2060" s="114" t="s">
        <v>11564</v>
      </c>
      <c r="J2060" s="5" t="s">
        <v>11850</v>
      </c>
      <c r="K2060" s="5"/>
      <c r="L2060" s="5" t="s">
        <v>11851</v>
      </c>
      <c r="M2060" s="23" t="s">
        <v>1657</v>
      </c>
      <c r="N2060" s="23" t="s">
        <v>7975</v>
      </c>
      <c r="O2060" s="44">
        <v>80016</v>
      </c>
      <c r="P2060" s="25" t="s">
        <v>78</v>
      </c>
      <c r="Q2060" s="45">
        <v>44705</v>
      </c>
      <c r="R2060" s="45" t="s">
        <v>26</v>
      </c>
      <c r="S2060" s="23"/>
      <c r="T2060" s="23"/>
      <c r="U2060" s="116"/>
    </row>
    <row r="2061" spans="1:21" x14ac:dyDescent="0.25">
      <c r="A2061" s="23" t="s">
        <v>12503</v>
      </c>
      <c r="B2061" s="23" t="s">
        <v>4</v>
      </c>
      <c r="C2061" s="23" t="s">
        <v>59</v>
      </c>
      <c r="D2061" s="23" t="s">
        <v>76</v>
      </c>
      <c r="E2061" s="23" t="s">
        <v>7964</v>
      </c>
      <c r="F2061" s="23" t="s">
        <v>7965</v>
      </c>
      <c r="G2061" s="23"/>
      <c r="H2061" s="23" t="s">
        <v>78</v>
      </c>
      <c r="I2061" s="114" t="s">
        <v>12722</v>
      </c>
      <c r="J2061" s="5" t="s">
        <v>8997</v>
      </c>
      <c r="K2061" s="5" t="s">
        <v>8998</v>
      </c>
      <c r="L2061" s="5" t="s">
        <v>8999</v>
      </c>
      <c r="M2061" s="23" t="s">
        <v>9000</v>
      </c>
      <c r="N2061" s="23" t="s">
        <v>7975</v>
      </c>
      <c r="O2061" s="44" t="s">
        <v>9001</v>
      </c>
      <c r="P2061" s="25" t="s">
        <v>78</v>
      </c>
      <c r="Q2061" s="45" t="s">
        <v>26</v>
      </c>
      <c r="R2061" s="45" t="s">
        <v>26</v>
      </c>
      <c r="S2061" s="23"/>
      <c r="T2061" s="23"/>
      <c r="U2061" s="116" t="s">
        <v>12953</v>
      </c>
    </row>
    <row r="2062" spans="1:21" x14ac:dyDescent="0.25">
      <c r="A2062" s="46" t="s">
        <v>8995</v>
      </c>
      <c r="B2062" s="46" t="s">
        <v>4</v>
      </c>
      <c r="C2062" s="46" t="s">
        <v>59</v>
      </c>
      <c r="D2062" s="46" t="s">
        <v>116</v>
      </c>
      <c r="E2062" s="46" t="s">
        <v>7964</v>
      </c>
      <c r="F2062" s="46" t="s">
        <v>7965</v>
      </c>
      <c r="G2062" s="46"/>
      <c r="H2062" s="46" t="s">
        <v>1052</v>
      </c>
      <c r="I2062" s="50" t="s">
        <v>8996</v>
      </c>
      <c r="J2062" s="47" t="s">
        <v>8997</v>
      </c>
      <c r="K2062" s="47" t="s">
        <v>8998</v>
      </c>
      <c r="L2062" s="47" t="s">
        <v>8999</v>
      </c>
      <c r="M2062" s="46" t="s">
        <v>9000</v>
      </c>
      <c r="N2062" s="46" t="s">
        <v>7975</v>
      </c>
      <c r="O2062" s="48" t="s">
        <v>9001</v>
      </c>
      <c r="P2062" s="118" t="s">
        <v>1055</v>
      </c>
      <c r="Q2062" s="49" t="s">
        <v>26</v>
      </c>
      <c r="R2062" s="49" t="s">
        <v>13494</v>
      </c>
      <c r="S2062" s="46"/>
      <c r="T2062" s="46"/>
      <c r="U2062" s="123"/>
    </row>
    <row r="2063" spans="1:21" x14ac:dyDescent="0.25">
      <c r="A2063" s="23" t="s">
        <v>12504</v>
      </c>
      <c r="B2063" s="23" t="s">
        <v>4</v>
      </c>
      <c r="C2063" s="23" t="s">
        <v>58</v>
      </c>
      <c r="D2063" s="23" t="s">
        <v>76</v>
      </c>
      <c r="E2063" s="23" t="s">
        <v>7964</v>
      </c>
      <c r="F2063" s="23" t="s">
        <v>11467</v>
      </c>
      <c r="G2063" s="23"/>
      <c r="H2063" s="23" t="s">
        <v>78</v>
      </c>
      <c r="I2063" s="114" t="s">
        <v>12723</v>
      </c>
      <c r="J2063" s="5" t="s">
        <v>9004</v>
      </c>
      <c r="K2063" s="5"/>
      <c r="L2063" s="5" t="s">
        <v>9005</v>
      </c>
      <c r="M2063" s="23" t="s">
        <v>9006</v>
      </c>
      <c r="N2063" s="23" t="s">
        <v>8088</v>
      </c>
      <c r="O2063" s="44" t="s">
        <v>9007</v>
      </c>
      <c r="P2063" s="25" t="s">
        <v>78</v>
      </c>
      <c r="Q2063" s="45" t="s">
        <v>26</v>
      </c>
      <c r="R2063" s="45" t="s">
        <v>26</v>
      </c>
      <c r="S2063" s="23"/>
      <c r="T2063" s="23"/>
      <c r="U2063" s="116"/>
    </row>
    <row r="2064" spans="1:21" x14ac:dyDescent="0.25">
      <c r="A2064" s="46" t="s">
        <v>9002</v>
      </c>
      <c r="B2064" s="46" t="s">
        <v>4</v>
      </c>
      <c r="C2064" s="46" t="s">
        <v>58</v>
      </c>
      <c r="D2064" s="46" t="s">
        <v>116</v>
      </c>
      <c r="E2064" s="46" t="s">
        <v>7964</v>
      </c>
      <c r="F2064" s="46" t="s">
        <v>11467</v>
      </c>
      <c r="G2064" s="46"/>
      <c r="H2064" s="46" t="s">
        <v>1052</v>
      </c>
      <c r="I2064" s="50" t="s">
        <v>9003</v>
      </c>
      <c r="J2064" s="47" t="s">
        <v>9004</v>
      </c>
      <c r="K2064" s="47"/>
      <c r="L2064" s="47" t="s">
        <v>9005</v>
      </c>
      <c r="M2064" s="46" t="s">
        <v>9006</v>
      </c>
      <c r="N2064" s="46" t="s">
        <v>8088</v>
      </c>
      <c r="O2064" s="48" t="s">
        <v>9007</v>
      </c>
      <c r="P2064" s="118" t="s">
        <v>1055</v>
      </c>
      <c r="Q2064" s="49" t="s">
        <v>26</v>
      </c>
      <c r="R2064" s="49" t="s">
        <v>13494</v>
      </c>
      <c r="S2064" s="46"/>
      <c r="T2064" s="46"/>
      <c r="U2064" s="123"/>
    </row>
    <row r="2065" spans="1:21" x14ac:dyDescent="0.25">
      <c r="A2065" s="23" t="s">
        <v>12505</v>
      </c>
      <c r="B2065" s="23" t="s">
        <v>4</v>
      </c>
      <c r="C2065" s="23" t="s">
        <v>59</v>
      </c>
      <c r="D2065" s="23" t="s">
        <v>76</v>
      </c>
      <c r="E2065" s="23" t="s">
        <v>7964</v>
      </c>
      <c r="F2065" s="23" t="s">
        <v>7965</v>
      </c>
      <c r="G2065" s="23"/>
      <c r="H2065" s="23" t="s">
        <v>78</v>
      </c>
      <c r="I2065" s="114" t="s">
        <v>12724</v>
      </c>
      <c r="J2065" s="5" t="s">
        <v>9010</v>
      </c>
      <c r="K2065" s="5"/>
      <c r="L2065" s="5" t="s">
        <v>9011</v>
      </c>
      <c r="M2065" s="23" t="s">
        <v>9012</v>
      </c>
      <c r="N2065" s="23" t="s">
        <v>8058</v>
      </c>
      <c r="O2065" s="44" t="s">
        <v>9013</v>
      </c>
      <c r="P2065" s="25" t="s">
        <v>78</v>
      </c>
      <c r="Q2065" s="45" t="s">
        <v>26</v>
      </c>
      <c r="R2065" s="45" t="s">
        <v>26</v>
      </c>
      <c r="S2065" s="23"/>
      <c r="T2065" s="23"/>
      <c r="U2065" s="116"/>
    </row>
    <row r="2066" spans="1:21" x14ac:dyDescent="0.25">
      <c r="A2066" s="46" t="s">
        <v>9008</v>
      </c>
      <c r="B2066" s="46" t="s">
        <v>4</v>
      </c>
      <c r="C2066" s="46" t="s">
        <v>59</v>
      </c>
      <c r="D2066" s="46" t="s">
        <v>116</v>
      </c>
      <c r="E2066" s="46" t="s">
        <v>7964</v>
      </c>
      <c r="F2066" s="46" t="s">
        <v>7965</v>
      </c>
      <c r="G2066" s="46"/>
      <c r="H2066" s="46" t="s">
        <v>1052</v>
      </c>
      <c r="I2066" s="50" t="s">
        <v>9009</v>
      </c>
      <c r="J2066" s="47" t="s">
        <v>9010</v>
      </c>
      <c r="K2066" s="47"/>
      <c r="L2066" s="47" t="s">
        <v>9011</v>
      </c>
      <c r="M2066" s="46" t="s">
        <v>9012</v>
      </c>
      <c r="N2066" s="46" t="s">
        <v>8058</v>
      </c>
      <c r="O2066" s="48" t="s">
        <v>9013</v>
      </c>
      <c r="P2066" s="118" t="s">
        <v>1055</v>
      </c>
      <c r="Q2066" s="49" t="s">
        <v>26</v>
      </c>
      <c r="R2066" s="49" t="s">
        <v>13494</v>
      </c>
      <c r="S2066" s="46"/>
      <c r="T2066" s="46"/>
      <c r="U2066" s="123"/>
    </row>
    <row r="2067" spans="1:21" x14ac:dyDescent="0.25">
      <c r="A2067" s="23" t="s">
        <v>12506</v>
      </c>
      <c r="B2067" s="23" t="s">
        <v>4</v>
      </c>
      <c r="C2067" s="23" t="s">
        <v>58</v>
      </c>
      <c r="D2067" s="23" t="s">
        <v>76</v>
      </c>
      <c r="E2067" s="23" t="s">
        <v>7964</v>
      </c>
      <c r="F2067" s="23" t="s">
        <v>11467</v>
      </c>
      <c r="G2067" s="23"/>
      <c r="H2067" s="23" t="s">
        <v>78</v>
      </c>
      <c r="I2067" s="114" t="s">
        <v>12725</v>
      </c>
      <c r="J2067" s="5" t="s">
        <v>9016</v>
      </c>
      <c r="K2067" s="5"/>
      <c r="L2067" s="5" t="s">
        <v>9017</v>
      </c>
      <c r="M2067" s="23" t="s">
        <v>8480</v>
      </c>
      <c r="N2067" s="23" t="s">
        <v>2697</v>
      </c>
      <c r="O2067" s="44" t="s">
        <v>9018</v>
      </c>
      <c r="P2067" s="25" t="s">
        <v>78</v>
      </c>
      <c r="Q2067" s="45" t="s">
        <v>26</v>
      </c>
      <c r="R2067" s="45" t="s">
        <v>26</v>
      </c>
      <c r="S2067" s="23"/>
      <c r="T2067" s="23"/>
      <c r="U2067" s="116"/>
    </row>
    <row r="2068" spans="1:21" x14ac:dyDescent="0.25">
      <c r="A2068" s="46" t="s">
        <v>9014</v>
      </c>
      <c r="B2068" s="46" t="s">
        <v>4</v>
      </c>
      <c r="C2068" s="46" t="s">
        <v>58</v>
      </c>
      <c r="D2068" s="46" t="s">
        <v>116</v>
      </c>
      <c r="E2068" s="46" t="s">
        <v>7964</v>
      </c>
      <c r="F2068" s="46" t="s">
        <v>11467</v>
      </c>
      <c r="G2068" s="46"/>
      <c r="H2068" s="46" t="s">
        <v>1052</v>
      </c>
      <c r="I2068" s="50" t="s">
        <v>9015</v>
      </c>
      <c r="J2068" s="47" t="s">
        <v>9016</v>
      </c>
      <c r="K2068" s="47"/>
      <c r="L2068" s="47" t="s">
        <v>9017</v>
      </c>
      <c r="M2068" s="46" t="s">
        <v>8480</v>
      </c>
      <c r="N2068" s="46" t="s">
        <v>2697</v>
      </c>
      <c r="O2068" s="48" t="s">
        <v>9018</v>
      </c>
      <c r="P2068" s="118" t="s">
        <v>1055</v>
      </c>
      <c r="Q2068" s="49" t="s">
        <v>26</v>
      </c>
      <c r="R2068" s="49" t="s">
        <v>13494</v>
      </c>
      <c r="S2068" s="46"/>
      <c r="T2068" s="46"/>
      <c r="U2068" s="123"/>
    </row>
    <row r="2069" spans="1:21" x14ac:dyDescent="0.25">
      <c r="A2069" s="23" t="s">
        <v>12507</v>
      </c>
      <c r="B2069" s="23" t="s">
        <v>4</v>
      </c>
      <c r="C2069" s="23" t="s">
        <v>58</v>
      </c>
      <c r="D2069" s="23" t="s">
        <v>76</v>
      </c>
      <c r="E2069" s="23" t="s">
        <v>7964</v>
      </c>
      <c r="F2069" s="23" t="s">
        <v>11467</v>
      </c>
      <c r="G2069" s="23"/>
      <c r="H2069" s="23" t="s">
        <v>78</v>
      </c>
      <c r="I2069" s="114" t="s">
        <v>12726</v>
      </c>
      <c r="J2069" s="5" t="s">
        <v>9021</v>
      </c>
      <c r="K2069" s="5"/>
      <c r="L2069" s="5" t="s">
        <v>9022</v>
      </c>
      <c r="M2069" s="23" t="s">
        <v>9023</v>
      </c>
      <c r="N2069" s="23" t="s">
        <v>8088</v>
      </c>
      <c r="O2069" s="44" t="s">
        <v>9024</v>
      </c>
      <c r="P2069" s="25" t="s">
        <v>78</v>
      </c>
      <c r="Q2069" s="45" t="s">
        <v>26</v>
      </c>
      <c r="R2069" s="45" t="s">
        <v>26</v>
      </c>
      <c r="S2069" s="23"/>
      <c r="T2069" s="23"/>
      <c r="U2069" s="116"/>
    </row>
    <row r="2070" spans="1:21" x14ac:dyDescent="0.25">
      <c r="A2070" s="46" t="s">
        <v>9019</v>
      </c>
      <c r="B2070" s="46" t="s">
        <v>4</v>
      </c>
      <c r="C2070" s="46" t="s">
        <v>58</v>
      </c>
      <c r="D2070" s="46" t="s">
        <v>116</v>
      </c>
      <c r="E2070" s="46" t="s">
        <v>7964</v>
      </c>
      <c r="F2070" s="46" t="s">
        <v>11467</v>
      </c>
      <c r="G2070" s="46"/>
      <c r="H2070" s="46" t="s">
        <v>1052</v>
      </c>
      <c r="I2070" s="50" t="s">
        <v>9020</v>
      </c>
      <c r="J2070" s="47" t="s">
        <v>9021</v>
      </c>
      <c r="K2070" s="47"/>
      <c r="L2070" s="47" t="s">
        <v>9022</v>
      </c>
      <c r="M2070" s="46" t="s">
        <v>9023</v>
      </c>
      <c r="N2070" s="46" t="s">
        <v>8088</v>
      </c>
      <c r="O2070" s="48" t="s">
        <v>9024</v>
      </c>
      <c r="P2070" s="118" t="s">
        <v>1055</v>
      </c>
      <c r="Q2070" s="49" t="s">
        <v>26</v>
      </c>
      <c r="R2070" s="49" t="s">
        <v>13494</v>
      </c>
      <c r="S2070" s="46"/>
      <c r="T2070" s="46"/>
      <c r="U2070" s="123"/>
    </row>
    <row r="2071" spans="1:21" x14ac:dyDescent="0.25">
      <c r="A2071" s="23" t="s">
        <v>12508</v>
      </c>
      <c r="B2071" s="23" t="s">
        <v>4</v>
      </c>
      <c r="C2071" s="23" t="s">
        <v>59</v>
      </c>
      <c r="D2071" s="23" t="s">
        <v>76</v>
      </c>
      <c r="E2071" s="23" t="s">
        <v>7964</v>
      </c>
      <c r="F2071" s="23" t="s">
        <v>7965</v>
      </c>
      <c r="G2071" s="23"/>
      <c r="H2071" s="23" t="s">
        <v>78</v>
      </c>
      <c r="I2071" s="114" t="s">
        <v>12727</v>
      </c>
      <c r="J2071" s="5" t="s">
        <v>9027</v>
      </c>
      <c r="K2071" s="5"/>
      <c r="L2071" s="5" t="s">
        <v>12912</v>
      </c>
      <c r="M2071" s="23" t="s">
        <v>8000</v>
      </c>
      <c r="N2071" s="23" t="s">
        <v>4377</v>
      </c>
      <c r="O2071" s="44" t="s">
        <v>9029</v>
      </c>
      <c r="P2071" s="25" t="s">
        <v>78</v>
      </c>
      <c r="Q2071" s="45" t="s">
        <v>26</v>
      </c>
      <c r="R2071" s="45" t="s">
        <v>26</v>
      </c>
      <c r="S2071" s="23"/>
      <c r="T2071" s="23"/>
      <c r="U2071" s="116"/>
    </row>
    <row r="2072" spans="1:21" x14ac:dyDescent="0.25">
      <c r="A2072" s="46" t="s">
        <v>9025</v>
      </c>
      <c r="B2072" s="46" t="s">
        <v>4</v>
      </c>
      <c r="C2072" s="46" t="s">
        <v>59</v>
      </c>
      <c r="D2072" s="46" t="s">
        <v>116</v>
      </c>
      <c r="E2072" s="46" t="s">
        <v>7964</v>
      </c>
      <c r="F2072" s="46" t="s">
        <v>7965</v>
      </c>
      <c r="G2072" s="46"/>
      <c r="H2072" s="46" t="s">
        <v>1052</v>
      </c>
      <c r="I2072" s="50" t="s">
        <v>9026</v>
      </c>
      <c r="J2072" s="47" t="s">
        <v>9027</v>
      </c>
      <c r="K2072" s="47"/>
      <c r="L2072" s="47" t="s">
        <v>12912</v>
      </c>
      <c r="M2072" s="46" t="s">
        <v>8000</v>
      </c>
      <c r="N2072" s="46" t="s">
        <v>4377</v>
      </c>
      <c r="O2072" s="48" t="s">
        <v>9029</v>
      </c>
      <c r="P2072" s="118" t="s">
        <v>1055</v>
      </c>
      <c r="Q2072" s="49" t="s">
        <v>26</v>
      </c>
      <c r="R2072" s="49" t="s">
        <v>13494</v>
      </c>
      <c r="S2072" s="46"/>
      <c r="T2072" s="46"/>
      <c r="U2072" s="123"/>
    </row>
    <row r="2073" spans="1:21" x14ac:dyDescent="0.25">
      <c r="A2073" s="23" t="s">
        <v>12509</v>
      </c>
      <c r="B2073" s="23" t="s">
        <v>4</v>
      </c>
      <c r="C2073" s="23" t="s">
        <v>59</v>
      </c>
      <c r="D2073" s="23" t="s">
        <v>76</v>
      </c>
      <c r="E2073" s="23" t="s">
        <v>7964</v>
      </c>
      <c r="F2073" s="23" t="s">
        <v>7965</v>
      </c>
      <c r="G2073" s="23"/>
      <c r="H2073" s="23" t="s">
        <v>78</v>
      </c>
      <c r="I2073" s="114" t="s">
        <v>12728</v>
      </c>
      <c r="J2073" s="5" t="s">
        <v>12913</v>
      </c>
      <c r="K2073" s="5"/>
      <c r="L2073" s="5" t="s">
        <v>9033</v>
      </c>
      <c r="M2073" s="23" t="s">
        <v>8551</v>
      </c>
      <c r="N2073" s="23" t="s">
        <v>4377</v>
      </c>
      <c r="O2073" s="44" t="s">
        <v>8552</v>
      </c>
      <c r="P2073" s="25" t="s">
        <v>78</v>
      </c>
      <c r="Q2073" s="45" t="s">
        <v>26</v>
      </c>
      <c r="R2073" s="45" t="s">
        <v>26</v>
      </c>
      <c r="S2073" s="23"/>
      <c r="T2073" s="23"/>
      <c r="U2073" s="116"/>
    </row>
    <row r="2074" spans="1:21" x14ac:dyDescent="0.25">
      <c r="A2074" s="46" t="s">
        <v>9030</v>
      </c>
      <c r="B2074" s="46" t="s">
        <v>4</v>
      </c>
      <c r="C2074" s="46" t="s">
        <v>59</v>
      </c>
      <c r="D2074" s="46" t="s">
        <v>116</v>
      </c>
      <c r="E2074" s="46" t="s">
        <v>7964</v>
      </c>
      <c r="F2074" s="46" t="s">
        <v>7965</v>
      </c>
      <c r="G2074" s="46"/>
      <c r="H2074" s="46" t="s">
        <v>1052</v>
      </c>
      <c r="I2074" s="50" t="s">
        <v>9031</v>
      </c>
      <c r="J2074" s="47" t="s">
        <v>12913</v>
      </c>
      <c r="K2074" s="47"/>
      <c r="L2074" s="47" t="s">
        <v>9033</v>
      </c>
      <c r="M2074" s="46" t="s">
        <v>8551</v>
      </c>
      <c r="N2074" s="46" t="s">
        <v>4377</v>
      </c>
      <c r="O2074" s="48" t="s">
        <v>8552</v>
      </c>
      <c r="P2074" s="118" t="s">
        <v>1055</v>
      </c>
      <c r="Q2074" s="49" t="s">
        <v>26</v>
      </c>
      <c r="R2074" s="49" t="s">
        <v>13494</v>
      </c>
      <c r="S2074" s="46"/>
      <c r="T2074" s="46"/>
      <c r="U2074" s="123"/>
    </row>
    <row r="2075" spans="1:21" x14ac:dyDescent="0.25">
      <c r="A2075" s="23" t="s">
        <v>12510</v>
      </c>
      <c r="B2075" s="23" t="s">
        <v>4</v>
      </c>
      <c r="C2075" s="23" t="s">
        <v>59</v>
      </c>
      <c r="D2075" s="23" t="s">
        <v>76</v>
      </c>
      <c r="E2075" s="23" t="s">
        <v>7964</v>
      </c>
      <c r="F2075" s="23" t="s">
        <v>7965</v>
      </c>
      <c r="G2075" s="23"/>
      <c r="H2075" s="23" t="s">
        <v>78</v>
      </c>
      <c r="I2075" s="114" t="s">
        <v>12729</v>
      </c>
      <c r="J2075" s="5" t="s">
        <v>9035</v>
      </c>
      <c r="K2075" s="5"/>
      <c r="L2075" s="5" t="s">
        <v>9036</v>
      </c>
      <c r="M2075" s="23" t="s">
        <v>4102</v>
      </c>
      <c r="N2075" s="23" t="s">
        <v>4103</v>
      </c>
      <c r="O2075" s="44" t="s">
        <v>7994</v>
      </c>
      <c r="P2075" s="25" t="s">
        <v>78</v>
      </c>
      <c r="Q2075" s="45" t="s">
        <v>26</v>
      </c>
      <c r="R2075" s="45" t="s">
        <v>26</v>
      </c>
      <c r="S2075" s="23"/>
      <c r="T2075" s="23"/>
      <c r="U2075" s="116"/>
    </row>
    <row r="2076" spans="1:21" x14ac:dyDescent="0.25">
      <c r="A2076" s="46" t="s">
        <v>9034</v>
      </c>
      <c r="B2076" s="46" t="s">
        <v>4</v>
      </c>
      <c r="C2076" s="46" t="s">
        <v>59</v>
      </c>
      <c r="D2076" s="46" t="s">
        <v>116</v>
      </c>
      <c r="E2076" s="46" t="s">
        <v>7964</v>
      </c>
      <c r="F2076" s="46" t="s">
        <v>7965</v>
      </c>
      <c r="G2076" s="46"/>
      <c r="H2076" s="46" t="s">
        <v>1052</v>
      </c>
      <c r="I2076" s="50">
        <v>25531</v>
      </c>
      <c r="J2076" s="47" t="s">
        <v>9035</v>
      </c>
      <c r="K2076" s="47"/>
      <c r="L2076" s="47" t="s">
        <v>9036</v>
      </c>
      <c r="M2076" s="46" t="s">
        <v>4102</v>
      </c>
      <c r="N2076" s="46" t="s">
        <v>4103</v>
      </c>
      <c r="O2076" s="48">
        <v>89118</v>
      </c>
      <c r="P2076" s="118" t="s">
        <v>1055</v>
      </c>
      <c r="Q2076" s="49" t="s">
        <v>26</v>
      </c>
      <c r="R2076" s="49" t="s">
        <v>13494</v>
      </c>
      <c r="S2076" s="46"/>
      <c r="T2076" s="46"/>
      <c r="U2076" s="123"/>
    </row>
    <row r="2077" spans="1:21" x14ac:dyDescent="0.25">
      <c r="A2077" s="23" t="s">
        <v>12511</v>
      </c>
      <c r="B2077" s="23" t="s">
        <v>4</v>
      </c>
      <c r="C2077" s="23" t="s">
        <v>59</v>
      </c>
      <c r="D2077" s="23" t="s">
        <v>76</v>
      </c>
      <c r="E2077" s="23" t="s">
        <v>7964</v>
      </c>
      <c r="F2077" s="23" t="s">
        <v>7965</v>
      </c>
      <c r="G2077" s="23"/>
      <c r="H2077" s="23" t="s">
        <v>78</v>
      </c>
      <c r="I2077" s="114" t="s">
        <v>12730</v>
      </c>
      <c r="J2077" s="5" t="s">
        <v>9039</v>
      </c>
      <c r="K2077" s="5"/>
      <c r="L2077" s="5" t="s">
        <v>9040</v>
      </c>
      <c r="M2077" s="23" t="s">
        <v>8011</v>
      </c>
      <c r="N2077" s="23" t="s">
        <v>4371</v>
      </c>
      <c r="O2077" s="44" t="s">
        <v>8109</v>
      </c>
      <c r="P2077" s="25" t="s">
        <v>78</v>
      </c>
      <c r="Q2077" s="45" t="s">
        <v>26</v>
      </c>
      <c r="R2077" s="45" t="s">
        <v>26</v>
      </c>
      <c r="S2077" s="23"/>
      <c r="T2077" s="23"/>
      <c r="U2077" s="116"/>
    </row>
    <row r="2078" spans="1:21" x14ac:dyDescent="0.25">
      <c r="A2078" s="46" t="s">
        <v>9037</v>
      </c>
      <c r="B2078" s="46" t="s">
        <v>4</v>
      </c>
      <c r="C2078" s="46" t="s">
        <v>59</v>
      </c>
      <c r="D2078" s="46" t="s">
        <v>116</v>
      </c>
      <c r="E2078" s="46" t="s">
        <v>7964</v>
      </c>
      <c r="F2078" s="46" t="s">
        <v>7965</v>
      </c>
      <c r="G2078" s="46"/>
      <c r="H2078" s="46" t="s">
        <v>1052</v>
      </c>
      <c r="I2078" s="50" t="s">
        <v>9038</v>
      </c>
      <c r="J2078" s="47" t="s">
        <v>9039</v>
      </c>
      <c r="K2078" s="47"/>
      <c r="L2078" s="47" t="s">
        <v>9040</v>
      </c>
      <c r="M2078" s="46" t="s">
        <v>8011</v>
      </c>
      <c r="N2078" s="46" t="s">
        <v>4371</v>
      </c>
      <c r="O2078" s="48" t="s">
        <v>8109</v>
      </c>
      <c r="P2078" s="118" t="s">
        <v>1055</v>
      </c>
      <c r="Q2078" s="49" t="s">
        <v>26</v>
      </c>
      <c r="R2078" s="49" t="s">
        <v>13494</v>
      </c>
      <c r="S2078" s="46"/>
      <c r="T2078" s="46"/>
      <c r="U2078" s="123"/>
    </row>
    <row r="2079" spans="1:21" x14ac:dyDescent="0.25">
      <c r="A2079" s="23" t="s">
        <v>9042</v>
      </c>
      <c r="B2079" s="23" t="s">
        <v>4</v>
      </c>
      <c r="C2079" s="23" t="s">
        <v>58</v>
      </c>
      <c r="D2079" s="23" t="s">
        <v>76</v>
      </c>
      <c r="E2079" s="23" t="s">
        <v>7964</v>
      </c>
      <c r="F2079" s="23" t="s">
        <v>11467</v>
      </c>
      <c r="G2079" s="23"/>
      <c r="H2079" s="23" t="s">
        <v>78</v>
      </c>
      <c r="I2079" s="114" t="s">
        <v>9043</v>
      </c>
      <c r="J2079" s="5" t="s">
        <v>9044</v>
      </c>
      <c r="K2079" s="5"/>
      <c r="L2079" s="5" t="s">
        <v>9045</v>
      </c>
      <c r="M2079" s="23" t="s">
        <v>9046</v>
      </c>
      <c r="N2079" s="23" t="s">
        <v>8088</v>
      </c>
      <c r="O2079" s="44" t="s">
        <v>9047</v>
      </c>
      <c r="P2079" s="25" t="s">
        <v>78</v>
      </c>
      <c r="Q2079" s="45" t="s">
        <v>26</v>
      </c>
      <c r="R2079" s="45" t="s">
        <v>26</v>
      </c>
      <c r="S2079" s="23"/>
      <c r="T2079" s="23"/>
      <c r="U2079" s="116"/>
    </row>
    <row r="2080" spans="1:21" x14ac:dyDescent="0.25">
      <c r="A2080" s="23" t="s">
        <v>12512</v>
      </c>
      <c r="B2080" s="23" t="s">
        <v>4</v>
      </c>
      <c r="C2080" s="23" t="s">
        <v>58</v>
      </c>
      <c r="D2080" s="23" t="s">
        <v>76</v>
      </c>
      <c r="E2080" s="23" t="s">
        <v>7964</v>
      </c>
      <c r="F2080" s="23" t="s">
        <v>11467</v>
      </c>
      <c r="G2080" s="23"/>
      <c r="H2080" s="23" t="s">
        <v>78</v>
      </c>
      <c r="I2080" s="114" t="s">
        <v>12731</v>
      </c>
      <c r="J2080" s="5" t="s">
        <v>9050</v>
      </c>
      <c r="K2080" s="5"/>
      <c r="L2080" s="5" t="s">
        <v>9051</v>
      </c>
      <c r="M2080" s="23" t="s">
        <v>9052</v>
      </c>
      <c r="N2080" s="23" t="s">
        <v>2697</v>
      </c>
      <c r="O2080" s="44" t="s">
        <v>9053</v>
      </c>
      <c r="P2080" s="25" t="s">
        <v>78</v>
      </c>
      <c r="Q2080" s="45" t="s">
        <v>26</v>
      </c>
      <c r="R2080" s="45" t="s">
        <v>26</v>
      </c>
      <c r="S2080" s="23"/>
      <c r="T2080" s="23"/>
      <c r="U2080" s="116" t="s">
        <v>12954</v>
      </c>
    </row>
    <row r="2081" spans="1:21" x14ac:dyDescent="0.25">
      <c r="A2081" s="46" t="s">
        <v>9048</v>
      </c>
      <c r="B2081" s="46" t="s">
        <v>4</v>
      </c>
      <c r="C2081" s="46" t="s">
        <v>58</v>
      </c>
      <c r="D2081" s="46" t="s">
        <v>116</v>
      </c>
      <c r="E2081" s="46" t="s">
        <v>7964</v>
      </c>
      <c r="F2081" s="46" t="s">
        <v>11467</v>
      </c>
      <c r="G2081" s="46"/>
      <c r="H2081" s="46" t="s">
        <v>1052</v>
      </c>
      <c r="I2081" s="50" t="s">
        <v>9049</v>
      </c>
      <c r="J2081" s="47" t="s">
        <v>9050</v>
      </c>
      <c r="K2081" s="47"/>
      <c r="L2081" s="47" t="s">
        <v>9051</v>
      </c>
      <c r="M2081" s="46" t="s">
        <v>9052</v>
      </c>
      <c r="N2081" s="46" t="s">
        <v>2697</v>
      </c>
      <c r="O2081" s="48" t="s">
        <v>9053</v>
      </c>
      <c r="P2081" s="118" t="s">
        <v>1055</v>
      </c>
      <c r="Q2081" s="49" t="s">
        <v>26</v>
      </c>
      <c r="R2081" s="49" t="s">
        <v>13494</v>
      </c>
      <c r="S2081" s="46"/>
      <c r="T2081" s="46"/>
      <c r="U2081" s="123"/>
    </row>
    <row r="2082" spans="1:21" x14ac:dyDescent="0.25">
      <c r="A2082" s="23" t="s">
        <v>9125</v>
      </c>
      <c r="B2082" s="23" t="s">
        <v>4</v>
      </c>
      <c r="C2082" s="23" t="s">
        <v>58</v>
      </c>
      <c r="D2082" s="23" t="s">
        <v>76</v>
      </c>
      <c r="E2082" s="23" t="s">
        <v>9123</v>
      </c>
      <c r="F2082" s="23" t="s">
        <v>9124</v>
      </c>
      <c r="G2082" s="23"/>
      <c r="H2082" s="23" t="s">
        <v>78</v>
      </c>
      <c r="I2082" s="114" t="s">
        <v>9126</v>
      </c>
      <c r="J2082" s="5" t="s">
        <v>9127</v>
      </c>
      <c r="K2082" s="5"/>
      <c r="L2082" s="5" t="s">
        <v>9128</v>
      </c>
      <c r="M2082" s="23" t="s">
        <v>9129</v>
      </c>
      <c r="N2082" s="23" t="s">
        <v>9130</v>
      </c>
      <c r="O2082" s="44" t="s">
        <v>9131</v>
      </c>
      <c r="P2082" s="25" t="s">
        <v>78</v>
      </c>
      <c r="Q2082" s="45" t="s">
        <v>26</v>
      </c>
      <c r="R2082" s="45" t="s">
        <v>26</v>
      </c>
      <c r="S2082" s="23"/>
      <c r="T2082" s="23"/>
      <c r="U2082" s="116"/>
    </row>
    <row r="2083" spans="1:21" x14ac:dyDescent="0.25">
      <c r="A2083" s="23" t="s">
        <v>9133</v>
      </c>
      <c r="B2083" s="23" t="s">
        <v>4</v>
      </c>
      <c r="C2083" s="23" t="s">
        <v>58</v>
      </c>
      <c r="D2083" s="23" t="s">
        <v>76</v>
      </c>
      <c r="E2083" s="23" t="s">
        <v>9123</v>
      </c>
      <c r="F2083" s="23" t="s">
        <v>9124</v>
      </c>
      <c r="G2083" s="23"/>
      <c r="H2083" s="23" t="s">
        <v>78</v>
      </c>
      <c r="I2083" s="114" t="s">
        <v>9134</v>
      </c>
      <c r="J2083" s="5" t="s">
        <v>9135</v>
      </c>
      <c r="K2083" s="5"/>
      <c r="L2083" s="5" t="s">
        <v>9136</v>
      </c>
      <c r="M2083" s="23" t="s">
        <v>1261</v>
      </c>
      <c r="N2083" s="23" t="s">
        <v>9130</v>
      </c>
      <c r="O2083" s="44" t="s">
        <v>9137</v>
      </c>
      <c r="P2083" s="25" t="s">
        <v>78</v>
      </c>
      <c r="Q2083" s="45" t="s">
        <v>26</v>
      </c>
      <c r="R2083" s="45" t="s">
        <v>26</v>
      </c>
      <c r="S2083" s="23"/>
      <c r="T2083" s="23"/>
      <c r="U2083" s="116"/>
    </row>
    <row r="2084" spans="1:21" x14ac:dyDescent="0.25">
      <c r="A2084" s="23" t="s">
        <v>9139</v>
      </c>
      <c r="B2084" s="23" t="s">
        <v>4</v>
      </c>
      <c r="C2084" s="23" t="s">
        <v>58</v>
      </c>
      <c r="D2084" s="23" t="s">
        <v>76</v>
      </c>
      <c r="E2084" s="23" t="s">
        <v>9123</v>
      </c>
      <c r="F2084" s="23" t="s">
        <v>9124</v>
      </c>
      <c r="G2084" s="23"/>
      <c r="H2084" s="23" t="s">
        <v>78</v>
      </c>
      <c r="I2084" s="114" t="s">
        <v>9140</v>
      </c>
      <c r="J2084" s="5" t="s">
        <v>9141</v>
      </c>
      <c r="K2084" s="5"/>
      <c r="L2084" s="5" t="s">
        <v>9142</v>
      </c>
      <c r="M2084" s="23" t="s">
        <v>1261</v>
      </c>
      <c r="N2084" s="23" t="s">
        <v>9130</v>
      </c>
      <c r="O2084" s="44" t="s">
        <v>9137</v>
      </c>
      <c r="P2084" s="25" t="s">
        <v>78</v>
      </c>
      <c r="Q2084" s="45" t="s">
        <v>26</v>
      </c>
      <c r="R2084" s="45" t="s">
        <v>26</v>
      </c>
      <c r="S2084" s="23"/>
      <c r="T2084" s="23"/>
      <c r="U2084" s="116"/>
    </row>
    <row r="2085" spans="1:21" x14ac:dyDescent="0.25">
      <c r="A2085" s="23" t="s">
        <v>9143</v>
      </c>
      <c r="B2085" s="23" t="s">
        <v>4</v>
      </c>
      <c r="C2085" s="23" t="s">
        <v>58</v>
      </c>
      <c r="D2085" s="23" t="s">
        <v>76</v>
      </c>
      <c r="E2085" s="23" t="s">
        <v>9123</v>
      </c>
      <c r="F2085" s="23" t="s">
        <v>9124</v>
      </c>
      <c r="G2085" s="23"/>
      <c r="H2085" s="23" t="s">
        <v>78</v>
      </c>
      <c r="I2085" s="114" t="s">
        <v>9144</v>
      </c>
      <c r="J2085" s="5" t="s">
        <v>9145</v>
      </c>
      <c r="K2085" s="5" t="s">
        <v>13019</v>
      </c>
      <c r="L2085" s="5" t="s">
        <v>9147</v>
      </c>
      <c r="M2085" s="23" t="s">
        <v>9148</v>
      </c>
      <c r="N2085" s="23" t="s">
        <v>9149</v>
      </c>
      <c r="O2085" s="44" t="s">
        <v>9150</v>
      </c>
      <c r="P2085" s="25" t="s">
        <v>78</v>
      </c>
      <c r="Q2085" s="45" t="s">
        <v>26</v>
      </c>
      <c r="R2085" s="45" t="s">
        <v>26</v>
      </c>
      <c r="S2085" s="23"/>
      <c r="T2085" s="23"/>
      <c r="U2085" s="116"/>
    </row>
    <row r="2086" spans="1:21" x14ac:dyDescent="0.25">
      <c r="A2086" s="23" t="s">
        <v>11149</v>
      </c>
      <c r="B2086" s="23" t="s">
        <v>4</v>
      </c>
      <c r="C2086" s="23" t="s">
        <v>58</v>
      </c>
      <c r="D2086" s="23" t="s">
        <v>76</v>
      </c>
      <c r="E2086" s="23" t="s">
        <v>9123</v>
      </c>
      <c r="F2086" s="23" t="s">
        <v>9124</v>
      </c>
      <c r="G2086" s="23"/>
      <c r="H2086" s="23" t="s">
        <v>78</v>
      </c>
      <c r="I2086" s="114" t="s">
        <v>11150</v>
      </c>
      <c r="J2086" s="5" t="s">
        <v>11151</v>
      </c>
      <c r="K2086" s="5"/>
      <c r="L2086" s="5" t="s">
        <v>11152</v>
      </c>
      <c r="M2086" s="23" t="s">
        <v>9212</v>
      </c>
      <c r="N2086" s="23" t="s">
        <v>9130</v>
      </c>
      <c r="O2086" s="44">
        <v>63901</v>
      </c>
      <c r="P2086" s="25" t="s">
        <v>78</v>
      </c>
      <c r="Q2086" s="45">
        <v>44656</v>
      </c>
      <c r="R2086" s="45" t="s">
        <v>26</v>
      </c>
      <c r="S2086" s="23"/>
      <c r="T2086" s="23"/>
      <c r="U2086" s="116"/>
    </row>
    <row r="2087" spans="1:21" x14ac:dyDescent="0.25">
      <c r="A2087" s="23" t="s">
        <v>11390</v>
      </c>
      <c r="B2087" s="23" t="s">
        <v>4</v>
      </c>
      <c r="C2087" s="23" t="s">
        <v>58</v>
      </c>
      <c r="D2087" s="23" t="s">
        <v>76</v>
      </c>
      <c r="E2087" s="23" t="s">
        <v>9123</v>
      </c>
      <c r="F2087" s="23" t="s">
        <v>9124</v>
      </c>
      <c r="G2087" s="23"/>
      <c r="H2087" s="23" t="s">
        <v>78</v>
      </c>
      <c r="I2087" s="114" t="s">
        <v>11565</v>
      </c>
      <c r="J2087" s="5" t="s">
        <v>11852</v>
      </c>
      <c r="K2087" s="5"/>
      <c r="L2087" s="5" t="s">
        <v>11853</v>
      </c>
      <c r="M2087" s="23" t="s">
        <v>9475</v>
      </c>
      <c r="N2087" s="23" t="s">
        <v>9130</v>
      </c>
      <c r="O2087" s="44" t="s">
        <v>11854</v>
      </c>
      <c r="P2087" s="25" t="s">
        <v>78</v>
      </c>
      <c r="Q2087" s="45">
        <v>44697</v>
      </c>
      <c r="R2087" s="45" t="s">
        <v>26</v>
      </c>
      <c r="S2087" s="23"/>
      <c r="T2087" s="23"/>
      <c r="U2087" s="116"/>
    </row>
    <row r="2088" spans="1:21" x14ac:dyDescent="0.25">
      <c r="A2088" s="23" t="s">
        <v>9151</v>
      </c>
      <c r="B2088" s="23" t="s">
        <v>4</v>
      </c>
      <c r="C2088" s="23" t="s">
        <v>58</v>
      </c>
      <c r="D2088" s="23" t="s">
        <v>76</v>
      </c>
      <c r="E2088" s="23" t="s">
        <v>9123</v>
      </c>
      <c r="F2088" s="23" t="s">
        <v>9124</v>
      </c>
      <c r="G2088" s="23"/>
      <c r="H2088" s="23" t="s">
        <v>78</v>
      </c>
      <c r="I2088" s="114" t="s">
        <v>9152</v>
      </c>
      <c r="J2088" s="5" t="s">
        <v>9153</v>
      </c>
      <c r="K2088" s="5"/>
      <c r="L2088" s="5" t="s">
        <v>9154</v>
      </c>
      <c r="M2088" s="23" t="s">
        <v>9155</v>
      </c>
      <c r="N2088" s="23" t="s">
        <v>9130</v>
      </c>
      <c r="O2088" s="44" t="s">
        <v>9156</v>
      </c>
      <c r="P2088" s="25" t="s">
        <v>78</v>
      </c>
      <c r="Q2088" s="45" t="s">
        <v>26</v>
      </c>
      <c r="R2088" s="45" t="s">
        <v>26</v>
      </c>
      <c r="S2088" s="23"/>
      <c r="T2088" s="23"/>
      <c r="U2088" s="116"/>
    </row>
    <row r="2089" spans="1:21" x14ac:dyDescent="0.25">
      <c r="A2089" s="23" t="s">
        <v>9157</v>
      </c>
      <c r="B2089" s="23" t="s">
        <v>4</v>
      </c>
      <c r="C2089" s="23" t="s">
        <v>58</v>
      </c>
      <c r="D2089" s="23" t="s">
        <v>76</v>
      </c>
      <c r="E2089" s="23" t="s">
        <v>9123</v>
      </c>
      <c r="F2089" s="23" t="s">
        <v>9124</v>
      </c>
      <c r="G2089" s="23"/>
      <c r="H2089" s="23" t="s">
        <v>78</v>
      </c>
      <c r="I2089" s="114" t="s">
        <v>9158</v>
      </c>
      <c r="J2089" s="5" t="s">
        <v>9159</v>
      </c>
      <c r="K2089" s="5"/>
      <c r="L2089" s="5" t="s">
        <v>9160</v>
      </c>
      <c r="M2089" s="23" t="s">
        <v>7214</v>
      </c>
      <c r="N2089" s="23" t="s">
        <v>2102</v>
      </c>
      <c r="O2089" s="44" t="s">
        <v>9161</v>
      </c>
      <c r="P2089" s="25" t="s">
        <v>78</v>
      </c>
      <c r="Q2089" s="45" t="s">
        <v>26</v>
      </c>
      <c r="R2089" s="45" t="s">
        <v>26</v>
      </c>
      <c r="S2089" s="23"/>
      <c r="T2089" s="23"/>
      <c r="U2089" s="116"/>
    </row>
    <row r="2090" spans="1:21" x14ac:dyDescent="0.25">
      <c r="A2090" s="23" t="s">
        <v>9162</v>
      </c>
      <c r="B2090" s="23" t="s">
        <v>4</v>
      </c>
      <c r="C2090" s="23" t="s">
        <v>58</v>
      </c>
      <c r="D2090" s="23" t="s">
        <v>76</v>
      </c>
      <c r="E2090" s="23" t="s">
        <v>9123</v>
      </c>
      <c r="F2090" s="23" t="s">
        <v>9124</v>
      </c>
      <c r="G2090" s="23"/>
      <c r="H2090" s="23" t="s">
        <v>78</v>
      </c>
      <c r="I2090" s="114" t="s">
        <v>9163</v>
      </c>
      <c r="J2090" s="5" t="s">
        <v>9164</v>
      </c>
      <c r="K2090" s="5"/>
      <c r="L2090" s="5" t="s">
        <v>9165</v>
      </c>
      <c r="M2090" s="23" t="s">
        <v>9148</v>
      </c>
      <c r="N2090" s="23" t="s">
        <v>9149</v>
      </c>
      <c r="O2090" s="44" t="s">
        <v>9166</v>
      </c>
      <c r="P2090" s="25" t="s">
        <v>78</v>
      </c>
      <c r="Q2090" s="45" t="s">
        <v>26</v>
      </c>
      <c r="R2090" s="45" t="s">
        <v>26</v>
      </c>
      <c r="S2090" s="23"/>
      <c r="T2090" s="23"/>
      <c r="U2090" s="116"/>
    </row>
    <row r="2091" spans="1:21" x14ac:dyDescent="0.25">
      <c r="A2091" s="23" t="s">
        <v>11153</v>
      </c>
      <c r="B2091" s="23" t="s">
        <v>4</v>
      </c>
      <c r="C2091" s="23" t="s">
        <v>58</v>
      </c>
      <c r="D2091" s="23" t="s">
        <v>76</v>
      </c>
      <c r="E2091" s="23" t="s">
        <v>9123</v>
      </c>
      <c r="F2091" s="23" t="s">
        <v>9124</v>
      </c>
      <c r="G2091" s="23"/>
      <c r="H2091" s="23" t="s">
        <v>78</v>
      </c>
      <c r="I2091" s="114" t="s">
        <v>11154</v>
      </c>
      <c r="J2091" s="5" t="s">
        <v>11155</v>
      </c>
      <c r="K2091" s="5"/>
      <c r="L2091" s="5" t="s">
        <v>11156</v>
      </c>
      <c r="M2091" s="23" t="s">
        <v>11157</v>
      </c>
      <c r="N2091" s="23" t="s">
        <v>9130</v>
      </c>
      <c r="O2091" s="44" t="s">
        <v>11158</v>
      </c>
      <c r="P2091" s="25" t="s">
        <v>78</v>
      </c>
      <c r="Q2091" s="45">
        <v>44678</v>
      </c>
      <c r="R2091" s="45" t="s">
        <v>26</v>
      </c>
      <c r="S2091" s="23"/>
      <c r="T2091" s="23"/>
      <c r="U2091" s="116"/>
    </row>
    <row r="2092" spans="1:21" x14ac:dyDescent="0.25">
      <c r="A2092" s="23" t="s">
        <v>9167</v>
      </c>
      <c r="B2092" s="23" t="s">
        <v>4</v>
      </c>
      <c r="C2092" s="23" t="s">
        <v>58</v>
      </c>
      <c r="D2092" s="23" t="s">
        <v>76</v>
      </c>
      <c r="E2092" s="23" t="s">
        <v>9123</v>
      </c>
      <c r="F2092" s="23" t="s">
        <v>9124</v>
      </c>
      <c r="G2092" s="23"/>
      <c r="H2092" s="23" t="s">
        <v>78</v>
      </c>
      <c r="I2092" s="114" t="s">
        <v>9168</v>
      </c>
      <c r="J2092" s="5" t="s">
        <v>9169</v>
      </c>
      <c r="K2092" s="5"/>
      <c r="L2092" s="5"/>
      <c r="M2092" s="23"/>
      <c r="N2092" s="23"/>
      <c r="O2092" s="44"/>
      <c r="P2092" s="25" t="s">
        <v>78</v>
      </c>
      <c r="Q2092" s="45" t="s">
        <v>26</v>
      </c>
      <c r="R2092" s="45" t="s">
        <v>26</v>
      </c>
      <c r="S2092" s="23"/>
      <c r="T2092" s="23"/>
      <c r="U2092" s="116"/>
    </row>
    <row r="2093" spans="1:21" x14ac:dyDescent="0.25">
      <c r="A2093" s="23" t="s">
        <v>9170</v>
      </c>
      <c r="B2093" s="23" t="s">
        <v>4</v>
      </c>
      <c r="C2093" s="23" t="s">
        <v>58</v>
      </c>
      <c r="D2093" s="23" t="s">
        <v>76</v>
      </c>
      <c r="E2093" s="23" t="s">
        <v>9123</v>
      </c>
      <c r="F2093" s="23" t="s">
        <v>9124</v>
      </c>
      <c r="G2093" s="23"/>
      <c r="H2093" s="23" t="s">
        <v>78</v>
      </c>
      <c r="I2093" s="114" t="s">
        <v>9171</v>
      </c>
      <c r="J2093" s="5" t="s">
        <v>9172</v>
      </c>
      <c r="K2093" s="5"/>
      <c r="L2093" s="5" t="s">
        <v>9173</v>
      </c>
      <c r="M2093" s="23" t="s">
        <v>9174</v>
      </c>
      <c r="N2093" s="23" t="s">
        <v>2102</v>
      </c>
      <c r="O2093" s="44" t="s">
        <v>9175</v>
      </c>
      <c r="P2093" s="25" t="s">
        <v>78</v>
      </c>
      <c r="Q2093" s="45" t="s">
        <v>26</v>
      </c>
      <c r="R2093" s="45" t="s">
        <v>26</v>
      </c>
      <c r="S2093" s="23"/>
      <c r="T2093" s="23"/>
      <c r="U2093" s="116"/>
    </row>
    <row r="2094" spans="1:21" x14ac:dyDescent="0.25">
      <c r="A2094" s="23" t="s">
        <v>9176</v>
      </c>
      <c r="B2094" s="23" t="s">
        <v>4</v>
      </c>
      <c r="C2094" s="23" t="s">
        <v>58</v>
      </c>
      <c r="D2094" s="23" t="s">
        <v>76</v>
      </c>
      <c r="E2094" s="23" t="s">
        <v>9123</v>
      </c>
      <c r="F2094" s="23" t="s">
        <v>9124</v>
      </c>
      <c r="G2094" s="23"/>
      <c r="H2094" s="23" t="s">
        <v>78</v>
      </c>
      <c r="I2094" s="114" t="s">
        <v>9177</v>
      </c>
      <c r="J2094" s="5" t="s">
        <v>9178</v>
      </c>
      <c r="K2094" s="5" t="s">
        <v>9179</v>
      </c>
      <c r="L2094" s="5" t="s">
        <v>9180</v>
      </c>
      <c r="M2094" s="23" t="s">
        <v>9181</v>
      </c>
      <c r="N2094" s="23" t="s">
        <v>2102</v>
      </c>
      <c r="O2094" s="44" t="s">
        <v>9182</v>
      </c>
      <c r="P2094" s="25" t="s">
        <v>78</v>
      </c>
      <c r="Q2094" s="45" t="s">
        <v>26</v>
      </c>
      <c r="R2094" s="45" t="s">
        <v>26</v>
      </c>
      <c r="S2094" s="23"/>
      <c r="T2094" s="23"/>
      <c r="U2094" s="116"/>
    </row>
    <row r="2095" spans="1:21" x14ac:dyDescent="0.25">
      <c r="A2095" s="23" t="s">
        <v>9183</v>
      </c>
      <c r="B2095" s="23" t="s">
        <v>4</v>
      </c>
      <c r="C2095" s="23" t="s">
        <v>58</v>
      </c>
      <c r="D2095" s="23" t="s">
        <v>76</v>
      </c>
      <c r="E2095" s="23" t="s">
        <v>9123</v>
      </c>
      <c r="F2095" s="23" t="s">
        <v>9124</v>
      </c>
      <c r="G2095" s="23"/>
      <c r="H2095" s="23" t="s">
        <v>78</v>
      </c>
      <c r="I2095" s="114" t="s">
        <v>9184</v>
      </c>
      <c r="J2095" s="5" t="s">
        <v>9185</v>
      </c>
      <c r="K2095" s="5"/>
      <c r="L2095" s="5" t="s">
        <v>9186</v>
      </c>
      <c r="M2095" s="23" t="s">
        <v>9187</v>
      </c>
      <c r="N2095" s="23" t="s">
        <v>9149</v>
      </c>
      <c r="O2095" s="44" t="s">
        <v>9188</v>
      </c>
      <c r="P2095" s="25" t="s">
        <v>78</v>
      </c>
      <c r="Q2095" s="45" t="s">
        <v>26</v>
      </c>
      <c r="R2095" s="45" t="s">
        <v>26</v>
      </c>
      <c r="S2095" s="23"/>
      <c r="T2095" s="23"/>
      <c r="U2095" s="116"/>
    </row>
    <row r="2096" spans="1:21" x14ac:dyDescent="0.25">
      <c r="A2096" s="23" t="s">
        <v>9196</v>
      </c>
      <c r="B2096" s="23" t="s">
        <v>4</v>
      </c>
      <c r="C2096" s="23" t="s">
        <v>58</v>
      </c>
      <c r="D2096" s="23" t="s">
        <v>76</v>
      </c>
      <c r="E2096" s="23" t="s">
        <v>9123</v>
      </c>
      <c r="F2096" s="23" t="s">
        <v>9124</v>
      </c>
      <c r="G2096" s="23"/>
      <c r="H2096" s="23" t="s">
        <v>78</v>
      </c>
      <c r="I2096" s="114" t="s">
        <v>9197</v>
      </c>
      <c r="J2096" s="5" t="s">
        <v>9198</v>
      </c>
      <c r="K2096" s="5" t="s">
        <v>9199</v>
      </c>
      <c r="L2096" s="5" t="s">
        <v>9200</v>
      </c>
      <c r="M2096" s="23" t="s">
        <v>9201</v>
      </c>
      <c r="N2096" s="23" t="s">
        <v>9130</v>
      </c>
      <c r="O2096" s="44" t="s">
        <v>9202</v>
      </c>
      <c r="P2096" s="25" t="s">
        <v>78</v>
      </c>
      <c r="Q2096" s="45" t="s">
        <v>26</v>
      </c>
      <c r="R2096" s="45" t="s">
        <v>26</v>
      </c>
      <c r="S2096" s="23"/>
      <c r="T2096" s="23"/>
      <c r="U2096" s="116"/>
    </row>
    <row r="2097" spans="1:21" x14ac:dyDescent="0.25">
      <c r="A2097" s="23" t="s">
        <v>9203</v>
      </c>
      <c r="B2097" s="23" t="s">
        <v>4</v>
      </c>
      <c r="C2097" s="23" t="s">
        <v>58</v>
      </c>
      <c r="D2097" s="23" t="s">
        <v>76</v>
      </c>
      <c r="E2097" s="23" t="s">
        <v>9123</v>
      </c>
      <c r="F2097" s="23" t="s">
        <v>9124</v>
      </c>
      <c r="G2097" s="23"/>
      <c r="H2097" s="23" t="s">
        <v>78</v>
      </c>
      <c r="I2097" s="114" t="s">
        <v>9204</v>
      </c>
      <c r="J2097" s="5" t="s">
        <v>9205</v>
      </c>
      <c r="K2097" s="5"/>
      <c r="L2097" s="5" t="s">
        <v>9206</v>
      </c>
      <c r="M2097" s="23" t="s">
        <v>3321</v>
      </c>
      <c r="N2097" s="23" t="s">
        <v>2102</v>
      </c>
      <c r="O2097" s="44" t="s">
        <v>9207</v>
      </c>
      <c r="P2097" s="25" t="s">
        <v>78</v>
      </c>
      <c r="Q2097" s="45" t="s">
        <v>26</v>
      </c>
      <c r="R2097" s="45" t="s">
        <v>26</v>
      </c>
      <c r="S2097" s="23"/>
      <c r="T2097" s="23"/>
      <c r="U2097" s="116"/>
    </row>
    <row r="2098" spans="1:21" x14ac:dyDescent="0.25">
      <c r="A2098" s="23" t="s">
        <v>9208</v>
      </c>
      <c r="B2098" s="23" t="s">
        <v>4</v>
      </c>
      <c r="C2098" s="23" t="s">
        <v>58</v>
      </c>
      <c r="D2098" s="23" t="s">
        <v>76</v>
      </c>
      <c r="E2098" s="23" t="s">
        <v>9123</v>
      </c>
      <c r="F2098" s="23" t="s">
        <v>9124</v>
      </c>
      <c r="G2098" s="23"/>
      <c r="H2098" s="23" t="s">
        <v>78</v>
      </c>
      <c r="I2098" s="114" t="s">
        <v>9209</v>
      </c>
      <c r="J2098" s="5" t="s">
        <v>9210</v>
      </c>
      <c r="K2098" s="5"/>
      <c r="L2098" s="5" t="s">
        <v>9211</v>
      </c>
      <c r="M2098" s="23" t="s">
        <v>9212</v>
      </c>
      <c r="N2098" s="23" t="s">
        <v>9130</v>
      </c>
      <c r="O2098" s="44" t="s">
        <v>9213</v>
      </c>
      <c r="P2098" s="25" t="s">
        <v>78</v>
      </c>
      <c r="Q2098" s="45" t="s">
        <v>26</v>
      </c>
      <c r="R2098" s="45" t="s">
        <v>26</v>
      </c>
      <c r="S2098" s="23"/>
      <c r="T2098" s="23"/>
      <c r="U2098" s="116"/>
    </row>
    <row r="2099" spans="1:21" x14ac:dyDescent="0.25">
      <c r="A2099" s="23" t="s">
        <v>9214</v>
      </c>
      <c r="B2099" s="23" t="s">
        <v>4</v>
      </c>
      <c r="C2099" s="23" t="s">
        <v>58</v>
      </c>
      <c r="D2099" s="23" t="s">
        <v>76</v>
      </c>
      <c r="E2099" s="23" t="s">
        <v>9123</v>
      </c>
      <c r="F2099" s="23" t="s">
        <v>9124</v>
      </c>
      <c r="G2099" s="23"/>
      <c r="H2099" s="23" t="s">
        <v>78</v>
      </c>
      <c r="I2099" s="114" t="s">
        <v>9215</v>
      </c>
      <c r="J2099" s="5" t="s">
        <v>9216</v>
      </c>
      <c r="K2099" s="5"/>
      <c r="L2099" s="5" t="s">
        <v>9217</v>
      </c>
      <c r="M2099" s="23" t="s">
        <v>9218</v>
      </c>
      <c r="N2099" s="23" t="s">
        <v>9130</v>
      </c>
      <c r="O2099" s="44" t="s">
        <v>9219</v>
      </c>
      <c r="P2099" s="25" t="s">
        <v>78</v>
      </c>
      <c r="Q2099" s="45" t="s">
        <v>26</v>
      </c>
      <c r="R2099" s="45" t="s">
        <v>26</v>
      </c>
      <c r="S2099" s="23"/>
      <c r="T2099" s="23"/>
      <c r="U2099" s="116"/>
    </row>
    <row r="2100" spans="1:21" x14ac:dyDescent="0.25">
      <c r="A2100" s="23" t="s">
        <v>9220</v>
      </c>
      <c r="B2100" s="23" t="s">
        <v>4</v>
      </c>
      <c r="C2100" s="23" t="s">
        <v>58</v>
      </c>
      <c r="D2100" s="23" t="s">
        <v>76</v>
      </c>
      <c r="E2100" s="23" t="s">
        <v>9123</v>
      </c>
      <c r="F2100" s="23" t="s">
        <v>9124</v>
      </c>
      <c r="G2100" s="23"/>
      <c r="H2100" s="23" t="s">
        <v>78</v>
      </c>
      <c r="I2100" s="114" t="s">
        <v>9221</v>
      </c>
      <c r="J2100" s="5" t="s">
        <v>9222</v>
      </c>
      <c r="K2100" s="5"/>
      <c r="L2100" s="5" t="s">
        <v>9223</v>
      </c>
      <c r="M2100" s="23" t="s">
        <v>9224</v>
      </c>
      <c r="N2100" s="23" t="s">
        <v>1369</v>
      </c>
      <c r="O2100" s="44">
        <v>42025</v>
      </c>
      <c r="P2100" s="25" t="s">
        <v>78</v>
      </c>
      <c r="Q2100" s="45" t="s">
        <v>26</v>
      </c>
      <c r="R2100" s="45" t="s">
        <v>26</v>
      </c>
      <c r="S2100" s="23"/>
      <c r="T2100" s="23"/>
      <c r="U2100" s="116"/>
    </row>
    <row r="2101" spans="1:21" x14ac:dyDescent="0.25">
      <c r="A2101" s="23" t="s">
        <v>9225</v>
      </c>
      <c r="B2101" s="23" t="s">
        <v>4</v>
      </c>
      <c r="C2101" s="23" t="s">
        <v>58</v>
      </c>
      <c r="D2101" s="23" t="s">
        <v>76</v>
      </c>
      <c r="E2101" s="23" t="s">
        <v>9123</v>
      </c>
      <c r="F2101" s="23" t="s">
        <v>9124</v>
      </c>
      <c r="G2101" s="23"/>
      <c r="H2101" s="23" t="s">
        <v>78</v>
      </c>
      <c r="I2101" s="114" t="s">
        <v>9226</v>
      </c>
      <c r="J2101" s="5" t="s">
        <v>9227</v>
      </c>
      <c r="K2101" s="5"/>
      <c r="L2101" s="5" t="s">
        <v>9228</v>
      </c>
      <c r="M2101" s="23" t="s">
        <v>9229</v>
      </c>
      <c r="N2101" s="23" t="s">
        <v>9130</v>
      </c>
      <c r="O2101" s="44">
        <v>63841</v>
      </c>
      <c r="P2101" s="25" t="s">
        <v>78</v>
      </c>
      <c r="Q2101" s="45" t="s">
        <v>26</v>
      </c>
      <c r="R2101" s="45" t="s">
        <v>26</v>
      </c>
      <c r="S2101" s="23"/>
      <c r="T2101" s="23"/>
      <c r="U2101" s="116"/>
    </row>
    <row r="2102" spans="1:21" x14ac:dyDescent="0.25">
      <c r="A2102" s="23" t="s">
        <v>9230</v>
      </c>
      <c r="B2102" s="23" t="s">
        <v>4</v>
      </c>
      <c r="C2102" s="23" t="s">
        <v>58</v>
      </c>
      <c r="D2102" s="23" t="s">
        <v>76</v>
      </c>
      <c r="E2102" s="23" t="s">
        <v>9123</v>
      </c>
      <c r="F2102" s="23" t="s">
        <v>9124</v>
      </c>
      <c r="G2102" s="23"/>
      <c r="H2102" s="23" t="s">
        <v>78</v>
      </c>
      <c r="I2102" s="114" t="s">
        <v>9231</v>
      </c>
      <c r="J2102" s="5" t="s">
        <v>9232</v>
      </c>
      <c r="K2102" s="5"/>
      <c r="L2102" s="5" t="s">
        <v>9233</v>
      </c>
      <c r="M2102" s="23" t="s">
        <v>9187</v>
      </c>
      <c r="N2102" s="23" t="s">
        <v>9149</v>
      </c>
      <c r="O2102" s="44">
        <v>66608</v>
      </c>
      <c r="P2102" s="25" t="s">
        <v>78</v>
      </c>
      <c r="Q2102" s="45" t="s">
        <v>26</v>
      </c>
      <c r="R2102" s="45" t="s">
        <v>26</v>
      </c>
      <c r="S2102" s="23"/>
      <c r="T2102" s="23"/>
      <c r="U2102" s="116"/>
    </row>
    <row r="2103" spans="1:21" x14ac:dyDescent="0.25">
      <c r="A2103" s="23" t="s">
        <v>9234</v>
      </c>
      <c r="B2103" s="23" t="s">
        <v>4</v>
      </c>
      <c r="C2103" s="23" t="s">
        <v>58</v>
      </c>
      <c r="D2103" s="23" t="s">
        <v>76</v>
      </c>
      <c r="E2103" s="23" t="s">
        <v>9123</v>
      </c>
      <c r="F2103" s="23" t="s">
        <v>9124</v>
      </c>
      <c r="G2103" s="23"/>
      <c r="H2103" s="23" t="s">
        <v>78</v>
      </c>
      <c r="I2103" s="114" t="s">
        <v>9235</v>
      </c>
      <c r="J2103" s="5" t="s">
        <v>9236</v>
      </c>
      <c r="K2103" s="5"/>
      <c r="L2103" s="5" t="s">
        <v>9237</v>
      </c>
      <c r="M2103" s="23" t="s">
        <v>9148</v>
      </c>
      <c r="N2103" s="23" t="s">
        <v>9149</v>
      </c>
      <c r="O2103" s="44" t="s">
        <v>9238</v>
      </c>
      <c r="P2103" s="25" t="s">
        <v>78</v>
      </c>
      <c r="Q2103" s="45" t="s">
        <v>26</v>
      </c>
      <c r="R2103" s="45" t="s">
        <v>26</v>
      </c>
      <c r="S2103" s="23"/>
      <c r="T2103" s="23"/>
      <c r="U2103" s="116"/>
    </row>
    <row r="2104" spans="1:21" x14ac:dyDescent="0.25">
      <c r="A2104" s="23" t="s">
        <v>9239</v>
      </c>
      <c r="B2104" s="23" t="s">
        <v>4</v>
      </c>
      <c r="C2104" s="23" t="s">
        <v>58</v>
      </c>
      <c r="D2104" s="23" t="s">
        <v>76</v>
      </c>
      <c r="E2104" s="23" t="s">
        <v>9123</v>
      </c>
      <c r="F2104" s="23" t="s">
        <v>9124</v>
      </c>
      <c r="G2104" s="23"/>
      <c r="H2104" s="23" t="s">
        <v>78</v>
      </c>
      <c r="I2104" s="114" t="s">
        <v>9240</v>
      </c>
      <c r="J2104" s="5" t="s">
        <v>9241</v>
      </c>
      <c r="K2104" s="5"/>
      <c r="L2104" s="5" t="s">
        <v>9242</v>
      </c>
      <c r="M2104" s="23" t="s">
        <v>8563</v>
      </c>
      <c r="N2104" s="23" t="s">
        <v>9130</v>
      </c>
      <c r="O2104" s="44" t="s">
        <v>9243</v>
      </c>
      <c r="P2104" s="25" t="s">
        <v>78</v>
      </c>
      <c r="Q2104" s="45" t="s">
        <v>26</v>
      </c>
      <c r="R2104" s="45" t="s">
        <v>26</v>
      </c>
      <c r="S2104" s="23"/>
      <c r="T2104" s="23"/>
      <c r="U2104" s="116"/>
    </row>
    <row r="2105" spans="1:21" x14ac:dyDescent="0.25">
      <c r="A2105" s="23" t="s">
        <v>9244</v>
      </c>
      <c r="B2105" s="23" t="s">
        <v>4</v>
      </c>
      <c r="C2105" s="23" t="s">
        <v>58</v>
      </c>
      <c r="D2105" s="23" t="s">
        <v>76</v>
      </c>
      <c r="E2105" s="23" t="s">
        <v>9123</v>
      </c>
      <c r="F2105" s="23" t="s">
        <v>9124</v>
      </c>
      <c r="G2105" s="23"/>
      <c r="H2105" s="23" t="s">
        <v>78</v>
      </c>
      <c r="I2105" s="114" t="s">
        <v>9245</v>
      </c>
      <c r="J2105" s="5" t="s">
        <v>9246</v>
      </c>
      <c r="K2105" s="5"/>
      <c r="L2105" s="5" t="s">
        <v>9247</v>
      </c>
      <c r="M2105" s="23" t="s">
        <v>9187</v>
      </c>
      <c r="N2105" s="23" t="s">
        <v>9149</v>
      </c>
      <c r="O2105" s="44">
        <v>66611</v>
      </c>
      <c r="P2105" s="25" t="s">
        <v>78</v>
      </c>
      <c r="Q2105" s="45" t="s">
        <v>26</v>
      </c>
      <c r="R2105" s="45" t="s">
        <v>26</v>
      </c>
      <c r="S2105" s="23"/>
      <c r="T2105" s="23"/>
      <c r="U2105" s="116"/>
    </row>
    <row r="2106" spans="1:21" x14ac:dyDescent="0.25">
      <c r="A2106" s="23" t="s">
        <v>9254</v>
      </c>
      <c r="B2106" s="23" t="s">
        <v>4</v>
      </c>
      <c r="C2106" s="23" t="s">
        <v>58</v>
      </c>
      <c r="D2106" s="23" t="s">
        <v>76</v>
      </c>
      <c r="E2106" s="23" t="s">
        <v>9123</v>
      </c>
      <c r="F2106" s="23" t="s">
        <v>9124</v>
      </c>
      <c r="G2106" s="23"/>
      <c r="H2106" s="23" t="s">
        <v>78</v>
      </c>
      <c r="I2106" s="114" t="s">
        <v>9255</v>
      </c>
      <c r="J2106" s="5" t="s">
        <v>9256</v>
      </c>
      <c r="K2106" s="5"/>
      <c r="L2106" s="5" t="s">
        <v>9257</v>
      </c>
      <c r="M2106" s="23" t="s">
        <v>1380</v>
      </c>
      <c r="N2106" s="23" t="s">
        <v>2102</v>
      </c>
      <c r="O2106" s="44" t="s">
        <v>9258</v>
      </c>
      <c r="P2106" s="25" t="s">
        <v>78</v>
      </c>
      <c r="Q2106" s="45" t="s">
        <v>26</v>
      </c>
      <c r="R2106" s="45" t="s">
        <v>26</v>
      </c>
      <c r="S2106" s="23"/>
      <c r="T2106" s="23"/>
      <c r="U2106" s="116"/>
    </row>
    <row r="2107" spans="1:21" x14ac:dyDescent="0.25">
      <c r="A2107" s="23" t="s">
        <v>9259</v>
      </c>
      <c r="B2107" s="23" t="s">
        <v>4</v>
      </c>
      <c r="C2107" s="23" t="s">
        <v>58</v>
      </c>
      <c r="D2107" s="23" t="s">
        <v>76</v>
      </c>
      <c r="E2107" s="23" t="s">
        <v>9123</v>
      </c>
      <c r="F2107" s="23" t="s">
        <v>9124</v>
      </c>
      <c r="G2107" s="23"/>
      <c r="H2107" s="23" t="s">
        <v>78</v>
      </c>
      <c r="I2107" s="114" t="s">
        <v>9260</v>
      </c>
      <c r="J2107" s="5" t="s">
        <v>9261</v>
      </c>
      <c r="K2107" s="5"/>
      <c r="L2107" s="5" t="s">
        <v>9262</v>
      </c>
      <c r="M2107" s="23" t="s">
        <v>9263</v>
      </c>
      <c r="N2107" s="23" t="s">
        <v>2102</v>
      </c>
      <c r="O2107" s="44" t="s">
        <v>9264</v>
      </c>
      <c r="P2107" s="25" t="s">
        <v>78</v>
      </c>
      <c r="Q2107" s="45" t="s">
        <v>26</v>
      </c>
      <c r="R2107" s="45" t="s">
        <v>26</v>
      </c>
      <c r="S2107" s="23"/>
      <c r="T2107" s="23"/>
      <c r="U2107" s="116"/>
    </row>
    <row r="2108" spans="1:21" x14ac:dyDescent="0.25">
      <c r="A2108" s="23" t="s">
        <v>9265</v>
      </c>
      <c r="B2108" s="23" t="s">
        <v>4</v>
      </c>
      <c r="C2108" s="23" t="s">
        <v>58</v>
      </c>
      <c r="D2108" s="23" t="s">
        <v>76</v>
      </c>
      <c r="E2108" s="23" t="s">
        <v>9123</v>
      </c>
      <c r="F2108" s="23" t="s">
        <v>9124</v>
      </c>
      <c r="G2108" s="23"/>
      <c r="H2108" s="23" t="s">
        <v>78</v>
      </c>
      <c r="I2108" s="114" t="s">
        <v>9266</v>
      </c>
      <c r="J2108" s="5" t="s">
        <v>9267</v>
      </c>
      <c r="K2108" s="5"/>
      <c r="L2108" s="5" t="s">
        <v>9268</v>
      </c>
      <c r="M2108" s="23" t="s">
        <v>9269</v>
      </c>
      <c r="N2108" s="23" t="s">
        <v>9149</v>
      </c>
      <c r="O2108" s="44" t="s">
        <v>9270</v>
      </c>
      <c r="P2108" s="25" t="s">
        <v>78</v>
      </c>
      <c r="Q2108" s="45" t="s">
        <v>26</v>
      </c>
      <c r="R2108" s="45" t="s">
        <v>26</v>
      </c>
      <c r="S2108" s="23"/>
      <c r="T2108" s="23"/>
      <c r="U2108" s="116"/>
    </row>
    <row r="2109" spans="1:21" x14ac:dyDescent="0.25">
      <c r="A2109" s="23" t="s">
        <v>9271</v>
      </c>
      <c r="B2109" s="23" t="s">
        <v>4</v>
      </c>
      <c r="C2109" s="23" t="s">
        <v>58</v>
      </c>
      <c r="D2109" s="23" t="s">
        <v>76</v>
      </c>
      <c r="E2109" s="23" t="s">
        <v>9123</v>
      </c>
      <c r="F2109" s="23" t="s">
        <v>9124</v>
      </c>
      <c r="G2109" s="23"/>
      <c r="H2109" s="23" t="s">
        <v>78</v>
      </c>
      <c r="I2109" s="114" t="s">
        <v>9272</v>
      </c>
      <c r="J2109" s="5" t="s">
        <v>9273</v>
      </c>
      <c r="K2109" s="5"/>
      <c r="L2109" s="5" t="s">
        <v>9274</v>
      </c>
      <c r="M2109" s="23" t="s">
        <v>9275</v>
      </c>
      <c r="N2109" s="23" t="s">
        <v>9149</v>
      </c>
      <c r="O2109" s="44" t="s">
        <v>9276</v>
      </c>
      <c r="P2109" s="25" t="s">
        <v>78</v>
      </c>
      <c r="Q2109" s="45" t="s">
        <v>26</v>
      </c>
      <c r="R2109" s="45" t="s">
        <v>26</v>
      </c>
      <c r="S2109" s="23"/>
      <c r="T2109" s="23"/>
      <c r="U2109" s="116"/>
    </row>
    <row r="2110" spans="1:21" x14ac:dyDescent="0.25">
      <c r="A2110" s="23" t="s">
        <v>11391</v>
      </c>
      <c r="B2110" s="23" t="s">
        <v>4</v>
      </c>
      <c r="C2110" s="23" t="s">
        <v>58</v>
      </c>
      <c r="D2110" s="23" t="s">
        <v>76</v>
      </c>
      <c r="E2110" s="23" t="s">
        <v>9123</v>
      </c>
      <c r="F2110" s="23" t="s">
        <v>9124</v>
      </c>
      <c r="G2110" s="23"/>
      <c r="H2110" s="23" t="s">
        <v>78</v>
      </c>
      <c r="I2110" s="114" t="s">
        <v>11566</v>
      </c>
      <c r="J2110" s="5" t="s">
        <v>11855</v>
      </c>
      <c r="K2110" s="5"/>
      <c r="L2110" s="5" t="s">
        <v>11856</v>
      </c>
      <c r="M2110" s="23" t="s">
        <v>11857</v>
      </c>
      <c r="N2110" s="23" t="s">
        <v>9149</v>
      </c>
      <c r="O2110" s="44" t="s">
        <v>11858</v>
      </c>
      <c r="P2110" s="25" t="s">
        <v>78</v>
      </c>
      <c r="Q2110" s="45">
        <v>44697</v>
      </c>
      <c r="R2110" s="45" t="s">
        <v>26</v>
      </c>
      <c r="S2110" s="23"/>
      <c r="T2110" s="23"/>
      <c r="U2110" s="116"/>
    </row>
    <row r="2111" spans="1:21" x14ac:dyDescent="0.25">
      <c r="A2111" s="23" t="s">
        <v>9289</v>
      </c>
      <c r="B2111" s="23" t="s">
        <v>4</v>
      </c>
      <c r="C2111" s="23" t="s">
        <v>58</v>
      </c>
      <c r="D2111" s="23" t="s">
        <v>76</v>
      </c>
      <c r="E2111" s="23" t="s">
        <v>9123</v>
      </c>
      <c r="F2111" s="23" t="s">
        <v>9124</v>
      </c>
      <c r="G2111" s="23"/>
      <c r="H2111" s="23" t="s">
        <v>78</v>
      </c>
      <c r="I2111" s="114" t="s">
        <v>9290</v>
      </c>
      <c r="J2111" s="5" t="s">
        <v>9291</v>
      </c>
      <c r="K2111" s="5"/>
      <c r="L2111" s="5" t="s">
        <v>9292</v>
      </c>
      <c r="M2111" s="23" t="s">
        <v>9293</v>
      </c>
      <c r="N2111" s="23" t="s">
        <v>9130</v>
      </c>
      <c r="O2111" s="44" t="s">
        <v>9294</v>
      </c>
      <c r="P2111" s="25" t="s">
        <v>78</v>
      </c>
      <c r="Q2111" s="45" t="s">
        <v>26</v>
      </c>
      <c r="R2111" s="45" t="s">
        <v>26</v>
      </c>
      <c r="S2111" s="23"/>
      <c r="T2111" s="23"/>
      <c r="U2111" s="116"/>
    </row>
    <row r="2112" spans="1:21" x14ac:dyDescent="0.25">
      <c r="A2112" s="23" t="s">
        <v>11159</v>
      </c>
      <c r="B2112" s="23" t="s">
        <v>4</v>
      </c>
      <c r="C2112" s="23" t="s">
        <v>58</v>
      </c>
      <c r="D2112" s="23" t="s">
        <v>76</v>
      </c>
      <c r="E2112" s="23" t="s">
        <v>9123</v>
      </c>
      <c r="F2112" s="23" t="s">
        <v>9124</v>
      </c>
      <c r="G2112" s="23"/>
      <c r="H2112" s="23" t="s">
        <v>78</v>
      </c>
      <c r="I2112" s="114" t="s">
        <v>11160</v>
      </c>
      <c r="J2112" s="5" t="s">
        <v>11161</v>
      </c>
      <c r="K2112" s="5"/>
      <c r="L2112" s="5" t="s">
        <v>11162</v>
      </c>
      <c r="M2112" s="23" t="s">
        <v>11163</v>
      </c>
      <c r="N2112" s="23" t="s">
        <v>2102</v>
      </c>
      <c r="O2112" s="44">
        <v>61550</v>
      </c>
      <c r="P2112" s="25" t="s">
        <v>78</v>
      </c>
      <c r="Q2112" s="45">
        <v>44656</v>
      </c>
      <c r="R2112" s="45" t="s">
        <v>26</v>
      </c>
      <c r="S2112" s="23"/>
      <c r="T2112" s="23"/>
      <c r="U2112" s="116"/>
    </row>
    <row r="2113" spans="1:21" x14ac:dyDescent="0.25">
      <c r="A2113" s="23" t="s">
        <v>9302</v>
      </c>
      <c r="B2113" s="23" t="s">
        <v>4</v>
      </c>
      <c r="C2113" s="23" t="s">
        <v>58</v>
      </c>
      <c r="D2113" s="23" t="s">
        <v>76</v>
      </c>
      <c r="E2113" s="23" t="s">
        <v>9123</v>
      </c>
      <c r="F2113" s="23" t="s">
        <v>9124</v>
      </c>
      <c r="G2113" s="23"/>
      <c r="H2113" s="23" t="s">
        <v>78</v>
      </c>
      <c r="I2113" s="114" t="s">
        <v>9303</v>
      </c>
      <c r="J2113" s="5" t="s">
        <v>9304</v>
      </c>
      <c r="K2113" s="5"/>
      <c r="L2113" s="5" t="s">
        <v>9305</v>
      </c>
      <c r="M2113" s="23" t="s">
        <v>1398</v>
      </c>
      <c r="N2113" s="23" t="s">
        <v>9130</v>
      </c>
      <c r="O2113" s="44" t="s">
        <v>9306</v>
      </c>
      <c r="P2113" s="25" t="s">
        <v>78</v>
      </c>
      <c r="Q2113" s="45" t="s">
        <v>26</v>
      </c>
      <c r="R2113" s="45" t="s">
        <v>26</v>
      </c>
      <c r="S2113" s="23"/>
      <c r="T2113" s="23"/>
      <c r="U2113" s="116"/>
    </row>
    <row r="2114" spans="1:21" x14ac:dyDescent="0.25">
      <c r="A2114" s="23" t="s">
        <v>9307</v>
      </c>
      <c r="B2114" s="23" t="s">
        <v>4</v>
      </c>
      <c r="C2114" s="23" t="s">
        <v>58</v>
      </c>
      <c r="D2114" s="23" t="s">
        <v>76</v>
      </c>
      <c r="E2114" s="23" t="s">
        <v>9123</v>
      </c>
      <c r="F2114" s="23" t="s">
        <v>9124</v>
      </c>
      <c r="G2114" s="23"/>
      <c r="H2114" s="23" t="s">
        <v>78</v>
      </c>
      <c r="I2114" s="114" t="s">
        <v>9308</v>
      </c>
      <c r="J2114" s="5" t="s">
        <v>9309</v>
      </c>
      <c r="K2114" s="5"/>
      <c r="L2114" s="5" t="s">
        <v>9310</v>
      </c>
      <c r="M2114" s="23" t="s">
        <v>9311</v>
      </c>
      <c r="N2114" s="23" t="s">
        <v>2102</v>
      </c>
      <c r="O2114" s="44" t="s">
        <v>9312</v>
      </c>
      <c r="P2114" s="25" t="s">
        <v>78</v>
      </c>
      <c r="Q2114" s="45" t="s">
        <v>26</v>
      </c>
      <c r="R2114" s="45" t="s">
        <v>26</v>
      </c>
      <c r="S2114" s="23"/>
      <c r="T2114" s="23"/>
      <c r="U2114" s="116"/>
    </row>
    <row r="2115" spans="1:21" x14ac:dyDescent="0.25">
      <c r="A2115" s="23" t="s">
        <v>9313</v>
      </c>
      <c r="B2115" s="23" t="s">
        <v>4</v>
      </c>
      <c r="C2115" s="23" t="s">
        <v>58</v>
      </c>
      <c r="D2115" s="23" t="s">
        <v>76</v>
      </c>
      <c r="E2115" s="23" t="s">
        <v>9123</v>
      </c>
      <c r="F2115" s="23" t="s">
        <v>9124</v>
      </c>
      <c r="G2115" s="23"/>
      <c r="H2115" s="23" t="s">
        <v>78</v>
      </c>
      <c r="I2115" s="114" t="s">
        <v>9314</v>
      </c>
      <c r="J2115" s="5" t="s">
        <v>9315</v>
      </c>
      <c r="K2115" s="5"/>
      <c r="L2115" s="5" t="s">
        <v>9316</v>
      </c>
      <c r="M2115" s="23" t="s">
        <v>9174</v>
      </c>
      <c r="N2115" s="23" t="s">
        <v>9130</v>
      </c>
      <c r="O2115" s="44" t="s">
        <v>9281</v>
      </c>
      <c r="P2115" s="25" t="s">
        <v>78</v>
      </c>
      <c r="Q2115" s="45" t="s">
        <v>26</v>
      </c>
      <c r="R2115" s="45" t="s">
        <v>26</v>
      </c>
      <c r="S2115" s="23"/>
      <c r="T2115" s="23"/>
      <c r="U2115" s="116"/>
    </row>
    <row r="2116" spans="1:21" x14ac:dyDescent="0.25">
      <c r="A2116" s="23" t="s">
        <v>9317</v>
      </c>
      <c r="B2116" s="23" t="s">
        <v>4</v>
      </c>
      <c r="C2116" s="23" t="s">
        <v>58</v>
      </c>
      <c r="D2116" s="23" t="s">
        <v>76</v>
      </c>
      <c r="E2116" s="23" t="s">
        <v>9123</v>
      </c>
      <c r="F2116" s="23" t="s">
        <v>9124</v>
      </c>
      <c r="G2116" s="23"/>
      <c r="H2116" s="23" t="s">
        <v>78</v>
      </c>
      <c r="I2116" s="114" t="s">
        <v>9318</v>
      </c>
      <c r="J2116" s="5" t="s">
        <v>9319</v>
      </c>
      <c r="K2116" s="5"/>
      <c r="L2116" s="5" t="s">
        <v>9320</v>
      </c>
      <c r="M2116" s="23" t="s">
        <v>9321</v>
      </c>
      <c r="N2116" s="23" t="s">
        <v>9130</v>
      </c>
      <c r="O2116" s="44">
        <v>65301</v>
      </c>
      <c r="P2116" s="25" t="s">
        <v>78</v>
      </c>
      <c r="Q2116" s="45" t="s">
        <v>26</v>
      </c>
      <c r="R2116" s="45" t="s">
        <v>26</v>
      </c>
      <c r="S2116" s="23"/>
      <c r="T2116" s="23"/>
      <c r="U2116" s="116"/>
    </row>
    <row r="2117" spans="1:21" s="32" customFormat="1" x14ac:dyDescent="0.25">
      <c r="A2117" s="23" t="s">
        <v>9323</v>
      </c>
      <c r="B2117" s="23" t="s">
        <v>4</v>
      </c>
      <c r="C2117" s="23" t="s">
        <v>58</v>
      </c>
      <c r="D2117" s="23" t="s">
        <v>76</v>
      </c>
      <c r="E2117" s="23" t="s">
        <v>9123</v>
      </c>
      <c r="F2117" s="23" t="s">
        <v>9124</v>
      </c>
      <c r="G2117" s="23"/>
      <c r="H2117" s="23" t="s">
        <v>78</v>
      </c>
      <c r="I2117" s="114" t="s">
        <v>9324</v>
      </c>
      <c r="J2117" s="5" t="s">
        <v>9325</v>
      </c>
      <c r="K2117" s="5"/>
      <c r="L2117" s="5" t="s">
        <v>9326</v>
      </c>
      <c r="M2117" s="23" t="s">
        <v>9327</v>
      </c>
      <c r="N2117" s="23" t="s">
        <v>9149</v>
      </c>
      <c r="O2117" s="44" t="s">
        <v>9328</v>
      </c>
      <c r="P2117" s="25" t="s">
        <v>78</v>
      </c>
      <c r="Q2117" s="45" t="s">
        <v>26</v>
      </c>
      <c r="R2117" s="45" t="s">
        <v>26</v>
      </c>
      <c r="S2117" s="23"/>
      <c r="T2117" s="23"/>
      <c r="U2117" s="116"/>
    </row>
    <row r="2118" spans="1:21" s="32" customFormat="1" x14ac:dyDescent="0.25">
      <c r="A2118" s="23" t="s">
        <v>11968</v>
      </c>
      <c r="B2118" s="23" t="s">
        <v>4</v>
      </c>
      <c r="C2118" s="23" t="s">
        <v>58</v>
      </c>
      <c r="D2118" s="23" t="s">
        <v>76</v>
      </c>
      <c r="E2118" s="23" t="s">
        <v>9123</v>
      </c>
      <c r="F2118" s="23" t="s">
        <v>9124</v>
      </c>
      <c r="G2118" s="23"/>
      <c r="H2118" s="23" t="s">
        <v>78</v>
      </c>
      <c r="I2118" s="114" t="s">
        <v>12101</v>
      </c>
      <c r="J2118" s="5" t="s">
        <v>12287</v>
      </c>
      <c r="K2118" s="5"/>
      <c r="L2118" s="5" t="s">
        <v>12288</v>
      </c>
      <c r="M2118" s="23" t="s">
        <v>9390</v>
      </c>
      <c r="N2118" s="23" t="s">
        <v>9130</v>
      </c>
      <c r="O2118" s="44" t="s">
        <v>9391</v>
      </c>
      <c r="P2118" s="25" t="s">
        <v>78</v>
      </c>
      <c r="Q2118" s="45">
        <v>44742</v>
      </c>
      <c r="R2118" s="45" t="s">
        <v>26</v>
      </c>
      <c r="S2118" s="23"/>
      <c r="T2118" s="23"/>
      <c r="U2118" s="116"/>
    </row>
    <row r="2119" spans="1:21" s="32" customFormat="1" x14ac:dyDescent="0.25">
      <c r="A2119" s="23" t="s">
        <v>9329</v>
      </c>
      <c r="B2119" s="23" t="s">
        <v>4</v>
      </c>
      <c r="C2119" s="23" t="s">
        <v>58</v>
      </c>
      <c r="D2119" s="23" t="s">
        <v>76</v>
      </c>
      <c r="E2119" s="23" t="s">
        <v>9123</v>
      </c>
      <c r="F2119" s="23" t="s">
        <v>9124</v>
      </c>
      <c r="G2119" s="23"/>
      <c r="H2119" s="23" t="s">
        <v>78</v>
      </c>
      <c r="I2119" s="114" t="s">
        <v>9330</v>
      </c>
      <c r="J2119" s="5" t="s">
        <v>9331</v>
      </c>
      <c r="K2119" s="5"/>
      <c r="L2119" s="5" t="s">
        <v>9332</v>
      </c>
      <c r="M2119" s="23" t="s">
        <v>1446</v>
      </c>
      <c r="N2119" s="23" t="s">
        <v>2102</v>
      </c>
      <c r="O2119" s="44" t="s">
        <v>9333</v>
      </c>
      <c r="P2119" s="25" t="s">
        <v>78</v>
      </c>
      <c r="Q2119" s="45" t="s">
        <v>26</v>
      </c>
      <c r="R2119" s="45" t="s">
        <v>26</v>
      </c>
      <c r="S2119" s="23"/>
      <c r="T2119" s="23"/>
      <c r="U2119" s="116"/>
    </row>
    <row r="2120" spans="1:21" s="32" customFormat="1" x14ac:dyDescent="0.25">
      <c r="A2120" s="23" t="s">
        <v>9334</v>
      </c>
      <c r="B2120" s="23" t="s">
        <v>4</v>
      </c>
      <c r="C2120" s="23" t="s">
        <v>58</v>
      </c>
      <c r="D2120" s="23" t="s">
        <v>76</v>
      </c>
      <c r="E2120" s="23" t="s">
        <v>9123</v>
      </c>
      <c r="F2120" s="23" t="s">
        <v>9124</v>
      </c>
      <c r="G2120" s="23"/>
      <c r="H2120" s="23" t="s">
        <v>78</v>
      </c>
      <c r="I2120" s="114" t="s">
        <v>9335</v>
      </c>
      <c r="J2120" s="5" t="s">
        <v>9336</v>
      </c>
      <c r="K2120" s="5"/>
      <c r="L2120" s="5" t="s">
        <v>9337</v>
      </c>
      <c r="M2120" s="23" t="s">
        <v>9338</v>
      </c>
      <c r="N2120" s="23" t="s">
        <v>9149</v>
      </c>
      <c r="O2120" s="44" t="s">
        <v>9339</v>
      </c>
      <c r="P2120" s="25" t="s">
        <v>78</v>
      </c>
      <c r="Q2120" s="45" t="s">
        <v>26</v>
      </c>
      <c r="R2120" s="45" t="s">
        <v>26</v>
      </c>
      <c r="S2120" s="23"/>
      <c r="T2120" s="23"/>
      <c r="U2120" s="116"/>
    </row>
    <row r="2121" spans="1:21" s="32" customFormat="1" x14ac:dyDescent="0.25">
      <c r="A2121" s="23" t="s">
        <v>11392</v>
      </c>
      <c r="B2121" s="23" t="s">
        <v>4</v>
      </c>
      <c r="C2121" s="23" t="s">
        <v>58</v>
      </c>
      <c r="D2121" s="23" t="s">
        <v>76</v>
      </c>
      <c r="E2121" s="23" t="s">
        <v>9123</v>
      </c>
      <c r="F2121" s="23" t="s">
        <v>9124</v>
      </c>
      <c r="G2121" s="23"/>
      <c r="H2121" s="23" t="s">
        <v>78</v>
      </c>
      <c r="I2121" s="114" t="s">
        <v>11567</v>
      </c>
      <c r="J2121" s="5" t="s">
        <v>11859</v>
      </c>
      <c r="K2121" s="5"/>
      <c r="L2121" s="5" t="s">
        <v>11860</v>
      </c>
      <c r="M2121" s="23" t="s">
        <v>5827</v>
      </c>
      <c r="N2121" s="23" t="s">
        <v>9149</v>
      </c>
      <c r="O2121" s="44" t="s">
        <v>11861</v>
      </c>
      <c r="P2121" s="25" t="s">
        <v>78</v>
      </c>
      <c r="Q2121" s="45">
        <v>44707</v>
      </c>
      <c r="R2121" s="45" t="s">
        <v>26</v>
      </c>
      <c r="S2121" s="23"/>
      <c r="T2121" s="23"/>
      <c r="U2121" s="116"/>
    </row>
    <row r="2122" spans="1:21" s="32" customFormat="1" x14ac:dyDescent="0.25">
      <c r="A2122" s="23" t="s">
        <v>9340</v>
      </c>
      <c r="B2122" s="23" t="s">
        <v>4</v>
      </c>
      <c r="C2122" s="23" t="s">
        <v>58</v>
      </c>
      <c r="D2122" s="23" t="s">
        <v>76</v>
      </c>
      <c r="E2122" s="23" t="s">
        <v>9123</v>
      </c>
      <c r="F2122" s="23" t="s">
        <v>9124</v>
      </c>
      <c r="G2122" s="23"/>
      <c r="H2122" s="23" t="s">
        <v>78</v>
      </c>
      <c r="I2122" s="114" t="s">
        <v>9341</v>
      </c>
      <c r="J2122" s="5" t="s">
        <v>9342</v>
      </c>
      <c r="K2122" s="5"/>
      <c r="L2122" s="5" t="s">
        <v>9343</v>
      </c>
      <c r="M2122" s="23" t="s">
        <v>9344</v>
      </c>
      <c r="N2122" s="23" t="s">
        <v>9130</v>
      </c>
      <c r="O2122" s="44" t="s">
        <v>9345</v>
      </c>
      <c r="P2122" s="25" t="s">
        <v>78</v>
      </c>
      <c r="Q2122" s="45" t="s">
        <v>26</v>
      </c>
      <c r="R2122" s="45" t="s">
        <v>26</v>
      </c>
      <c r="S2122" s="23"/>
      <c r="T2122" s="23"/>
      <c r="U2122" s="116"/>
    </row>
    <row r="2123" spans="1:21" s="32" customFormat="1" x14ac:dyDescent="0.25">
      <c r="A2123" s="23" t="s">
        <v>9346</v>
      </c>
      <c r="B2123" s="23" t="s">
        <v>4</v>
      </c>
      <c r="C2123" s="23" t="s">
        <v>58</v>
      </c>
      <c r="D2123" s="23" t="s">
        <v>76</v>
      </c>
      <c r="E2123" s="23" t="s">
        <v>9123</v>
      </c>
      <c r="F2123" s="23" t="s">
        <v>9124</v>
      </c>
      <c r="G2123" s="23"/>
      <c r="H2123" s="23" t="s">
        <v>78</v>
      </c>
      <c r="I2123" s="114" t="s">
        <v>9347</v>
      </c>
      <c r="J2123" s="5" t="s">
        <v>9348</v>
      </c>
      <c r="K2123" s="5"/>
      <c r="L2123" s="5" t="s">
        <v>9349</v>
      </c>
      <c r="M2123" s="23" t="s">
        <v>1104</v>
      </c>
      <c r="N2123" s="23" t="s">
        <v>2102</v>
      </c>
      <c r="O2123" s="44" t="s">
        <v>9350</v>
      </c>
      <c r="P2123" s="25" t="s">
        <v>78</v>
      </c>
      <c r="Q2123" s="45" t="s">
        <v>26</v>
      </c>
      <c r="R2123" s="45" t="s">
        <v>26</v>
      </c>
      <c r="S2123" s="23"/>
      <c r="T2123" s="23"/>
      <c r="U2123" s="116"/>
    </row>
    <row r="2124" spans="1:21" s="32" customFormat="1" x14ac:dyDescent="0.25">
      <c r="A2124" s="23" t="s">
        <v>9357</v>
      </c>
      <c r="B2124" s="23" t="s">
        <v>4</v>
      </c>
      <c r="C2124" s="23" t="s">
        <v>58</v>
      </c>
      <c r="D2124" s="23" t="s">
        <v>76</v>
      </c>
      <c r="E2124" s="23" t="s">
        <v>9123</v>
      </c>
      <c r="F2124" s="23" t="s">
        <v>9124</v>
      </c>
      <c r="G2124" s="23"/>
      <c r="H2124" s="23" t="s">
        <v>78</v>
      </c>
      <c r="I2124" s="114" t="s">
        <v>9358</v>
      </c>
      <c r="J2124" s="5" t="s">
        <v>9359</v>
      </c>
      <c r="K2124" s="5"/>
      <c r="L2124" s="5" t="s">
        <v>9360</v>
      </c>
      <c r="M2124" s="23" t="s">
        <v>9361</v>
      </c>
      <c r="N2124" s="23" t="s">
        <v>9130</v>
      </c>
      <c r="O2124" s="44" t="s">
        <v>9362</v>
      </c>
      <c r="P2124" s="25" t="s">
        <v>78</v>
      </c>
      <c r="Q2124" s="45" t="s">
        <v>26</v>
      </c>
      <c r="R2124" s="45" t="s">
        <v>26</v>
      </c>
      <c r="S2124" s="23"/>
      <c r="T2124" s="23"/>
      <c r="U2124" s="116"/>
    </row>
    <row r="2125" spans="1:21" s="32" customFormat="1" x14ac:dyDescent="0.25">
      <c r="A2125" s="23" t="s">
        <v>9363</v>
      </c>
      <c r="B2125" s="23" t="s">
        <v>4</v>
      </c>
      <c r="C2125" s="23" t="s">
        <v>58</v>
      </c>
      <c r="D2125" s="23" t="s">
        <v>76</v>
      </c>
      <c r="E2125" s="23" t="s">
        <v>9123</v>
      </c>
      <c r="F2125" s="23" t="s">
        <v>9124</v>
      </c>
      <c r="G2125" s="23"/>
      <c r="H2125" s="23" t="s">
        <v>78</v>
      </c>
      <c r="I2125" s="114" t="s">
        <v>9364</v>
      </c>
      <c r="J2125" s="5" t="s">
        <v>9365</v>
      </c>
      <c r="K2125" s="5"/>
      <c r="L2125" s="5" t="s">
        <v>9366</v>
      </c>
      <c r="M2125" s="23" t="s">
        <v>9367</v>
      </c>
      <c r="N2125" s="23" t="s">
        <v>9130</v>
      </c>
      <c r="O2125" s="44" t="s">
        <v>9368</v>
      </c>
      <c r="P2125" s="25" t="s">
        <v>78</v>
      </c>
      <c r="Q2125" s="45" t="s">
        <v>26</v>
      </c>
      <c r="R2125" s="45" t="s">
        <v>26</v>
      </c>
      <c r="S2125" s="23"/>
      <c r="T2125" s="23"/>
      <c r="U2125" s="116"/>
    </row>
    <row r="2126" spans="1:21" s="32" customFormat="1" x14ac:dyDescent="0.25">
      <c r="A2126" s="23" t="s">
        <v>9369</v>
      </c>
      <c r="B2126" s="23" t="s">
        <v>4</v>
      </c>
      <c r="C2126" s="23" t="s">
        <v>58</v>
      </c>
      <c r="D2126" s="23" t="s">
        <v>76</v>
      </c>
      <c r="E2126" s="23" t="s">
        <v>9123</v>
      </c>
      <c r="F2126" s="23" t="s">
        <v>9124</v>
      </c>
      <c r="G2126" s="23"/>
      <c r="H2126" s="23" t="s">
        <v>78</v>
      </c>
      <c r="I2126" s="114" t="s">
        <v>9370</v>
      </c>
      <c r="J2126" s="5" t="s">
        <v>9371</v>
      </c>
      <c r="K2126" s="5"/>
      <c r="L2126" s="5" t="s">
        <v>9372</v>
      </c>
      <c r="M2126" s="23" t="s">
        <v>7214</v>
      </c>
      <c r="N2126" s="23" t="s">
        <v>9130</v>
      </c>
      <c r="O2126" s="44" t="s">
        <v>9373</v>
      </c>
      <c r="P2126" s="25" t="s">
        <v>78</v>
      </c>
      <c r="Q2126" s="45" t="s">
        <v>26</v>
      </c>
      <c r="R2126" s="45" t="s">
        <v>26</v>
      </c>
      <c r="S2126" s="23"/>
      <c r="T2126" s="23"/>
      <c r="U2126" s="116"/>
    </row>
    <row r="2127" spans="1:21" s="32" customFormat="1" x14ac:dyDescent="0.25">
      <c r="A2127" s="23" t="s">
        <v>9381</v>
      </c>
      <c r="B2127" s="23" t="s">
        <v>4</v>
      </c>
      <c r="C2127" s="23" t="s">
        <v>58</v>
      </c>
      <c r="D2127" s="23" t="s">
        <v>76</v>
      </c>
      <c r="E2127" s="23" t="s">
        <v>9123</v>
      </c>
      <c r="F2127" s="23" t="s">
        <v>9124</v>
      </c>
      <c r="G2127" s="23"/>
      <c r="H2127" s="23" t="s">
        <v>78</v>
      </c>
      <c r="I2127" s="114" t="s">
        <v>9382</v>
      </c>
      <c r="J2127" s="5" t="s">
        <v>9383</v>
      </c>
      <c r="K2127" s="5"/>
      <c r="L2127" s="5" t="s">
        <v>9384</v>
      </c>
      <c r="M2127" s="23" t="s">
        <v>1168</v>
      </c>
      <c r="N2127" s="23" t="s">
        <v>2102</v>
      </c>
      <c r="O2127" s="44" t="s">
        <v>9385</v>
      </c>
      <c r="P2127" s="25" t="s">
        <v>78</v>
      </c>
      <c r="Q2127" s="45" t="s">
        <v>26</v>
      </c>
      <c r="R2127" s="45" t="s">
        <v>26</v>
      </c>
      <c r="S2127" s="23" t="s">
        <v>78</v>
      </c>
      <c r="T2127" s="23" t="s">
        <v>13023</v>
      </c>
      <c r="U2127" s="116" t="s">
        <v>13530</v>
      </c>
    </row>
    <row r="2128" spans="1:21" s="32" customFormat="1" x14ac:dyDescent="0.25">
      <c r="A2128" s="23" t="s">
        <v>9386</v>
      </c>
      <c r="B2128" s="23" t="s">
        <v>4</v>
      </c>
      <c r="C2128" s="23" t="s">
        <v>58</v>
      </c>
      <c r="D2128" s="23" t="s">
        <v>76</v>
      </c>
      <c r="E2128" s="23" t="s">
        <v>9123</v>
      </c>
      <c r="F2128" s="23" t="s">
        <v>9124</v>
      </c>
      <c r="G2128" s="23"/>
      <c r="H2128" s="23" t="s">
        <v>78</v>
      </c>
      <c r="I2128" s="114" t="s">
        <v>9387</v>
      </c>
      <c r="J2128" s="5" t="s">
        <v>9388</v>
      </c>
      <c r="K2128" s="5"/>
      <c r="L2128" s="5" t="s">
        <v>9389</v>
      </c>
      <c r="M2128" s="23" t="s">
        <v>9390</v>
      </c>
      <c r="N2128" s="23" t="s">
        <v>9130</v>
      </c>
      <c r="O2128" s="44" t="s">
        <v>9391</v>
      </c>
      <c r="P2128" s="25" t="s">
        <v>78</v>
      </c>
      <c r="Q2128" s="45" t="s">
        <v>26</v>
      </c>
      <c r="R2128" s="45" t="s">
        <v>26</v>
      </c>
      <c r="S2128" s="23" t="s">
        <v>78</v>
      </c>
      <c r="T2128" s="23" t="s">
        <v>13023</v>
      </c>
      <c r="U2128" s="116" t="s">
        <v>13531</v>
      </c>
    </row>
    <row r="2129" spans="1:21" s="32" customFormat="1" x14ac:dyDescent="0.25">
      <c r="A2129" s="23" t="s">
        <v>9397</v>
      </c>
      <c r="B2129" s="23" t="s">
        <v>4</v>
      </c>
      <c r="C2129" s="23" t="s">
        <v>58</v>
      </c>
      <c r="D2129" s="23" t="s">
        <v>76</v>
      </c>
      <c r="E2129" s="23" t="s">
        <v>9123</v>
      </c>
      <c r="F2129" s="23" t="s">
        <v>9124</v>
      </c>
      <c r="G2129" s="23"/>
      <c r="H2129" s="23" t="s">
        <v>78</v>
      </c>
      <c r="I2129" s="114" t="s">
        <v>9398</v>
      </c>
      <c r="J2129" s="5" t="s">
        <v>9399</v>
      </c>
      <c r="K2129" s="5"/>
      <c r="L2129" s="5" t="s">
        <v>9400</v>
      </c>
      <c r="M2129" s="23" t="s">
        <v>9401</v>
      </c>
      <c r="N2129" s="23" t="s">
        <v>9149</v>
      </c>
      <c r="O2129" s="44" t="s">
        <v>9402</v>
      </c>
      <c r="P2129" s="25" t="s">
        <v>78</v>
      </c>
      <c r="Q2129" s="45" t="s">
        <v>26</v>
      </c>
      <c r="R2129" s="45" t="s">
        <v>26</v>
      </c>
      <c r="S2129" s="23"/>
      <c r="T2129" s="23"/>
      <c r="U2129" s="116"/>
    </row>
    <row r="2130" spans="1:21" s="32" customFormat="1" x14ac:dyDescent="0.25">
      <c r="A2130" s="23" t="s">
        <v>9403</v>
      </c>
      <c r="B2130" s="23" t="s">
        <v>4</v>
      </c>
      <c r="C2130" s="23" t="s">
        <v>58</v>
      </c>
      <c r="D2130" s="23" t="s">
        <v>76</v>
      </c>
      <c r="E2130" s="23" t="s">
        <v>9123</v>
      </c>
      <c r="F2130" s="23" t="s">
        <v>9124</v>
      </c>
      <c r="G2130" s="23"/>
      <c r="H2130" s="23" t="s">
        <v>78</v>
      </c>
      <c r="I2130" s="114" t="s">
        <v>9404</v>
      </c>
      <c r="J2130" s="5" t="s">
        <v>9405</v>
      </c>
      <c r="K2130" s="5"/>
      <c r="L2130" s="5" t="s">
        <v>9406</v>
      </c>
      <c r="M2130" s="23" t="s">
        <v>9407</v>
      </c>
      <c r="N2130" s="23" t="s">
        <v>2102</v>
      </c>
      <c r="O2130" s="44" t="s">
        <v>9408</v>
      </c>
      <c r="P2130" s="25" t="s">
        <v>78</v>
      </c>
      <c r="Q2130" s="45" t="s">
        <v>26</v>
      </c>
      <c r="R2130" s="45" t="s">
        <v>26</v>
      </c>
      <c r="S2130" s="23"/>
      <c r="T2130" s="23"/>
      <c r="U2130" s="116"/>
    </row>
    <row r="2131" spans="1:21" s="32" customFormat="1" x14ac:dyDescent="0.25">
      <c r="A2131" s="23" t="s">
        <v>9409</v>
      </c>
      <c r="B2131" s="23" t="s">
        <v>4</v>
      </c>
      <c r="C2131" s="23" t="s">
        <v>58</v>
      </c>
      <c r="D2131" s="23" t="s">
        <v>76</v>
      </c>
      <c r="E2131" s="23" t="s">
        <v>9123</v>
      </c>
      <c r="F2131" s="23" t="s">
        <v>9124</v>
      </c>
      <c r="G2131" s="23"/>
      <c r="H2131" s="23" t="s">
        <v>78</v>
      </c>
      <c r="I2131" s="114" t="s">
        <v>9410</v>
      </c>
      <c r="J2131" s="5" t="s">
        <v>9411</v>
      </c>
      <c r="K2131" s="5"/>
      <c r="L2131" s="5" t="s">
        <v>9412</v>
      </c>
      <c r="M2131" s="23" t="s">
        <v>9413</v>
      </c>
      <c r="N2131" s="23" t="s">
        <v>9149</v>
      </c>
      <c r="O2131" s="44" t="s">
        <v>9414</v>
      </c>
      <c r="P2131" s="25" t="s">
        <v>78</v>
      </c>
      <c r="Q2131" s="45" t="s">
        <v>26</v>
      </c>
      <c r="R2131" s="45" t="s">
        <v>26</v>
      </c>
      <c r="S2131" s="23"/>
      <c r="T2131" s="23"/>
      <c r="U2131" s="116"/>
    </row>
    <row r="2132" spans="1:21" s="32" customFormat="1" x14ac:dyDescent="0.25">
      <c r="A2132" s="23" t="s">
        <v>9415</v>
      </c>
      <c r="B2132" s="23" t="s">
        <v>4</v>
      </c>
      <c r="C2132" s="23" t="s">
        <v>58</v>
      </c>
      <c r="D2132" s="23" t="s">
        <v>76</v>
      </c>
      <c r="E2132" s="23" t="s">
        <v>9123</v>
      </c>
      <c r="F2132" s="23" t="s">
        <v>9124</v>
      </c>
      <c r="G2132" s="23"/>
      <c r="H2132" s="23" t="s">
        <v>78</v>
      </c>
      <c r="I2132" s="114" t="s">
        <v>9416</v>
      </c>
      <c r="J2132" s="5" t="s">
        <v>9417</v>
      </c>
      <c r="K2132" s="5"/>
      <c r="L2132" s="5" t="s">
        <v>9418</v>
      </c>
      <c r="M2132" s="23" t="s">
        <v>9419</v>
      </c>
      <c r="N2132" s="23" t="s">
        <v>2102</v>
      </c>
      <c r="O2132" s="44">
        <v>62056</v>
      </c>
      <c r="P2132" s="25" t="s">
        <v>78</v>
      </c>
      <c r="Q2132" s="45" t="s">
        <v>26</v>
      </c>
      <c r="R2132" s="45" t="s">
        <v>26</v>
      </c>
      <c r="S2132" s="23"/>
      <c r="T2132" s="23"/>
      <c r="U2132" s="116"/>
    </row>
    <row r="2133" spans="1:21" s="32" customFormat="1" x14ac:dyDescent="0.25">
      <c r="A2133" s="23" t="s">
        <v>9420</v>
      </c>
      <c r="B2133" s="23" t="s">
        <v>4</v>
      </c>
      <c r="C2133" s="23" t="s">
        <v>58</v>
      </c>
      <c r="D2133" s="23" t="s">
        <v>76</v>
      </c>
      <c r="E2133" s="23" t="s">
        <v>9123</v>
      </c>
      <c r="F2133" s="23" t="s">
        <v>9124</v>
      </c>
      <c r="G2133" s="23"/>
      <c r="H2133" s="23" t="s">
        <v>78</v>
      </c>
      <c r="I2133" s="114" t="s">
        <v>9421</v>
      </c>
      <c r="J2133" s="5" t="s">
        <v>9422</v>
      </c>
      <c r="K2133" s="5"/>
      <c r="L2133" s="5" t="s">
        <v>9423</v>
      </c>
      <c r="M2133" s="23" t="s">
        <v>1156</v>
      </c>
      <c r="N2133" s="23" t="s">
        <v>9149</v>
      </c>
      <c r="O2133" s="44" t="s">
        <v>9424</v>
      </c>
      <c r="P2133" s="25" t="s">
        <v>78</v>
      </c>
      <c r="Q2133" s="45" t="s">
        <v>26</v>
      </c>
      <c r="R2133" s="45" t="s">
        <v>26</v>
      </c>
      <c r="S2133" s="23"/>
      <c r="T2133" s="23"/>
      <c r="U2133" s="116"/>
    </row>
    <row r="2134" spans="1:21" s="32" customFormat="1" x14ac:dyDescent="0.25">
      <c r="A2134" s="23" t="s">
        <v>9425</v>
      </c>
      <c r="B2134" s="23" t="s">
        <v>4</v>
      </c>
      <c r="C2134" s="23" t="s">
        <v>58</v>
      </c>
      <c r="D2134" s="23" t="s">
        <v>76</v>
      </c>
      <c r="E2134" s="23" t="s">
        <v>9123</v>
      </c>
      <c r="F2134" s="23" t="s">
        <v>9124</v>
      </c>
      <c r="G2134" s="23"/>
      <c r="H2134" s="23" t="s">
        <v>78</v>
      </c>
      <c r="I2134" s="114" t="s">
        <v>9426</v>
      </c>
      <c r="J2134" s="5" t="s">
        <v>9427</v>
      </c>
      <c r="K2134" s="5"/>
      <c r="L2134" s="5" t="s">
        <v>9428</v>
      </c>
      <c r="M2134" s="23" t="s">
        <v>9321</v>
      </c>
      <c r="N2134" s="23" t="s">
        <v>9130</v>
      </c>
      <c r="O2134" s="44" t="s">
        <v>9429</v>
      </c>
      <c r="P2134" s="25" t="s">
        <v>78</v>
      </c>
      <c r="Q2134" s="45" t="s">
        <v>26</v>
      </c>
      <c r="R2134" s="45" t="s">
        <v>26</v>
      </c>
      <c r="S2134" s="23"/>
      <c r="T2134" s="23"/>
      <c r="U2134" s="116"/>
    </row>
    <row r="2135" spans="1:21" s="32" customFormat="1" x14ac:dyDescent="0.25">
      <c r="A2135" s="23" t="s">
        <v>11164</v>
      </c>
      <c r="B2135" s="23" t="s">
        <v>4</v>
      </c>
      <c r="C2135" s="23" t="s">
        <v>58</v>
      </c>
      <c r="D2135" s="23" t="s">
        <v>76</v>
      </c>
      <c r="E2135" s="23" t="s">
        <v>9123</v>
      </c>
      <c r="F2135" s="23" t="s">
        <v>9124</v>
      </c>
      <c r="G2135" s="23"/>
      <c r="H2135" s="23" t="s">
        <v>78</v>
      </c>
      <c r="I2135" s="114" t="s">
        <v>11165</v>
      </c>
      <c r="J2135" s="5" t="s">
        <v>11166</v>
      </c>
      <c r="K2135" s="5"/>
      <c r="L2135" s="5" t="s">
        <v>11167</v>
      </c>
      <c r="M2135" s="23" t="s">
        <v>9224</v>
      </c>
      <c r="N2135" s="23" t="s">
        <v>1369</v>
      </c>
      <c r="O2135" s="44" t="s">
        <v>11168</v>
      </c>
      <c r="P2135" s="25" t="s">
        <v>78</v>
      </c>
      <c r="Q2135" s="45">
        <v>44678</v>
      </c>
      <c r="R2135" s="45" t="s">
        <v>26</v>
      </c>
      <c r="S2135" s="23"/>
      <c r="T2135" s="23"/>
      <c r="U2135" s="116"/>
    </row>
    <row r="2136" spans="1:21" s="32" customFormat="1" x14ac:dyDescent="0.25">
      <c r="A2136" s="23" t="s">
        <v>9431</v>
      </c>
      <c r="B2136" s="23" t="s">
        <v>4</v>
      </c>
      <c r="C2136" s="23" t="s">
        <v>58</v>
      </c>
      <c r="D2136" s="23" t="s">
        <v>76</v>
      </c>
      <c r="E2136" s="23" t="s">
        <v>9123</v>
      </c>
      <c r="F2136" s="23" t="s">
        <v>9124</v>
      </c>
      <c r="G2136" s="23"/>
      <c r="H2136" s="23" t="s">
        <v>78</v>
      </c>
      <c r="I2136" s="114" t="s">
        <v>9432</v>
      </c>
      <c r="J2136" s="5" t="s">
        <v>9433</v>
      </c>
      <c r="K2136" s="5"/>
      <c r="L2136" s="5" t="s">
        <v>9434</v>
      </c>
      <c r="M2136" s="23" t="s">
        <v>9435</v>
      </c>
      <c r="N2136" s="23" t="s">
        <v>2102</v>
      </c>
      <c r="O2136" s="44" t="s">
        <v>9436</v>
      </c>
      <c r="P2136" s="25" t="s">
        <v>78</v>
      </c>
      <c r="Q2136" s="45" t="s">
        <v>26</v>
      </c>
      <c r="R2136" s="45" t="s">
        <v>26</v>
      </c>
      <c r="S2136" s="23"/>
      <c r="T2136" s="23"/>
      <c r="U2136" s="116"/>
    </row>
    <row r="2137" spans="1:21" s="32" customFormat="1" x14ac:dyDescent="0.25">
      <c r="A2137" s="23" t="s">
        <v>9437</v>
      </c>
      <c r="B2137" s="23" t="s">
        <v>4</v>
      </c>
      <c r="C2137" s="23" t="s">
        <v>58</v>
      </c>
      <c r="D2137" s="23" t="s">
        <v>76</v>
      </c>
      <c r="E2137" s="23" t="s">
        <v>9123</v>
      </c>
      <c r="F2137" s="23" t="s">
        <v>9124</v>
      </c>
      <c r="G2137" s="23"/>
      <c r="H2137" s="23" t="s">
        <v>78</v>
      </c>
      <c r="I2137" s="114" t="s">
        <v>9438</v>
      </c>
      <c r="J2137" s="5" t="s">
        <v>9439</v>
      </c>
      <c r="K2137" s="5"/>
      <c r="L2137" s="5" t="s">
        <v>9440</v>
      </c>
      <c r="M2137" s="23" t="s">
        <v>9441</v>
      </c>
      <c r="N2137" s="23" t="s">
        <v>9130</v>
      </c>
      <c r="O2137" s="44" t="s">
        <v>9442</v>
      </c>
      <c r="P2137" s="25" t="s">
        <v>78</v>
      </c>
      <c r="Q2137" s="45" t="s">
        <v>26</v>
      </c>
      <c r="R2137" s="45" t="s">
        <v>26</v>
      </c>
      <c r="S2137" s="23"/>
      <c r="T2137" s="23"/>
      <c r="U2137" s="116"/>
    </row>
    <row r="2138" spans="1:21" s="32" customFormat="1" x14ac:dyDescent="0.25">
      <c r="A2138" s="23" t="s">
        <v>9443</v>
      </c>
      <c r="B2138" s="23" t="s">
        <v>4</v>
      </c>
      <c r="C2138" s="23" t="s">
        <v>58</v>
      </c>
      <c r="D2138" s="23" t="s">
        <v>76</v>
      </c>
      <c r="E2138" s="23" t="s">
        <v>9123</v>
      </c>
      <c r="F2138" s="23" t="s">
        <v>9124</v>
      </c>
      <c r="G2138" s="23"/>
      <c r="H2138" s="23" t="s">
        <v>78</v>
      </c>
      <c r="I2138" s="114" t="s">
        <v>9444</v>
      </c>
      <c r="J2138" s="5" t="s">
        <v>9445</v>
      </c>
      <c r="K2138" s="5"/>
      <c r="L2138" s="5" t="s">
        <v>9446</v>
      </c>
      <c r="M2138" s="23" t="s">
        <v>9447</v>
      </c>
      <c r="N2138" s="23" t="s">
        <v>9149</v>
      </c>
      <c r="O2138" s="44">
        <v>67601</v>
      </c>
      <c r="P2138" s="25" t="s">
        <v>78</v>
      </c>
      <c r="Q2138" s="45" t="s">
        <v>26</v>
      </c>
      <c r="R2138" s="45" t="s">
        <v>26</v>
      </c>
      <c r="S2138" s="23"/>
      <c r="T2138" s="23"/>
      <c r="U2138" s="116"/>
    </row>
    <row r="2139" spans="1:21" s="32" customFormat="1" x14ac:dyDescent="0.25">
      <c r="A2139" s="23" t="s">
        <v>9448</v>
      </c>
      <c r="B2139" s="23" t="s">
        <v>4</v>
      </c>
      <c r="C2139" s="23" t="s">
        <v>58</v>
      </c>
      <c r="D2139" s="23" t="s">
        <v>76</v>
      </c>
      <c r="E2139" s="23" t="s">
        <v>9123</v>
      </c>
      <c r="F2139" s="23" t="s">
        <v>9124</v>
      </c>
      <c r="G2139" s="23"/>
      <c r="H2139" s="23" t="s">
        <v>78</v>
      </c>
      <c r="I2139" s="114" t="s">
        <v>9449</v>
      </c>
      <c r="J2139" s="5" t="s">
        <v>9450</v>
      </c>
      <c r="K2139" s="5"/>
      <c r="L2139" s="5" t="s">
        <v>9451</v>
      </c>
      <c r="M2139" s="23" t="s">
        <v>9452</v>
      </c>
      <c r="N2139" s="23" t="s">
        <v>2102</v>
      </c>
      <c r="O2139" s="44" t="s">
        <v>9453</v>
      </c>
      <c r="P2139" s="25" t="s">
        <v>78</v>
      </c>
      <c r="Q2139" s="45" t="s">
        <v>26</v>
      </c>
      <c r="R2139" s="45" t="s">
        <v>26</v>
      </c>
      <c r="S2139" s="23"/>
      <c r="T2139" s="23"/>
      <c r="U2139" s="116"/>
    </row>
    <row r="2140" spans="1:21" s="32" customFormat="1" x14ac:dyDescent="0.25">
      <c r="A2140" s="23" t="s">
        <v>9454</v>
      </c>
      <c r="B2140" s="23" t="s">
        <v>4</v>
      </c>
      <c r="C2140" s="23" t="s">
        <v>58</v>
      </c>
      <c r="D2140" s="23" t="s">
        <v>76</v>
      </c>
      <c r="E2140" s="23" t="s">
        <v>9123</v>
      </c>
      <c r="F2140" s="23" t="s">
        <v>9124</v>
      </c>
      <c r="G2140" s="23"/>
      <c r="H2140" s="23" t="s">
        <v>78</v>
      </c>
      <c r="I2140" s="114" t="s">
        <v>9455</v>
      </c>
      <c r="J2140" s="5" t="s">
        <v>9456</v>
      </c>
      <c r="K2140" s="5"/>
      <c r="L2140" s="5" t="s">
        <v>9457</v>
      </c>
      <c r="M2140" s="23" t="s">
        <v>9187</v>
      </c>
      <c r="N2140" s="23" t="s">
        <v>9149</v>
      </c>
      <c r="O2140" s="44">
        <v>66618</v>
      </c>
      <c r="P2140" s="25" t="s">
        <v>78</v>
      </c>
      <c r="Q2140" s="45" t="s">
        <v>26</v>
      </c>
      <c r="R2140" s="45" t="s">
        <v>26</v>
      </c>
      <c r="S2140" s="23"/>
      <c r="T2140" s="23"/>
      <c r="U2140" s="116"/>
    </row>
    <row r="2141" spans="1:21" s="32" customFormat="1" x14ac:dyDescent="0.25">
      <c r="A2141" s="23" t="s">
        <v>9465</v>
      </c>
      <c r="B2141" s="23" t="s">
        <v>4</v>
      </c>
      <c r="C2141" s="23" t="s">
        <v>58</v>
      </c>
      <c r="D2141" s="23" t="s">
        <v>76</v>
      </c>
      <c r="E2141" s="23" t="s">
        <v>9123</v>
      </c>
      <c r="F2141" s="23" t="s">
        <v>9124</v>
      </c>
      <c r="G2141" s="23"/>
      <c r="H2141" s="23" t="s">
        <v>78</v>
      </c>
      <c r="I2141" s="114" t="s">
        <v>9466</v>
      </c>
      <c r="J2141" s="5" t="s">
        <v>9467</v>
      </c>
      <c r="K2141" s="5"/>
      <c r="L2141" s="5" t="s">
        <v>9468</v>
      </c>
      <c r="M2141" s="23" t="s">
        <v>6243</v>
      </c>
      <c r="N2141" s="23" t="s">
        <v>9130</v>
      </c>
      <c r="O2141" s="44" t="s">
        <v>9469</v>
      </c>
      <c r="P2141" s="25" t="s">
        <v>78</v>
      </c>
      <c r="Q2141" s="45" t="s">
        <v>26</v>
      </c>
      <c r="R2141" s="45" t="s">
        <v>26</v>
      </c>
      <c r="S2141" s="23"/>
      <c r="T2141" s="23"/>
      <c r="U2141" s="116"/>
    </row>
    <row r="2142" spans="1:21" s="32" customFormat="1" x14ac:dyDescent="0.25">
      <c r="A2142" s="23" t="s">
        <v>9471</v>
      </c>
      <c r="B2142" s="23" t="s">
        <v>4</v>
      </c>
      <c r="C2142" s="23" t="s">
        <v>58</v>
      </c>
      <c r="D2142" s="23" t="s">
        <v>76</v>
      </c>
      <c r="E2142" s="23" t="s">
        <v>9123</v>
      </c>
      <c r="F2142" s="23" t="s">
        <v>9124</v>
      </c>
      <c r="G2142" s="23"/>
      <c r="H2142" s="23" t="s">
        <v>78</v>
      </c>
      <c r="I2142" s="114" t="s">
        <v>9472</v>
      </c>
      <c r="J2142" s="5" t="s">
        <v>9473</v>
      </c>
      <c r="K2142" s="5"/>
      <c r="L2142" s="5" t="s">
        <v>9474</v>
      </c>
      <c r="M2142" s="23" t="s">
        <v>9475</v>
      </c>
      <c r="N2142" s="23" t="s">
        <v>9130</v>
      </c>
      <c r="O2142" s="44" t="s">
        <v>9476</v>
      </c>
      <c r="P2142" s="25" t="s">
        <v>78</v>
      </c>
      <c r="Q2142" s="45" t="s">
        <v>26</v>
      </c>
      <c r="R2142" s="45" t="s">
        <v>26</v>
      </c>
      <c r="S2142" s="23"/>
      <c r="T2142" s="23"/>
      <c r="U2142" s="116"/>
    </row>
    <row r="2143" spans="1:21" s="32" customFormat="1" x14ac:dyDescent="0.25">
      <c r="A2143" s="23" t="s">
        <v>9477</v>
      </c>
      <c r="B2143" s="23" t="s">
        <v>4</v>
      </c>
      <c r="C2143" s="23" t="s">
        <v>58</v>
      </c>
      <c r="D2143" s="23" t="s">
        <v>76</v>
      </c>
      <c r="E2143" s="23" t="s">
        <v>9123</v>
      </c>
      <c r="F2143" s="23" t="s">
        <v>9124</v>
      </c>
      <c r="G2143" s="23"/>
      <c r="H2143" s="23" t="s">
        <v>78</v>
      </c>
      <c r="I2143" s="114" t="s">
        <v>9478</v>
      </c>
      <c r="J2143" s="5" t="s">
        <v>9479</v>
      </c>
      <c r="K2143" s="5"/>
      <c r="L2143" s="5" t="s">
        <v>9480</v>
      </c>
      <c r="M2143" s="23" t="s">
        <v>9481</v>
      </c>
      <c r="N2143" s="23" t="s">
        <v>2102</v>
      </c>
      <c r="O2143" s="44" t="s">
        <v>9482</v>
      </c>
      <c r="P2143" s="25" t="s">
        <v>78</v>
      </c>
      <c r="Q2143" s="45" t="s">
        <v>26</v>
      </c>
      <c r="R2143" s="45" t="s">
        <v>26</v>
      </c>
      <c r="S2143" s="23"/>
      <c r="T2143" s="23"/>
      <c r="U2143" s="116"/>
    </row>
    <row r="2144" spans="1:21" s="32" customFormat="1" x14ac:dyDescent="0.25">
      <c r="A2144" s="23" t="s">
        <v>11169</v>
      </c>
      <c r="B2144" s="23" t="s">
        <v>4</v>
      </c>
      <c r="C2144" s="23" t="s">
        <v>58</v>
      </c>
      <c r="D2144" s="23" t="s">
        <v>76</v>
      </c>
      <c r="E2144" s="23" t="s">
        <v>9123</v>
      </c>
      <c r="F2144" s="23" t="s">
        <v>9124</v>
      </c>
      <c r="G2144" s="23"/>
      <c r="H2144" s="23" t="s">
        <v>78</v>
      </c>
      <c r="I2144" s="114" t="s">
        <v>11170</v>
      </c>
      <c r="J2144" s="5" t="s">
        <v>11171</v>
      </c>
      <c r="K2144" s="5"/>
      <c r="L2144" s="5" t="s">
        <v>11172</v>
      </c>
      <c r="M2144" s="23" t="s">
        <v>7214</v>
      </c>
      <c r="N2144" s="23" t="s">
        <v>9130</v>
      </c>
      <c r="O2144" s="44" t="s">
        <v>11173</v>
      </c>
      <c r="P2144" s="25" t="s">
        <v>78</v>
      </c>
      <c r="Q2144" s="45">
        <v>44683</v>
      </c>
      <c r="R2144" s="45" t="s">
        <v>26</v>
      </c>
      <c r="S2144" s="23"/>
      <c r="T2144" s="23"/>
      <c r="U2144" s="116"/>
    </row>
    <row r="2145" spans="1:21" s="32" customFormat="1" x14ac:dyDescent="0.25">
      <c r="A2145" s="23" t="s">
        <v>9483</v>
      </c>
      <c r="B2145" s="23" t="s">
        <v>4</v>
      </c>
      <c r="C2145" s="23" t="s">
        <v>58</v>
      </c>
      <c r="D2145" s="23" t="s">
        <v>76</v>
      </c>
      <c r="E2145" s="23" t="s">
        <v>9123</v>
      </c>
      <c r="F2145" s="23" t="s">
        <v>9124</v>
      </c>
      <c r="G2145" s="23"/>
      <c r="H2145" s="23" t="s">
        <v>78</v>
      </c>
      <c r="I2145" s="114" t="s">
        <v>9484</v>
      </c>
      <c r="J2145" s="5" t="s">
        <v>9485</v>
      </c>
      <c r="K2145" s="5"/>
      <c r="L2145" s="5" t="s">
        <v>9486</v>
      </c>
      <c r="M2145" s="23" t="s">
        <v>9487</v>
      </c>
      <c r="N2145" s="23" t="s">
        <v>9130</v>
      </c>
      <c r="O2145" s="44" t="s">
        <v>9488</v>
      </c>
      <c r="P2145" s="25" t="s">
        <v>78</v>
      </c>
      <c r="Q2145" s="45" t="s">
        <v>26</v>
      </c>
      <c r="R2145" s="45" t="s">
        <v>26</v>
      </c>
      <c r="S2145" s="23"/>
      <c r="T2145" s="23"/>
      <c r="U2145" s="116"/>
    </row>
    <row r="2146" spans="1:21" s="32" customFormat="1" x14ac:dyDescent="0.25">
      <c r="A2146" s="23" t="s">
        <v>12513</v>
      </c>
      <c r="B2146" s="23" t="s">
        <v>4</v>
      </c>
      <c r="C2146" s="23" t="s">
        <v>58</v>
      </c>
      <c r="D2146" s="23" t="s">
        <v>76</v>
      </c>
      <c r="E2146" s="23" t="s">
        <v>9123</v>
      </c>
      <c r="F2146" s="23" t="s">
        <v>9124</v>
      </c>
      <c r="G2146" s="23"/>
      <c r="H2146" s="23" t="s">
        <v>78</v>
      </c>
      <c r="I2146" s="114" t="s">
        <v>12732</v>
      </c>
      <c r="J2146" s="5" t="s">
        <v>12914</v>
      </c>
      <c r="K2146" s="5"/>
      <c r="L2146" s="5" t="s">
        <v>12915</v>
      </c>
      <c r="M2146" s="23" t="s">
        <v>9174</v>
      </c>
      <c r="N2146" s="23" t="s">
        <v>9130</v>
      </c>
      <c r="O2146" s="44" t="s">
        <v>9281</v>
      </c>
      <c r="P2146" s="25" t="s">
        <v>78</v>
      </c>
      <c r="Q2146" s="45">
        <v>44760</v>
      </c>
      <c r="R2146" s="45" t="s">
        <v>26</v>
      </c>
      <c r="S2146" s="23"/>
      <c r="T2146" s="23"/>
      <c r="U2146" s="116"/>
    </row>
    <row r="2147" spans="1:21" s="32" customFormat="1" x14ac:dyDescent="0.25">
      <c r="A2147" s="23" t="s">
        <v>9496</v>
      </c>
      <c r="B2147" s="23" t="s">
        <v>4</v>
      </c>
      <c r="C2147" s="23" t="s">
        <v>58</v>
      </c>
      <c r="D2147" s="23" t="s">
        <v>76</v>
      </c>
      <c r="E2147" s="23" t="s">
        <v>9123</v>
      </c>
      <c r="F2147" s="23" t="s">
        <v>9124</v>
      </c>
      <c r="G2147" s="23"/>
      <c r="H2147" s="23" t="s">
        <v>78</v>
      </c>
      <c r="I2147" s="114" t="s">
        <v>9497</v>
      </c>
      <c r="J2147" s="5" t="s">
        <v>9498</v>
      </c>
      <c r="K2147" s="5"/>
      <c r="L2147" s="5" t="s">
        <v>9499</v>
      </c>
      <c r="M2147" s="23" t="s">
        <v>9500</v>
      </c>
      <c r="N2147" s="23" t="s">
        <v>9130</v>
      </c>
      <c r="O2147" s="44" t="s">
        <v>9501</v>
      </c>
      <c r="P2147" s="25" t="s">
        <v>78</v>
      </c>
      <c r="Q2147" s="45" t="s">
        <v>26</v>
      </c>
      <c r="R2147" s="45" t="s">
        <v>26</v>
      </c>
      <c r="S2147" s="23"/>
      <c r="T2147" s="23"/>
      <c r="U2147" s="116"/>
    </row>
    <row r="2148" spans="1:21" s="32" customFormat="1" x14ac:dyDescent="0.25">
      <c r="A2148" s="23" t="s">
        <v>9502</v>
      </c>
      <c r="B2148" s="23" t="s">
        <v>4</v>
      </c>
      <c r="C2148" s="23" t="s">
        <v>58</v>
      </c>
      <c r="D2148" s="23" t="s">
        <v>76</v>
      </c>
      <c r="E2148" s="23" t="s">
        <v>9123</v>
      </c>
      <c r="F2148" s="23" t="s">
        <v>9124</v>
      </c>
      <c r="G2148" s="23"/>
      <c r="H2148" s="23" t="s">
        <v>78</v>
      </c>
      <c r="I2148" s="114" t="s">
        <v>9503</v>
      </c>
      <c r="J2148" s="5" t="s">
        <v>9504</v>
      </c>
      <c r="K2148" s="5"/>
      <c r="L2148" s="5" t="s">
        <v>9505</v>
      </c>
      <c r="M2148" s="23" t="s">
        <v>9506</v>
      </c>
      <c r="N2148" s="23" t="s">
        <v>9149</v>
      </c>
      <c r="O2148" s="44" t="s">
        <v>9507</v>
      </c>
      <c r="P2148" s="25" t="s">
        <v>78</v>
      </c>
      <c r="Q2148" s="45" t="s">
        <v>26</v>
      </c>
      <c r="R2148" s="45" t="s">
        <v>26</v>
      </c>
      <c r="S2148" s="23"/>
      <c r="T2148" s="23"/>
      <c r="U2148" s="116"/>
    </row>
    <row r="2149" spans="1:21" s="32" customFormat="1" x14ac:dyDescent="0.25">
      <c r="A2149" s="23" t="s">
        <v>9508</v>
      </c>
      <c r="B2149" s="23" t="s">
        <v>4</v>
      </c>
      <c r="C2149" s="23" t="s">
        <v>58</v>
      </c>
      <c r="D2149" s="23" t="s">
        <v>76</v>
      </c>
      <c r="E2149" s="23" t="s">
        <v>9123</v>
      </c>
      <c r="F2149" s="23" t="s">
        <v>9124</v>
      </c>
      <c r="G2149" s="23"/>
      <c r="H2149" s="23" t="s">
        <v>78</v>
      </c>
      <c r="I2149" s="114" t="s">
        <v>9509</v>
      </c>
      <c r="J2149" s="5" t="s">
        <v>9510</v>
      </c>
      <c r="K2149" s="5"/>
      <c r="L2149" s="5" t="s">
        <v>9511</v>
      </c>
      <c r="M2149" s="23" t="s">
        <v>9475</v>
      </c>
      <c r="N2149" s="23" t="s">
        <v>9130</v>
      </c>
      <c r="O2149" s="44" t="s">
        <v>9512</v>
      </c>
      <c r="P2149" s="25" t="s">
        <v>78</v>
      </c>
      <c r="Q2149" s="45" t="s">
        <v>26</v>
      </c>
      <c r="R2149" s="45" t="s">
        <v>26</v>
      </c>
      <c r="S2149" s="23"/>
      <c r="T2149" s="23"/>
      <c r="U2149" s="116"/>
    </row>
    <row r="2150" spans="1:21" s="32" customFormat="1" x14ac:dyDescent="0.25">
      <c r="A2150" s="23" t="s">
        <v>9517</v>
      </c>
      <c r="B2150" s="23" t="s">
        <v>4</v>
      </c>
      <c r="C2150" s="23" t="s">
        <v>58</v>
      </c>
      <c r="D2150" s="23" t="s">
        <v>76</v>
      </c>
      <c r="E2150" s="23" t="s">
        <v>9123</v>
      </c>
      <c r="F2150" s="23" t="s">
        <v>9124</v>
      </c>
      <c r="G2150" s="23"/>
      <c r="H2150" s="23" t="s">
        <v>78</v>
      </c>
      <c r="I2150" s="114" t="s">
        <v>9518</v>
      </c>
      <c r="J2150" s="5" t="s">
        <v>9519</v>
      </c>
      <c r="K2150" s="5"/>
      <c r="L2150" s="5" t="s">
        <v>9520</v>
      </c>
      <c r="M2150" s="23" t="s">
        <v>7316</v>
      </c>
      <c r="N2150" s="23" t="s">
        <v>2102</v>
      </c>
      <c r="O2150" s="44" t="s">
        <v>9521</v>
      </c>
      <c r="P2150" s="25" t="s">
        <v>78</v>
      </c>
      <c r="Q2150" s="45" t="s">
        <v>26</v>
      </c>
      <c r="R2150" s="45" t="s">
        <v>26</v>
      </c>
      <c r="S2150" s="23"/>
      <c r="T2150" s="23"/>
      <c r="U2150" s="116"/>
    </row>
    <row r="2151" spans="1:21" s="32" customFormat="1" x14ac:dyDescent="0.25">
      <c r="A2151" s="23" t="s">
        <v>9522</v>
      </c>
      <c r="B2151" s="23" t="s">
        <v>4</v>
      </c>
      <c r="C2151" s="23" t="s">
        <v>58</v>
      </c>
      <c r="D2151" s="23" t="s">
        <v>76</v>
      </c>
      <c r="E2151" s="23" t="s">
        <v>9123</v>
      </c>
      <c r="F2151" s="23" t="s">
        <v>9124</v>
      </c>
      <c r="G2151" s="23"/>
      <c r="H2151" s="23" t="s">
        <v>78</v>
      </c>
      <c r="I2151" s="114" t="s">
        <v>9523</v>
      </c>
      <c r="J2151" s="5" t="s">
        <v>9524</v>
      </c>
      <c r="K2151" s="5"/>
      <c r="L2151" s="5" t="s">
        <v>9525</v>
      </c>
      <c r="M2151" s="23" t="s">
        <v>9390</v>
      </c>
      <c r="N2151" s="23" t="s">
        <v>9130</v>
      </c>
      <c r="O2151" s="44" t="s">
        <v>9391</v>
      </c>
      <c r="P2151" s="25" t="s">
        <v>78</v>
      </c>
      <c r="Q2151" s="45" t="s">
        <v>26</v>
      </c>
      <c r="R2151" s="45" t="s">
        <v>26</v>
      </c>
      <c r="S2151" s="23"/>
      <c r="T2151" s="23"/>
      <c r="U2151" s="116"/>
    </row>
    <row r="2152" spans="1:21" s="32" customFormat="1" x14ac:dyDescent="0.25">
      <c r="A2152" s="23" t="s">
        <v>9527</v>
      </c>
      <c r="B2152" s="23" t="s">
        <v>4</v>
      </c>
      <c r="C2152" s="23" t="s">
        <v>58</v>
      </c>
      <c r="D2152" s="23" t="s">
        <v>76</v>
      </c>
      <c r="E2152" s="23" t="s">
        <v>9123</v>
      </c>
      <c r="F2152" s="23" t="s">
        <v>9124</v>
      </c>
      <c r="G2152" s="23"/>
      <c r="H2152" s="23" t="s">
        <v>78</v>
      </c>
      <c r="I2152" s="114" t="s">
        <v>9528</v>
      </c>
      <c r="J2152" s="5" t="s">
        <v>9529</v>
      </c>
      <c r="K2152" s="5"/>
      <c r="L2152" s="5" t="s">
        <v>9530</v>
      </c>
      <c r="M2152" s="23" t="s">
        <v>9390</v>
      </c>
      <c r="N2152" s="23" t="s">
        <v>9130</v>
      </c>
      <c r="O2152" s="44" t="s">
        <v>9391</v>
      </c>
      <c r="P2152" s="25" t="s">
        <v>78</v>
      </c>
      <c r="Q2152" s="45" t="s">
        <v>26</v>
      </c>
      <c r="R2152" s="45" t="s">
        <v>26</v>
      </c>
      <c r="S2152" s="23"/>
      <c r="T2152" s="23"/>
      <c r="U2152" s="116"/>
    </row>
    <row r="2153" spans="1:21" s="32" customFormat="1" x14ac:dyDescent="0.25">
      <c r="A2153" s="23" t="s">
        <v>9532</v>
      </c>
      <c r="B2153" s="23" t="s">
        <v>4</v>
      </c>
      <c r="C2153" s="23" t="s">
        <v>58</v>
      </c>
      <c r="D2153" s="23" t="s">
        <v>76</v>
      </c>
      <c r="E2153" s="23" t="s">
        <v>9123</v>
      </c>
      <c r="F2153" s="23" t="s">
        <v>9124</v>
      </c>
      <c r="G2153" s="23"/>
      <c r="H2153" s="23" t="s">
        <v>78</v>
      </c>
      <c r="I2153" s="114" t="s">
        <v>9533</v>
      </c>
      <c r="J2153" s="5" t="s">
        <v>9534</v>
      </c>
      <c r="K2153" s="5"/>
      <c r="L2153" s="5" t="s">
        <v>9535</v>
      </c>
      <c r="M2153" s="23" t="s">
        <v>3609</v>
      </c>
      <c r="N2153" s="23" t="s">
        <v>9130</v>
      </c>
      <c r="O2153" s="44">
        <v>63552</v>
      </c>
      <c r="P2153" s="25" t="s">
        <v>78</v>
      </c>
      <c r="Q2153" s="45" t="s">
        <v>26</v>
      </c>
      <c r="R2153" s="45" t="s">
        <v>26</v>
      </c>
      <c r="S2153" s="23"/>
      <c r="T2153" s="23"/>
      <c r="U2153" s="116"/>
    </row>
    <row r="2154" spans="1:21" s="32" customFormat="1" x14ac:dyDescent="0.25">
      <c r="A2154" s="23" t="s">
        <v>9536</v>
      </c>
      <c r="B2154" s="23" t="s">
        <v>4</v>
      </c>
      <c r="C2154" s="23" t="s">
        <v>58</v>
      </c>
      <c r="D2154" s="23" t="s">
        <v>76</v>
      </c>
      <c r="E2154" s="23" t="s">
        <v>9123</v>
      </c>
      <c r="F2154" s="23" t="s">
        <v>9124</v>
      </c>
      <c r="G2154" s="23"/>
      <c r="H2154" s="23" t="s">
        <v>78</v>
      </c>
      <c r="I2154" s="114" t="s">
        <v>9537</v>
      </c>
      <c r="J2154" s="5" t="s">
        <v>9538</v>
      </c>
      <c r="K2154" s="5"/>
      <c r="L2154" s="5" t="s">
        <v>9539</v>
      </c>
      <c r="M2154" s="23" t="s">
        <v>9540</v>
      </c>
      <c r="N2154" s="23" t="s">
        <v>2102</v>
      </c>
      <c r="O2154" s="44" t="s">
        <v>9541</v>
      </c>
      <c r="P2154" s="25" t="s">
        <v>78</v>
      </c>
      <c r="Q2154" s="45" t="s">
        <v>26</v>
      </c>
      <c r="R2154" s="45" t="s">
        <v>26</v>
      </c>
      <c r="S2154" s="23"/>
      <c r="T2154" s="23"/>
      <c r="U2154" s="116"/>
    </row>
    <row r="2155" spans="1:21" s="32" customFormat="1" x14ac:dyDescent="0.25">
      <c r="A2155" s="23" t="s">
        <v>9545</v>
      </c>
      <c r="B2155" s="23" t="s">
        <v>4</v>
      </c>
      <c r="C2155" s="23" t="s">
        <v>59</v>
      </c>
      <c r="D2155" s="23" t="s">
        <v>76</v>
      </c>
      <c r="E2155" s="23" t="s">
        <v>9542</v>
      </c>
      <c r="F2155" s="23" t="s">
        <v>9543</v>
      </c>
      <c r="G2155" s="23" t="s">
        <v>9544</v>
      </c>
      <c r="H2155" s="23" t="s">
        <v>78</v>
      </c>
      <c r="I2155" s="114" t="s">
        <v>9546</v>
      </c>
      <c r="J2155" s="5" t="s">
        <v>9547</v>
      </c>
      <c r="K2155" s="5"/>
      <c r="L2155" s="5" t="s">
        <v>9548</v>
      </c>
      <c r="M2155" s="23" t="s">
        <v>9549</v>
      </c>
      <c r="N2155" s="23" t="s">
        <v>9550</v>
      </c>
      <c r="O2155" s="44" t="s">
        <v>9551</v>
      </c>
      <c r="P2155" s="25" t="s">
        <v>78</v>
      </c>
      <c r="Q2155" s="45" t="s">
        <v>26</v>
      </c>
      <c r="R2155" s="45" t="s">
        <v>26</v>
      </c>
      <c r="S2155" s="23"/>
      <c r="T2155" s="23"/>
      <c r="U2155" s="116"/>
    </row>
    <row r="2156" spans="1:21" s="32" customFormat="1" x14ac:dyDescent="0.25">
      <c r="A2156" s="23" t="s">
        <v>9553</v>
      </c>
      <c r="B2156" s="23" t="s">
        <v>4</v>
      </c>
      <c r="C2156" s="23" t="s">
        <v>59</v>
      </c>
      <c r="D2156" s="23" t="s">
        <v>76</v>
      </c>
      <c r="E2156" s="23" t="s">
        <v>9542</v>
      </c>
      <c r="F2156" s="23" t="s">
        <v>9543</v>
      </c>
      <c r="G2156" s="23" t="s">
        <v>9552</v>
      </c>
      <c r="H2156" s="23" t="s">
        <v>78</v>
      </c>
      <c r="I2156" s="114" t="s">
        <v>9554</v>
      </c>
      <c r="J2156" s="5" t="s">
        <v>9555</v>
      </c>
      <c r="K2156" s="5"/>
      <c r="L2156" s="5" t="s">
        <v>9556</v>
      </c>
      <c r="M2156" s="23" t="s">
        <v>7627</v>
      </c>
      <c r="N2156" s="23" t="s">
        <v>9550</v>
      </c>
      <c r="O2156" s="44" t="s">
        <v>9557</v>
      </c>
      <c r="P2156" s="25" t="s">
        <v>78</v>
      </c>
      <c r="Q2156" s="45" t="s">
        <v>26</v>
      </c>
      <c r="R2156" s="45" t="s">
        <v>26</v>
      </c>
      <c r="S2156" s="23"/>
      <c r="T2156" s="23"/>
      <c r="U2156" s="116"/>
    </row>
    <row r="2157" spans="1:21" s="32" customFormat="1" x14ac:dyDescent="0.25">
      <c r="A2157" s="23" t="s">
        <v>9559</v>
      </c>
      <c r="B2157" s="23" t="s">
        <v>4</v>
      </c>
      <c r="C2157" s="23" t="s">
        <v>59</v>
      </c>
      <c r="D2157" s="23" t="s">
        <v>76</v>
      </c>
      <c r="E2157" s="23" t="s">
        <v>9542</v>
      </c>
      <c r="F2157" s="23" t="s">
        <v>9543</v>
      </c>
      <c r="G2157" s="23" t="s">
        <v>9558</v>
      </c>
      <c r="H2157" s="23" t="s">
        <v>78</v>
      </c>
      <c r="I2157" s="114" t="s">
        <v>9560</v>
      </c>
      <c r="J2157" s="5" t="s">
        <v>9561</v>
      </c>
      <c r="K2157" s="5"/>
      <c r="L2157" s="5" t="s">
        <v>9562</v>
      </c>
      <c r="M2157" s="23" t="s">
        <v>9563</v>
      </c>
      <c r="N2157" s="23" t="s">
        <v>9550</v>
      </c>
      <c r="O2157" s="44" t="s">
        <v>9564</v>
      </c>
      <c r="P2157" s="25" t="s">
        <v>78</v>
      </c>
      <c r="Q2157" s="45" t="s">
        <v>26</v>
      </c>
      <c r="R2157" s="45" t="s">
        <v>26</v>
      </c>
      <c r="S2157" s="23"/>
      <c r="T2157" s="23"/>
      <c r="U2157" s="116"/>
    </row>
    <row r="2158" spans="1:21" s="32" customFormat="1" x14ac:dyDescent="0.25">
      <c r="A2158" s="23" t="s">
        <v>9573</v>
      </c>
      <c r="B2158" s="23" t="s">
        <v>4</v>
      </c>
      <c r="C2158" s="23" t="s">
        <v>59</v>
      </c>
      <c r="D2158" s="23" t="s">
        <v>76</v>
      </c>
      <c r="E2158" s="23" t="s">
        <v>9542</v>
      </c>
      <c r="F2158" s="23" t="s">
        <v>9543</v>
      </c>
      <c r="G2158" s="23" t="s">
        <v>9572</v>
      </c>
      <c r="H2158" s="23" t="s">
        <v>78</v>
      </c>
      <c r="I2158" s="114" t="s">
        <v>9574</v>
      </c>
      <c r="J2158" s="5" t="s">
        <v>9575</v>
      </c>
      <c r="K2158" s="5" t="s">
        <v>9576</v>
      </c>
      <c r="L2158" s="5" t="s">
        <v>9577</v>
      </c>
      <c r="M2158" s="23" t="s">
        <v>683</v>
      </c>
      <c r="N2158" s="23" t="s">
        <v>9550</v>
      </c>
      <c r="O2158" s="44" t="s">
        <v>9578</v>
      </c>
      <c r="P2158" s="25" t="s">
        <v>78</v>
      </c>
      <c r="Q2158" s="45" t="s">
        <v>26</v>
      </c>
      <c r="R2158" s="45" t="s">
        <v>26</v>
      </c>
      <c r="S2158" s="23"/>
      <c r="T2158" s="23"/>
      <c r="U2158" s="116"/>
    </row>
    <row r="2159" spans="1:21" s="32" customFormat="1" x14ac:dyDescent="0.25">
      <c r="A2159" s="23" t="s">
        <v>9580</v>
      </c>
      <c r="B2159" s="23" t="s">
        <v>4</v>
      </c>
      <c r="C2159" s="23" t="s">
        <v>59</v>
      </c>
      <c r="D2159" s="23" t="s">
        <v>76</v>
      </c>
      <c r="E2159" s="23" t="s">
        <v>9542</v>
      </c>
      <c r="F2159" s="23" t="s">
        <v>9543</v>
      </c>
      <c r="G2159" s="23" t="s">
        <v>9579</v>
      </c>
      <c r="H2159" s="23" t="s">
        <v>78</v>
      </c>
      <c r="I2159" s="114" t="s">
        <v>9581</v>
      </c>
      <c r="J2159" s="5" t="s">
        <v>9582</v>
      </c>
      <c r="K2159" s="5"/>
      <c r="L2159" s="5" t="s">
        <v>9583</v>
      </c>
      <c r="M2159" s="23" t="s">
        <v>2657</v>
      </c>
      <c r="N2159" s="23" t="s">
        <v>2658</v>
      </c>
      <c r="O2159" s="44" t="s">
        <v>9584</v>
      </c>
      <c r="P2159" s="25" t="s">
        <v>78</v>
      </c>
      <c r="Q2159" s="45" t="s">
        <v>26</v>
      </c>
      <c r="R2159" s="45" t="s">
        <v>26</v>
      </c>
      <c r="S2159" s="23"/>
      <c r="T2159" s="23"/>
      <c r="U2159" s="116"/>
    </row>
    <row r="2160" spans="1:21" s="32" customFormat="1" x14ac:dyDescent="0.25">
      <c r="A2160" s="23" t="s">
        <v>9585</v>
      </c>
      <c r="B2160" s="23" t="s">
        <v>4</v>
      </c>
      <c r="C2160" s="23" t="s">
        <v>59</v>
      </c>
      <c r="D2160" s="23" t="s">
        <v>76</v>
      </c>
      <c r="E2160" s="23" t="s">
        <v>9542</v>
      </c>
      <c r="F2160" s="23" t="s">
        <v>9543</v>
      </c>
      <c r="G2160" s="23" t="s">
        <v>9558</v>
      </c>
      <c r="H2160" s="23" t="s">
        <v>78</v>
      </c>
      <c r="I2160" s="114" t="s">
        <v>9586</v>
      </c>
      <c r="J2160" s="5" t="s">
        <v>9587</v>
      </c>
      <c r="K2160" s="5"/>
      <c r="L2160" s="5" t="s">
        <v>9588</v>
      </c>
      <c r="M2160" s="23" t="s">
        <v>9589</v>
      </c>
      <c r="N2160" s="23" t="s">
        <v>9550</v>
      </c>
      <c r="O2160" s="44" t="s">
        <v>9590</v>
      </c>
      <c r="P2160" s="25" t="s">
        <v>78</v>
      </c>
      <c r="Q2160" s="45" t="s">
        <v>26</v>
      </c>
      <c r="R2160" s="45" t="s">
        <v>26</v>
      </c>
      <c r="S2160" s="23"/>
      <c r="T2160" s="23"/>
      <c r="U2160" s="116"/>
    </row>
    <row r="2161" spans="1:21" s="32" customFormat="1" x14ac:dyDescent="0.25">
      <c r="A2161" s="23" t="s">
        <v>9591</v>
      </c>
      <c r="B2161" s="23" t="s">
        <v>4</v>
      </c>
      <c r="C2161" s="23" t="s">
        <v>59</v>
      </c>
      <c r="D2161" s="23" t="s">
        <v>76</v>
      </c>
      <c r="E2161" s="23" t="s">
        <v>9542</v>
      </c>
      <c r="F2161" s="23" t="s">
        <v>9543</v>
      </c>
      <c r="G2161" s="23" t="s">
        <v>9572</v>
      </c>
      <c r="H2161" s="23" t="s">
        <v>78</v>
      </c>
      <c r="I2161" s="114">
        <v>64648</v>
      </c>
      <c r="J2161" s="5" t="s">
        <v>11862</v>
      </c>
      <c r="K2161" s="5"/>
      <c r="L2161" s="5" t="s">
        <v>9593</v>
      </c>
      <c r="M2161" s="23" t="s">
        <v>9594</v>
      </c>
      <c r="N2161" s="23" t="s">
        <v>2336</v>
      </c>
      <c r="O2161" s="44">
        <v>83801</v>
      </c>
      <c r="P2161" s="25" t="s">
        <v>78</v>
      </c>
      <c r="Q2161" s="45" t="s">
        <v>26</v>
      </c>
      <c r="R2161" s="45" t="s">
        <v>26</v>
      </c>
      <c r="S2161" s="23"/>
      <c r="T2161" s="23"/>
      <c r="U2161" s="116"/>
    </row>
    <row r="2162" spans="1:21" s="32" customFormat="1" x14ac:dyDescent="0.25">
      <c r="A2162" s="23" t="s">
        <v>9595</v>
      </c>
      <c r="B2162" s="23" t="s">
        <v>4</v>
      </c>
      <c r="C2162" s="23" t="s">
        <v>59</v>
      </c>
      <c r="D2162" s="23" t="s">
        <v>76</v>
      </c>
      <c r="E2162" s="23" t="s">
        <v>9542</v>
      </c>
      <c r="F2162" s="23" t="s">
        <v>9543</v>
      </c>
      <c r="G2162" s="23" t="s">
        <v>9572</v>
      </c>
      <c r="H2162" s="23" t="s">
        <v>78</v>
      </c>
      <c r="I2162" s="114" t="s">
        <v>9596</v>
      </c>
      <c r="J2162" s="5" t="s">
        <v>9597</v>
      </c>
      <c r="K2162" s="5"/>
      <c r="L2162" s="5" t="s">
        <v>9598</v>
      </c>
      <c r="M2162" s="23" t="s">
        <v>9599</v>
      </c>
      <c r="N2162" s="23" t="s">
        <v>9550</v>
      </c>
      <c r="O2162" s="44" t="s">
        <v>9600</v>
      </c>
      <c r="P2162" s="25" t="s">
        <v>78</v>
      </c>
      <c r="Q2162" s="45" t="s">
        <v>26</v>
      </c>
      <c r="R2162" s="45" t="s">
        <v>26</v>
      </c>
      <c r="S2162" s="23"/>
      <c r="T2162" s="23"/>
      <c r="U2162" s="116"/>
    </row>
    <row r="2163" spans="1:21" s="32" customFormat="1" x14ac:dyDescent="0.25">
      <c r="A2163" s="23" t="s">
        <v>9601</v>
      </c>
      <c r="B2163" s="23" t="s">
        <v>4</v>
      </c>
      <c r="C2163" s="23" t="s">
        <v>59</v>
      </c>
      <c r="D2163" s="23" t="s">
        <v>76</v>
      </c>
      <c r="E2163" s="23" t="s">
        <v>9542</v>
      </c>
      <c r="F2163" s="23" t="s">
        <v>9543</v>
      </c>
      <c r="G2163" s="23" t="s">
        <v>9572</v>
      </c>
      <c r="H2163" s="23" t="s">
        <v>78</v>
      </c>
      <c r="I2163" s="114" t="s">
        <v>9602</v>
      </c>
      <c r="J2163" s="5" t="s">
        <v>9603</v>
      </c>
      <c r="K2163" s="5" t="s">
        <v>9604</v>
      </c>
      <c r="L2163" s="5" t="s">
        <v>9605</v>
      </c>
      <c r="M2163" s="23" t="s">
        <v>9606</v>
      </c>
      <c r="N2163" s="23" t="s">
        <v>9550</v>
      </c>
      <c r="O2163" s="44" t="s">
        <v>9607</v>
      </c>
      <c r="P2163" s="25" t="s">
        <v>78</v>
      </c>
      <c r="Q2163" s="45" t="s">
        <v>26</v>
      </c>
      <c r="R2163" s="45" t="s">
        <v>26</v>
      </c>
      <c r="S2163" s="23"/>
      <c r="T2163" s="23"/>
      <c r="U2163" s="116"/>
    </row>
    <row r="2164" spans="1:21" s="32" customFormat="1" x14ac:dyDescent="0.25">
      <c r="A2164" s="23" t="s">
        <v>9609</v>
      </c>
      <c r="B2164" s="23" t="s">
        <v>4</v>
      </c>
      <c r="C2164" s="23" t="s">
        <v>59</v>
      </c>
      <c r="D2164" s="23" t="s">
        <v>76</v>
      </c>
      <c r="E2164" s="23" t="s">
        <v>9542</v>
      </c>
      <c r="F2164" s="23" t="s">
        <v>9543</v>
      </c>
      <c r="G2164" s="23" t="s">
        <v>9608</v>
      </c>
      <c r="H2164" s="23" t="s">
        <v>78</v>
      </c>
      <c r="I2164" s="114" t="s">
        <v>9610</v>
      </c>
      <c r="J2164" s="5" t="s">
        <v>9611</v>
      </c>
      <c r="K2164" s="5"/>
      <c r="L2164" s="5" t="s">
        <v>9612</v>
      </c>
      <c r="M2164" s="23" t="s">
        <v>9613</v>
      </c>
      <c r="N2164" s="23" t="s">
        <v>2658</v>
      </c>
      <c r="O2164" s="44" t="s">
        <v>9614</v>
      </c>
      <c r="P2164" s="25" t="s">
        <v>78</v>
      </c>
      <c r="Q2164" s="45" t="s">
        <v>26</v>
      </c>
      <c r="R2164" s="45" t="s">
        <v>26</v>
      </c>
      <c r="S2164" s="23"/>
      <c r="T2164" s="23"/>
      <c r="U2164" s="116"/>
    </row>
    <row r="2165" spans="1:21" s="32" customFormat="1" x14ac:dyDescent="0.25">
      <c r="A2165" s="23" t="s">
        <v>9615</v>
      </c>
      <c r="B2165" s="23" t="s">
        <v>4</v>
      </c>
      <c r="C2165" s="23" t="s">
        <v>59</v>
      </c>
      <c r="D2165" s="23" t="s">
        <v>76</v>
      </c>
      <c r="E2165" s="23" t="s">
        <v>9542</v>
      </c>
      <c r="F2165" s="23" t="s">
        <v>9543</v>
      </c>
      <c r="G2165" s="23" t="s">
        <v>9579</v>
      </c>
      <c r="H2165" s="23" t="s">
        <v>78</v>
      </c>
      <c r="I2165" s="114" t="s">
        <v>9616</v>
      </c>
      <c r="J2165" s="5" t="s">
        <v>9617</v>
      </c>
      <c r="K2165" s="5"/>
      <c r="L2165" s="5" t="s">
        <v>9618</v>
      </c>
      <c r="M2165" s="23" t="s">
        <v>9619</v>
      </c>
      <c r="N2165" s="23" t="s">
        <v>2658</v>
      </c>
      <c r="O2165" s="44" t="s">
        <v>9620</v>
      </c>
      <c r="P2165" s="25" t="s">
        <v>78</v>
      </c>
      <c r="Q2165" s="45" t="s">
        <v>26</v>
      </c>
      <c r="R2165" s="45" t="s">
        <v>26</v>
      </c>
      <c r="S2165" s="23"/>
      <c r="T2165" s="23"/>
      <c r="U2165" s="116"/>
    </row>
    <row r="2166" spans="1:21" s="32" customFormat="1" x14ac:dyDescent="0.25">
      <c r="A2166" s="23" t="s">
        <v>9621</v>
      </c>
      <c r="B2166" s="23" t="s">
        <v>4</v>
      </c>
      <c r="C2166" s="23" t="s">
        <v>59</v>
      </c>
      <c r="D2166" s="23" t="s">
        <v>76</v>
      </c>
      <c r="E2166" s="23" t="s">
        <v>9542</v>
      </c>
      <c r="F2166" s="23" t="s">
        <v>9543</v>
      </c>
      <c r="G2166" s="23" t="s">
        <v>9579</v>
      </c>
      <c r="H2166" s="23" t="s">
        <v>78</v>
      </c>
      <c r="I2166" s="114" t="s">
        <v>9622</v>
      </c>
      <c r="J2166" s="5" t="s">
        <v>9623</v>
      </c>
      <c r="K2166" s="5"/>
      <c r="L2166" s="5" t="s">
        <v>9624</v>
      </c>
      <c r="M2166" s="23" t="s">
        <v>9625</v>
      </c>
      <c r="N2166" s="23" t="s">
        <v>9550</v>
      </c>
      <c r="O2166" s="44" t="s">
        <v>9626</v>
      </c>
      <c r="P2166" s="25" t="s">
        <v>78</v>
      </c>
      <c r="Q2166" s="45" t="s">
        <v>26</v>
      </c>
      <c r="R2166" s="45" t="s">
        <v>26</v>
      </c>
      <c r="S2166" s="23"/>
      <c r="T2166" s="23"/>
      <c r="U2166" s="116"/>
    </row>
    <row r="2167" spans="1:21" s="32" customFormat="1" x14ac:dyDescent="0.25">
      <c r="A2167" s="23" t="s">
        <v>9627</v>
      </c>
      <c r="B2167" s="23" t="s">
        <v>4</v>
      </c>
      <c r="C2167" s="23" t="s">
        <v>59</v>
      </c>
      <c r="D2167" s="23" t="s">
        <v>76</v>
      </c>
      <c r="E2167" s="23" t="s">
        <v>9542</v>
      </c>
      <c r="F2167" s="23" t="s">
        <v>9543</v>
      </c>
      <c r="G2167" s="23" t="s">
        <v>9552</v>
      </c>
      <c r="H2167" s="23" t="s">
        <v>78</v>
      </c>
      <c r="I2167" s="114" t="s">
        <v>9628</v>
      </c>
      <c r="J2167" s="5" t="s">
        <v>9629</v>
      </c>
      <c r="K2167" s="5"/>
      <c r="L2167" s="5" t="s">
        <v>9630</v>
      </c>
      <c r="M2167" s="23" t="s">
        <v>9631</v>
      </c>
      <c r="N2167" s="23" t="s">
        <v>9550</v>
      </c>
      <c r="O2167" s="44" t="s">
        <v>9632</v>
      </c>
      <c r="P2167" s="25" t="s">
        <v>78</v>
      </c>
      <c r="Q2167" s="45" t="s">
        <v>26</v>
      </c>
      <c r="R2167" s="45" t="s">
        <v>26</v>
      </c>
      <c r="S2167" s="23"/>
      <c r="T2167" s="23"/>
      <c r="U2167" s="116"/>
    </row>
    <row r="2168" spans="1:21" s="32" customFormat="1" x14ac:dyDescent="0.25">
      <c r="A2168" s="23" t="s">
        <v>9633</v>
      </c>
      <c r="B2168" s="23" t="s">
        <v>4</v>
      </c>
      <c r="C2168" s="23" t="s">
        <v>59</v>
      </c>
      <c r="D2168" s="23" t="s">
        <v>76</v>
      </c>
      <c r="E2168" s="23" t="s">
        <v>9542</v>
      </c>
      <c r="F2168" s="23" t="s">
        <v>9543</v>
      </c>
      <c r="G2168" s="23" t="s">
        <v>9558</v>
      </c>
      <c r="H2168" s="23" t="s">
        <v>78</v>
      </c>
      <c r="I2168" s="114" t="s">
        <v>9634</v>
      </c>
      <c r="J2168" s="5" t="s">
        <v>9635</v>
      </c>
      <c r="K2168" s="5"/>
      <c r="L2168" s="5" t="s">
        <v>9636</v>
      </c>
      <c r="M2168" s="23" t="s">
        <v>9637</v>
      </c>
      <c r="N2168" s="23" t="s">
        <v>9550</v>
      </c>
      <c r="O2168" s="44" t="s">
        <v>9638</v>
      </c>
      <c r="P2168" s="25" t="s">
        <v>78</v>
      </c>
      <c r="Q2168" s="45" t="s">
        <v>26</v>
      </c>
      <c r="R2168" s="45" t="s">
        <v>26</v>
      </c>
      <c r="S2168" s="23"/>
      <c r="T2168" s="23"/>
      <c r="U2168" s="116"/>
    </row>
    <row r="2169" spans="1:21" s="32" customFormat="1" x14ac:dyDescent="0.25">
      <c r="A2169" s="23" t="s">
        <v>9639</v>
      </c>
      <c r="B2169" s="23" t="s">
        <v>4</v>
      </c>
      <c r="C2169" s="23" t="s">
        <v>59</v>
      </c>
      <c r="D2169" s="23" t="s">
        <v>76</v>
      </c>
      <c r="E2169" s="23" t="s">
        <v>9542</v>
      </c>
      <c r="F2169" s="23" t="s">
        <v>9543</v>
      </c>
      <c r="G2169" s="23" t="s">
        <v>9572</v>
      </c>
      <c r="H2169" s="23" t="s">
        <v>78</v>
      </c>
      <c r="I2169" s="114" t="s">
        <v>9640</v>
      </c>
      <c r="J2169" s="5" t="s">
        <v>9641</v>
      </c>
      <c r="K2169" s="5"/>
      <c r="L2169" s="5" t="s">
        <v>9642</v>
      </c>
      <c r="M2169" s="23" t="s">
        <v>9643</v>
      </c>
      <c r="N2169" s="23" t="s">
        <v>9550</v>
      </c>
      <c r="O2169" s="44" t="s">
        <v>9644</v>
      </c>
      <c r="P2169" s="25" t="s">
        <v>78</v>
      </c>
      <c r="Q2169" s="45" t="s">
        <v>26</v>
      </c>
      <c r="R2169" s="45" t="s">
        <v>26</v>
      </c>
      <c r="S2169" s="23"/>
      <c r="T2169" s="23"/>
      <c r="U2169" s="116"/>
    </row>
    <row r="2170" spans="1:21" s="32" customFormat="1" x14ac:dyDescent="0.25">
      <c r="A2170" s="23" t="s">
        <v>9646</v>
      </c>
      <c r="B2170" s="23" t="s">
        <v>4</v>
      </c>
      <c r="C2170" s="23" t="s">
        <v>59</v>
      </c>
      <c r="D2170" s="23" t="s">
        <v>76</v>
      </c>
      <c r="E2170" s="23" t="s">
        <v>9542</v>
      </c>
      <c r="F2170" s="23" t="s">
        <v>9543</v>
      </c>
      <c r="G2170" s="23" t="s">
        <v>9645</v>
      </c>
      <c r="H2170" s="23" t="s">
        <v>78</v>
      </c>
      <c r="I2170" s="114" t="s">
        <v>9647</v>
      </c>
      <c r="J2170" s="5" t="s">
        <v>9648</v>
      </c>
      <c r="K2170" s="5"/>
      <c r="L2170" s="5" t="s">
        <v>9649</v>
      </c>
      <c r="M2170" s="23" t="s">
        <v>8339</v>
      </c>
      <c r="N2170" s="23" t="s">
        <v>8218</v>
      </c>
      <c r="O2170" s="44" t="s">
        <v>9650</v>
      </c>
      <c r="P2170" s="25" t="s">
        <v>78</v>
      </c>
      <c r="Q2170" s="45" t="s">
        <v>26</v>
      </c>
      <c r="R2170" s="45" t="s">
        <v>26</v>
      </c>
      <c r="S2170" s="23"/>
      <c r="T2170" s="23"/>
      <c r="U2170" s="116"/>
    </row>
    <row r="2171" spans="1:21" s="32" customFormat="1" x14ac:dyDescent="0.25">
      <c r="A2171" s="23" t="s">
        <v>9652</v>
      </c>
      <c r="B2171" s="23" t="s">
        <v>4</v>
      </c>
      <c r="C2171" s="23" t="s">
        <v>59</v>
      </c>
      <c r="D2171" s="23" t="s">
        <v>76</v>
      </c>
      <c r="E2171" s="23" t="s">
        <v>9542</v>
      </c>
      <c r="F2171" s="23" t="s">
        <v>9543</v>
      </c>
      <c r="G2171" s="23" t="s">
        <v>9651</v>
      </c>
      <c r="H2171" s="23" t="s">
        <v>78</v>
      </c>
      <c r="I2171" s="114" t="s">
        <v>9653</v>
      </c>
      <c r="J2171" s="5" t="s">
        <v>9654</v>
      </c>
      <c r="K2171" s="5"/>
      <c r="L2171" s="5" t="s">
        <v>9655</v>
      </c>
      <c r="M2171" s="23" t="s">
        <v>9656</v>
      </c>
      <c r="N2171" s="23" t="s">
        <v>2658</v>
      </c>
      <c r="O2171" s="44" t="s">
        <v>9657</v>
      </c>
      <c r="P2171" s="25" t="s">
        <v>78</v>
      </c>
      <c r="Q2171" s="45" t="s">
        <v>26</v>
      </c>
      <c r="R2171" s="45" t="s">
        <v>26</v>
      </c>
      <c r="S2171" s="23"/>
      <c r="T2171" s="23"/>
      <c r="U2171" s="116"/>
    </row>
    <row r="2172" spans="1:21" s="32" customFormat="1" x14ac:dyDescent="0.25">
      <c r="A2172" s="23" t="s">
        <v>9659</v>
      </c>
      <c r="B2172" s="23" t="s">
        <v>4</v>
      </c>
      <c r="C2172" s="23" t="s">
        <v>59</v>
      </c>
      <c r="D2172" s="23" t="s">
        <v>76</v>
      </c>
      <c r="E2172" s="23" t="s">
        <v>9542</v>
      </c>
      <c r="F2172" s="23" t="s">
        <v>9543</v>
      </c>
      <c r="G2172" s="23" t="s">
        <v>9658</v>
      </c>
      <c r="H2172" s="23" t="s">
        <v>78</v>
      </c>
      <c r="I2172" s="114" t="s">
        <v>9660</v>
      </c>
      <c r="J2172" s="5" t="s">
        <v>9661</v>
      </c>
      <c r="K2172" s="5"/>
      <c r="L2172" s="5" t="s">
        <v>9662</v>
      </c>
      <c r="M2172" s="23" t="s">
        <v>9663</v>
      </c>
      <c r="N2172" s="23" t="s">
        <v>8218</v>
      </c>
      <c r="O2172" s="44" t="s">
        <v>9664</v>
      </c>
      <c r="P2172" s="25" t="s">
        <v>78</v>
      </c>
      <c r="Q2172" s="45" t="s">
        <v>26</v>
      </c>
      <c r="R2172" s="45" t="s">
        <v>26</v>
      </c>
      <c r="S2172" s="23"/>
      <c r="T2172" s="23"/>
      <c r="U2172" s="116"/>
    </row>
    <row r="2173" spans="1:21" s="32" customFormat="1" x14ac:dyDescent="0.25">
      <c r="A2173" s="23" t="s">
        <v>9671</v>
      </c>
      <c r="B2173" s="23" t="s">
        <v>4</v>
      </c>
      <c r="C2173" s="23" t="s">
        <v>59</v>
      </c>
      <c r="D2173" s="23" t="s">
        <v>76</v>
      </c>
      <c r="E2173" s="23" t="s">
        <v>9542</v>
      </c>
      <c r="F2173" s="23" t="s">
        <v>9543</v>
      </c>
      <c r="G2173" s="23" t="s">
        <v>9579</v>
      </c>
      <c r="H2173" s="23" t="s">
        <v>78</v>
      </c>
      <c r="I2173" s="114" t="s">
        <v>9672</v>
      </c>
      <c r="J2173" s="5" t="s">
        <v>9673</v>
      </c>
      <c r="K2173" s="5"/>
      <c r="L2173" s="5" t="s">
        <v>12289</v>
      </c>
      <c r="M2173" s="23" t="s">
        <v>9675</v>
      </c>
      <c r="N2173" s="23" t="s">
        <v>9550</v>
      </c>
      <c r="O2173" s="44" t="s">
        <v>9676</v>
      </c>
      <c r="P2173" s="25" t="s">
        <v>78</v>
      </c>
      <c r="Q2173" s="45" t="s">
        <v>26</v>
      </c>
      <c r="R2173" s="45" t="s">
        <v>26</v>
      </c>
      <c r="S2173" s="23"/>
      <c r="T2173" s="23"/>
      <c r="U2173" s="116"/>
    </row>
    <row r="2174" spans="1:21" s="32" customFormat="1" x14ac:dyDescent="0.25">
      <c r="A2174" s="23" t="s">
        <v>11242</v>
      </c>
      <c r="B2174" s="23" t="s">
        <v>4</v>
      </c>
      <c r="C2174" s="23" t="s">
        <v>59</v>
      </c>
      <c r="D2174" s="23" t="s">
        <v>76</v>
      </c>
      <c r="E2174" s="23" t="s">
        <v>9542</v>
      </c>
      <c r="F2174" s="23" t="s">
        <v>9543</v>
      </c>
      <c r="G2174" s="23" t="s">
        <v>9552</v>
      </c>
      <c r="H2174" s="23" t="s">
        <v>78</v>
      </c>
      <c r="I2174" s="114" t="s">
        <v>11243</v>
      </c>
      <c r="J2174" s="5" t="s">
        <v>11244</v>
      </c>
      <c r="K2174" s="5"/>
      <c r="L2174" s="5" t="s">
        <v>11245</v>
      </c>
      <c r="M2174" s="23" t="s">
        <v>2805</v>
      </c>
      <c r="N2174" s="23" t="s">
        <v>9550</v>
      </c>
      <c r="O2174" s="44" t="s">
        <v>9861</v>
      </c>
      <c r="P2174" s="25" t="s">
        <v>78</v>
      </c>
      <c r="Q2174" s="45">
        <v>44685</v>
      </c>
      <c r="R2174" s="45" t="s">
        <v>26</v>
      </c>
      <c r="S2174" s="23"/>
      <c r="T2174" s="23"/>
      <c r="U2174" s="116"/>
    </row>
    <row r="2175" spans="1:21" s="32" customFormat="1" x14ac:dyDescent="0.25">
      <c r="A2175" s="23" t="s">
        <v>9677</v>
      </c>
      <c r="B2175" s="23" t="s">
        <v>4</v>
      </c>
      <c r="C2175" s="23" t="s">
        <v>59</v>
      </c>
      <c r="D2175" s="23" t="s">
        <v>76</v>
      </c>
      <c r="E2175" s="23" t="s">
        <v>9542</v>
      </c>
      <c r="F2175" s="23" t="s">
        <v>9543</v>
      </c>
      <c r="G2175" s="23" t="s">
        <v>9558</v>
      </c>
      <c r="H2175" s="23" t="s">
        <v>78</v>
      </c>
      <c r="I2175" s="114">
        <v>22423</v>
      </c>
      <c r="J2175" s="5" t="s">
        <v>9678</v>
      </c>
      <c r="K2175" s="5"/>
      <c r="L2175" s="5" t="s">
        <v>9679</v>
      </c>
      <c r="M2175" s="23" t="s">
        <v>9680</v>
      </c>
      <c r="N2175" s="23" t="s">
        <v>9550</v>
      </c>
      <c r="O2175" s="44">
        <v>98002</v>
      </c>
      <c r="P2175" s="25" t="s">
        <v>78</v>
      </c>
      <c r="Q2175" s="45" t="s">
        <v>26</v>
      </c>
      <c r="R2175" s="45" t="s">
        <v>26</v>
      </c>
      <c r="S2175" s="23"/>
      <c r="T2175" s="23"/>
      <c r="U2175" s="116"/>
    </row>
    <row r="2176" spans="1:21" s="32" customFormat="1" x14ac:dyDescent="0.25">
      <c r="A2176" s="23" t="s">
        <v>12514</v>
      </c>
      <c r="B2176" s="23" t="s">
        <v>4</v>
      </c>
      <c r="C2176" s="23" t="s">
        <v>59</v>
      </c>
      <c r="D2176" s="23" t="s">
        <v>76</v>
      </c>
      <c r="E2176" s="23" t="s">
        <v>9542</v>
      </c>
      <c r="F2176" s="23" t="s">
        <v>9543</v>
      </c>
      <c r="G2176" s="23" t="s">
        <v>9797</v>
      </c>
      <c r="H2176" s="23" t="s">
        <v>78</v>
      </c>
      <c r="I2176" s="114" t="s">
        <v>12733</v>
      </c>
      <c r="J2176" s="5" t="s">
        <v>12916</v>
      </c>
      <c r="K2176" s="5"/>
      <c r="L2176" s="5" t="s">
        <v>12917</v>
      </c>
      <c r="M2176" s="23" t="s">
        <v>12918</v>
      </c>
      <c r="N2176" s="23" t="s">
        <v>8218</v>
      </c>
      <c r="O2176" s="44">
        <v>59859</v>
      </c>
      <c r="P2176" s="25" t="s">
        <v>78</v>
      </c>
      <c r="Q2176" s="45">
        <v>44764</v>
      </c>
      <c r="R2176" s="45" t="s">
        <v>26</v>
      </c>
      <c r="S2176" s="23"/>
      <c r="T2176" s="23"/>
      <c r="U2176" s="116"/>
    </row>
    <row r="2177" spans="1:21" s="32" customFormat="1" x14ac:dyDescent="0.25">
      <c r="A2177" s="23" t="s">
        <v>9681</v>
      </c>
      <c r="B2177" s="23" t="s">
        <v>4</v>
      </c>
      <c r="C2177" s="23" t="s">
        <v>59</v>
      </c>
      <c r="D2177" s="23" t="s">
        <v>76</v>
      </c>
      <c r="E2177" s="23" t="s">
        <v>9542</v>
      </c>
      <c r="F2177" s="23" t="s">
        <v>9543</v>
      </c>
      <c r="G2177" s="23" t="s">
        <v>9572</v>
      </c>
      <c r="H2177" s="23" t="s">
        <v>78</v>
      </c>
      <c r="I2177" s="114">
        <v>24204</v>
      </c>
      <c r="J2177" s="5" t="s">
        <v>9682</v>
      </c>
      <c r="K2177" s="5"/>
      <c r="L2177" s="5" t="s">
        <v>9683</v>
      </c>
      <c r="M2177" s="23" t="s">
        <v>9684</v>
      </c>
      <c r="N2177" s="23" t="s">
        <v>9685</v>
      </c>
      <c r="O2177" s="44">
        <v>83544</v>
      </c>
      <c r="P2177" s="25" t="s">
        <v>78</v>
      </c>
      <c r="Q2177" s="45" t="s">
        <v>26</v>
      </c>
      <c r="R2177" s="45" t="s">
        <v>26</v>
      </c>
      <c r="S2177" s="23"/>
      <c r="T2177" s="23"/>
      <c r="U2177" s="116"/>
    </row>
    <row r="2178" spans="1:21" s="32" customFormat="1" x14ac:dyDescent="0.25">
      <c r="A2178" s="23" t="s">
        <v>11393</v>
      </c>
      <c r="B2178" s="23" t="s">
        <v>4</v>
      </c>
      <c r="C2178" s="23" t="s">
        <v>59</v>
      </c>
      <c r="D2178" s="23" t="s">
        <v>76</v>
      </c>
      <c r="E2178" s="23" t="s">
        <v>9542</v>
      </c>
      <c r="F2178" s="23" t="s">
        <v>9543</v>
      </c>
      <c r="G2178" s="23" t="s">
        <v>11469</v>
      </c>
      <c r="H2178" s="23" t="s">
        <v>78</v>
      </c>
      <c r="I2178" s="114" t="s">
        <v>11568</v>
      </c>
      <c r="J2178" s="5" t="s">
        <v>11863</v>
      </c>
      <c r="K2178" s="5"/>
      <c r="L2178" s="5" t="s">
        <v>11864</v>
      </c>
      <c r="M2178" s="23" t="s">
        <v>11865</v>
      </c>
      <c r="N2178" s="23" t="s">
        <v>9691</v>
      </c>
      <c r="O2178" s="44">
        <v>99701</v>
      </c>
      <c r="P2178" s="25" t="s">
        <v>78</v>
      </c>
      <c r="Q2178" s="45">
        <v>44697</v>
      </c>
      <c r="R2178" s="45" t="s">
        <v>26</v>
      </c>
      <c r="S2178" s="23"/>
      <c r="T2178" s="23"/>
      <c r="U2178" s="116"/>
    </row>
    <row r="2179" spans="1:21" s="32" customFormat="1" x14ac:dyDescent="0.25">
      <c r="A2179" s="23" t="s">
        <v>9687</v>
      </c>
      <c r="B2179" s="23" t="s">
        <v>4</v>
      </c>
      <c r="C2179" s="23" t="s">
        <v>59</v>
      </c>
      <c r="D2179" s="23" t="s">
        <v>76</v>
      </c>
      <c r="E2179" s="23" t="s">
        <v>9542</v>
      </c>
      <c r="F2179" s="23" t="s">
        <v>9543</v>
      </c>
      <c r="G2179" s="23" t="s">
        <v>9686</v>
      </c>
      <c r="H2179" s="23" t="s">
        <v>78</v>
      </c>
      <c r="I2179" s="114">
        <v>21763</v>
      </c>
      <c r="J2179" s="5" t="s">
        <v>9688</v>
      </c>
      <c r="K2179" s="5"/>
      <c r="L2179" s="5" t="s">
        <v>9689</v>
      </c>
      <c r="M2179" s="23" t="s">
        <v>9690</v>
      </c>
      <c r="N2179" s="23" t="s">
        <v>9691</v>
      </c>
      <c r="O2179" s="44" t="s">
        <v>9692</v>
      </c>
      <c r="P2179" s="25" t="s">
        <v>78</v>
      </c>
      <c r="Q2179" s="45" t="s">
        <v>26</v>
      </c>
      <c r="R2179" s="45" t="s">
        <v>26</v>
      </c>
      <c r="S2179" s="23"/>
      <c r="T2179" s="23"/>
      <c r="U2179" s="116"/>
    </row>
    <row r="2180" spans="1:21" s="32" customFormat="1" x14ac:dyDescent="0.25">
      <c r="A2180" s="23" t="s">
        <v>9693</v>
      </c>
      <c r="B2180" s="23" t="s">
        <v>4</v>
      </c>
      <c r="C2180" s="23" t="s">
        <v>59</v>
      </c>
      <c r="D2180" s="23" t="s">
        <v>76</v>
      </c>
      <c r="E2180" s="23" t="s">
        <v>9542</v>
      </c>
      <c r="F2180" s="23" t="s">
        <v>9543</v>
      </c>
      <c r="G2180" s="23" t="s">
        <v>9552</v>
      </c>
      <c r="H2180" s="23" t="s">
        <v>78</v>
      </c>
      <c r="I2180" s="114" t="s">
        <v>9694</v>
      </c>
      <c r="J2180" s="5" t="s">
        <v>9695</v>
      </c>
      <c r="K2180" s="5" t="s">
        <v>9696</v>
      </c>
      <c r="L2180" s="5" t="s">
        <v>9697</v>
      </c>
      <c r="M2180" s="23" t="s">
        <v>9698</v>
      </c>
      <c r="N2180" s="23" t="s">
        <v>9550</v>
      </c>
      <c r="O2180" s="44" t="s">
        <v>9699</v>
      </c>
      <c r="P2180" s="25" t="s">
        <v>78</v>
      </c>
      <c r="Q2180" s="45" t="s">
        <v>26</v>
      </c>
      <c r="R2180" s="45" t="s">
        <v>26</v>
      </c>
      <c r="S2180" s="23"/>
      <c r="T2180" s="23"/>
      <c r="U2180" s="116"/>
    </row>
    <row r="2181" spans="1:21" s="32" customFormat="1" x14ac:dyDescent="0.25">
      <c r="A2181" s="23" t="s">
        <v>9700</v>
      </c>
      <c r="B2181" s="23" t="s">
        <v>4</v>
      </c>
      <c r="C2181" s="23" t="s">
        <v>59</v>
      </c>
      <c r="D2181" s="23" t="s">
        <v>76</v>
      </c>
      <c r="E2181" s="23" t="s">
        <v>9542</v>
      </c>
      <c r="F2181" s="23" t="s">
        <v>9543</v>
      </c>
      <c r="G2181" s="23" t="s">
        <v>9552</v>
      </c>
      <c r="H2181" s="23" t="s">
        <v>78</v>
      </c>
      <c r="I2181" s="114" t="s">
        <v>9701</v>
      </c>
      <c r="J2181" s="5" t="s">
        <v>9702</v>
      </c>
      <c r="K2181" s="5"/>
      <c r="L2181" s="5" t="s">
        <v>9703</v>
      </c>
      <c r="M2181" s="23" t="s">
        <v>9704</v>
      </c>
      <c r="N2181" s="23" t="s">
        <v>9550</v>
      </c>
      <c r="O2181" s="44" t="s">
        <v>9705</v>
      </c>
      <c r="P2181" s="25" t="s">
        <v>78</v>
      </c>
      <c r="Q2181" s="45" t="s">
        <v>26</v>
      </c>
      <c r="R2181" s="45" t="s">
        <v>26</v>
      </c>
      <c r="S2181" s="23"/>
      <c r="T2181" s="23"/>
      <c r="U2181" s="116"/>
    </row>
    <row r="2182" spans="1:21" s="32" customFormat="1" x14ac:dyDescent="0.25">
      <c r="A2182" s="23" t="s">
        <v>9706</v>
      </c>
      <c r="B2182" s="23" t="s">
        <v>4</v>
      </c>
      <c r="C2182" s="23" t="s">
        <v>59</v>
      </c>
      <c r="D2182" s="23" t="s">
        <v>76</v>
      </c>
      <c r="E2182" s="23" t="s">
        <v>9542</v>
      </c>
      <c r="F2182" s="23" t="s">
        <v>9543</v>
      </c>
      <c r="G2182" s="23" t="s">
        <v>9552</v>
      </c>
      <c r="H2182" s="23" t="s">
        <v>78</v>
      </c>
      <c r="I2182" s="114">
        <v>52032</v>
      </c>
      <c r="J2182" s="5" t="s">
        <v>9707</v>
      </c>
      <c r="K2182" s="5"/>
      <c r="L2182" s="5" t="s">
        <v>9708</v>
      </c>
      <c r="M2182" s="23" t="s">
        <v>9709</v>
      </c>
      <c r="N2182" s="23" t="s">
        <v>9550</v>
      </c>
      <c r="O2182" s="44">
        <v>98188</v>
      </c>
      <c r="P2182" s="25" t="s">
        <v>78</v>
      </c>
      <c r="Q2182" s="45" t="s">
        <v>26</v>
      </c>
      <c r="R2182" s="45" t="s">
        <v>26</v>
      </c>
      <c r="S2182" s="23"/>
      <c r="T2182" s="23"/>
      <c r="U2182" s="116"/>
    </row>
    <row r="2183" spans="1:21" s="32" customFormat="1" x14ac:dyDescent="0.25">
      <c r="A2183" s="23" t="s">
        <v>9710</v>
      </c>
      <c r="B2183" s="23" t="s">
        <v>4</v>
      </c>
      <c r="C2183" s="23" t="s">
        <v>59</v>
      </c>
      <c r="D2183" s="23" t="s">
        <v>76</v>
      </c>
      <c r="E2183" s="23" t="s">
        <v>9542</v>
      </c>
      <c r="F2183" s="23" t="s">
        <v>9543</v>
      </c>
      <c r="G2183" s="23" t="s">
        <v>9552</v>
      </c>
      <c r="H2183" s="23" t="s">
        <v>78</v>
      </c>
      <c r="I2183" s="114">
        <v>60463</v>
      </c>
      <c r="J2183" s="5" t="s">
        <v>9711</v>
      </c>
      <c r="K2183" s="5"/>
      <c r="L2183" s="5" t="s">
        <v>9712</v>
      </c>
      <c r="M2183" s="23" t="s">
        <v>9698</v>
      </c>
      <c r="N2183" s="23" t="s">
        <v>9550</v>
      </c>
      <c r="O2183" s="44">
        <v>98290</v>
      </c>
      <c r="P2183" s="25" t="s">
        <v>78</v>
      </c>
      <c r="Q2183" s="45" t="s">
        <v>26</v>
      </c>
      <c r="R2183" s="45" t="s">
        <v>26</v>
      </c>
      <c r="S2183" s="23"/>
      <c r="T2183" s="23"/>
      <c r="U2183" s="116"/>
    </row>
    <row r="2184" spans="1:21" s="32" customFormat="1" x14ac:dyDescent="0.25">
      <c r="A2184" s="23" t="s">
        <v>13125</v>
      </c>
      <c r="B2184" s="23" t="s">
        <v>4</v>
      </c>
      <c r="C2184" s="23" t="s">
        <v>59</v>
      </c>
      <c r="D2184" s="23" t="s">
        <v>76</v>
      </c>
      <c r="E2184" s="23" t="s">
        <v>9542</v>
      </c>
      <c r="F2184" s="23" t="s">
        <v>9543</v>
      </c>
      <c r="G2184" s="23" t="s">
        <v>9651</v>
      </c>
      <c r="H2184" s="23"/>
      <c r="I2184" s="114" t="s">
        <v>9219</v>
      </c>
      <c r="J2184" s="5" t="s">
        <v>13480</v>
      </c>
      <c r="K2184" s="5"/>
      <c r="L2184" s="5" t="s">
        <v>13481</v>
      </c>
      <c r="M2184" s="23" t="s">
        <v>13482</v>
      </c>
      <c r="N2184" s="23" t="s">
        <v>9685</v>
      </c>
      <c r="O2184" s="44">
        <v>83634</v>
      </c>
      <c r="P2184" s="25" t="s">
        <v>78</v>
      </c>
      <c r="Q2184" s="45">
        <v>44798</v>
      </c>
      <c r="R2184" s="45" t="s">
        <v>26</v>
      </c>
      <c r="S2184" s="23"/>
      <c r="T2184" s="23"/>
      <c r="U2184" s="116"/>
    </row>
    <row r="2185" spans="1:21" s="32" customFormat="1" x14ac:dyDescent="0.25">
      <c r="A2185" s="23" t="s">
        <v>9713</v>
      </c>
      <c r="B2185" s="23" t="s">
        <v>4</v>
      </c>
      <c r="C2185" s="23" t="s">
        <v>59</v>
      </c>
      <c r="D2185" s="23" t="s">
        <v>76</v>
      </c>
      <c r="E2185" s="23" t="s">
        <v>9542</v>
      </c>
      <c r="F2185" s="23" t="s">
        <v>9543</v>
      </c>
      <c r="G2185" s="23" t="s">
        <v>9608</v>
      </c>
      <c r="H2185" s="23" t="s">
        <v>78</v>
      </c>
      <c r="I2185" s="114" t="s">
        <v>9714</v>
      </c>
      <c r="J2185" s="5" t="s">
        <v>9715</v>
      </c>
      <c r="K2185" s="5"/>
      <c r="L2185" s="5" t="s">
        <v>9716</v>
      </c>
      <c r="M2185" s="23" t="s">
        <v>9717</v>
      </c>
      <c r="N2185" s="23" t="s">
        <v>2658</v>
      </c>
      <c r="O2185" s="44" t="s">
        <v>9718</v>
      </c>
      <c r="P2185" s="25" t="s">
        <v>78</v>
      </c>
      <c r="Q2185" s="45" t="s">
        <v>26</v>
      </c>
      <c r="R2185" s="45" t="s">
        <v>26</v>
      </c>
      <c r="S2185" s="23"/>
      <c r="T2185" s="23"/>
      <c r="U2185" s="116"/>
    </row>
    <row r="2186" spans="1:21" s="32" customFormat="1" x14ac:dyDescent="0.25">
      <c r="A2186" s="23" t="s">
        <v>9719</v>
      </c>
      <c r="B2186" s="23" t="s">
        <v>4</v>
      </c>
      <c r="C2186" s="23" t="s">
        <v>59</v>
      </c>
      <c r="D2186" s="23" t="s">
        <v>76</v>
      </c>
      <c r="E2186" s="23" t="s">
        <v>9542</v>
      </c>
      <c r="F2186" s="23" t="s">
        <v>9543</v>
      </c>
      <c r="G2186" s="23" t="s">
        <v>9608</v>
      </c>
      <c r="H2186" s="23" t="s">
        <v>78</v>
      </c>
      <c r="I2186" s="114" t="s">
        <v>9720</v>
      </c>
      <c r="J2186" s="5" t="s">
        <v>9721</v>
      </c>
      <c r="K2186" s="5"/>
      <c r="L2186" s="5" t="s">
        <v>9722</v>
      </c>
      <c r="M2186" s="23" t="s">
        <v>9723</v>
      </c>
      <c r="N2186" s="23" t="s">
        <v>2658</v>
      </c>
      <c r="O2186" s="44" t="s">
        <v>9724</v>
      </c>
      <c r="P2186" s="25" t="s">
        <v>78</v>
      </c>
      <c r="Q2186" s="45" t="s">
        <v>26</v>
      </c>
      <c r="R2186" s="45" t="s">
        <v>26</v>
      </c>
      <c r="S2186" s="23"/>
      <c r="T2186" s="23"/>
      <c r="U2186" s="116"/>
    </row>
    <row r="2187" spans="1:21" s="32" customFormat="1" x14ac:dyDescent="0.25">
      <c r="A2187" s="23" t="s">
        <v>9725</v>
      </c>
      <c r="B2187" s="23" t="s">
        <v>4</v>
      </c>
      <c r="C2187" s="23" t="s">
        <v>59</v>
      </c>
      <c r="D2187" s="23" t="s">
        <v>76</v>
      </c>
      <c r="E2187" s="23" t="s">
        <v>9542</v>
      </c>
      <c r="F2187" s="23" t="s">
        <v>9543</v>
      </c>
      <c r="G2187" s="23" t="s">
        <v>9572</v>
      </c>
      <c r="H2187" s="23" t="s">
        <v>78</v>
      </c>
      <c r="I2187" s="114" t="s">
        <v>9726</v>
      </c>
      <c r="J2187" s="5" t="s">
        <v>9727</v>
      </c>
      <c r="K2187" s="5"/>
      <c r="L2187" s="5" t="s">
        <v>9728</v>
      </c>
      <c r="M2187" s="23" t="s">
        <v>9729</v>
      </c>
      <c r="N2187" s="23" t="s">
        <v>9550</v>
      </c>
      <c r="O2187" s="44" t="s">
        <v>9730</v>
      </c>
      <c r="P2187" s="25" t="s">
        <v>78</v>
      </c>
      <c r="Q2187" s="45" t="s">
        <v>26</v>
      </c>
      <c r="R2187" s="45" t="s">
        <v>26</v>
      </c>
      <c r="S2187" s="23"/>
      <c r="T2187" s="23"/>
      <c r="U2187" s="116"/>
    </row>
    <row r="2188" spans="1:21" s="32" customFormat="1" x14ac:dyDescent="0.25">
      <c r="A2188" s="23" t="s">
        <v>9731</v>
      </c>
      <c r="B2188" s="23" t="s">
        <v>4</v>
      </c>
      <c r="C2188" s="23" t="s">
        <v>59</v>
      </c>
      <c r="D2188" s="23" t="s">
        <v>76</v>
      </c>
      <c r="E2188" s="23" t="s">
        <v>9542</v>
      </c>
      <c r="F2188" s="23" t="s">
        <v>9543</v>
      </c>
      <c r="G2188" s="23" t="s">
        <v>9552</v>
      </c>
      <c r="H2188" s="23" t="s">
        <v>78</v>
      </c>
      <c r="I2188" s="114" t="s">
        <v>9732</v>
      </c>
      <c r="J2188" s="5" t="s">
        <v>9733</v>
      </c>
      <c r="K2188" s="5"/>
      <c r="L2188" s="5" t="s">
        <v>9734</v>
      </c>
      <c r="M2188" s="23" t="s">
        <v>9735</v>
      </c>
      <c r="N2188" s="23" t="s">
        <v>9550</v>
      </c>
      <c r="O2188" s="44" t="s">
        <v>9736</v>
      </c>
      <c r="P2188" s="25" t="s">
        <v>78</v>
      </c>
      <c r="Q2188" s="45" t="s">
        <v>26</v>
      </c>
      <c r="R2188" s="45" t="s">
        <v>26</v>
      </c>
      <c r="S2188" s="23" t="s">
        <v>78</v>
      </c>
      <c r="T2188" s="23" t="s">
        <v>13024</v>
      </c>
      <c r="U2188" s="116" t="s">
        <v>13539</v>
      </c>
    </row>
    <row r="2189" spans="1:21" s="32" customFormat="1" x14ac:dyDescent="0.25">
      <c r="A2189" s="23" t="s">
        <v>11394</v>
      </c>
      <c r="B2189" s="23" t="s">
        <v>4</v>
      </c>
      <c r="C2189" s="23" t="s">
        <v>59</v>
      </c>
      <c r="D2189" s="23" t="s">
        <v>76</v>
      </c>
      <c r="E2189" s="23" t="s">
        <v>9542</v>
      </c>
      <c r="F2189" s="23" t="s">
        <v>9543</v>
      </c>
      <c r="G2189" s="23" t="s">
        <v>9552</v>
      </c>
      <c r="H2189" s="23" t="s">
        <v>78</v>
      </c>
      <c r="I2189" s="114" t="s">
        <v>11569</v>
      </c>
      <c r="J2189" s="5" t="s">
        <v>11866</v>
      </c>
      <c r="K2189" s="5"/>
      <c r="L2189" s="5" t="s">
        <v>11867</v>
      </c>
      <c r="M2189" s="23" t="s">
        <v>11868</v>
      </c>
      <c r="N2189" s="23" t="s">
        <v>9550</v>
      </c>
      <c r="O2189" s="44">
        <v>98275</v>
      </c>
      <c r="P2189" s="25" t="s">
        <v>78</v>
      </c>
      <c r="Q2189" s="45">
        <v>44722</v>
      </c>
      <c r="R2189" s="45" t="s">
        <v>26</v>
      </c>
      <c r="S2189" s="23" t="s">
        <v>78</v>
      </c>
      <c r="T2189" s="23" t="s">
        <v>13024</v>
      </c>
      <c r="U2189" s="116" t="s">
        <v>13540</v>
      </c>
    </row>
    <row r="2190" spans="1:21" s="32" customFormat="1" x14ac:dyDescent="0.25">
      <c r="A2190" s="23" t="s">
        <v>9737</v>
      </c>
      <c r="B2190" s="23" t="s">
        <v>4</v>
      </c>
      <c r="C2190" s="23" t="s">
        <v>59</v>
      </c>
      <c r="D2190" s="23" t="s">
        <v>76</v>
      </c>
      <c r="E2190" s="23" t="s">
        <v>9542</v>
      </c>
      <c r="F2190" s="23" t="s">
        <v>9543</v>
      </c>
      <c r="G2190" s="23" t="s">
        <v>9552</v>
      </c>
      <c r="H2190" s="23" t="s">
        <v>78</v>
      </c>
      <c r="I2190" s="114" t="s">
        <v>9738</v>
      </c>
      <c r="J2190" s="5" t="s">
        <v>9739</v>
      </c>
      <c r="K2190" s="5"/>
      <c r="L2190" s="5" t="s">
        <v>9740</v>
      </c>
      <c r="M2190" s="23" t="s">
        <v>9741</v>
      </c>
      <c r="N2190" s="23" t="s">
        <v>9550</v>
      </c>
      <c r="O2190" s="44" t="s">
        <v>9742</v>
      </c>
      <c r="P2190" s="25" t="s">
        <v>78</v>
      </c>
      <c r="Q2190" s="45" t="s">
        <v>26</v>
      </c>
      <c r="R2190" s="45" t="s">
        <v>26</v>
      </c>
      <c r="S2190" s="23"/>
      <c r="T2190" s="23"/>
      <c r="U2190" s="116"/>
    </row>
    <row r="2191" spans="1:21" s="32" customFormat="1" x14ac:dyDescent="0.25">
      <c r="A2191" s="23" t="s">
        <v>9743</v>
      </c>
      <c r="B2191" s="23" t="s">
        <v>4</v>
      </c>
      <c r="C2191" s="23" t="s">
        <v>59</v>
      </c>
      <c r="D2191" s="23" t="s">
        <v>76</v>
      </c>
      <c r="E2191" s="23" t="s">
        <v>9542</v>
      </c>
      <c r="F2191" s="23" t="s">
        <v>9543</v>
      </c>
      <c r="G2191" s="23" t="s">
        <v>9572</v>
      </c>
      <c r="H2191" s="23" t="s">
        <v>78</v>
      </c>
      <c r="I2191" s="114" t="s">
        <v>9744</v>
      </c>
      <c r="J2191" s="5" t="s">
        <v>9745</v>
      </c>
      <c r="K2191" s="5"/>
      <c r="L2191" s="5" t="s">
        <v>9746</v>
      </c>
      <c r="M2191" s="23" t="s">
        <v>9747</v>
      </c>
      <c r="N2191" s="23" t="s">
        <v>9685</v>
      </c>
      <c r="O2191" s="44" t="s">
        <v>9748</v>
      </c>
      <c r="P2191" s="25" t="s">
        <v>78</v>
      </c>
      <c r="Q2191" s="45" t="s">
        <v>26</v>
      </c>
      <c r="R2191" s="45" t="s">
        <v>26</v>
      </c>
      <c r="S2191" s="23"/>
      <c r="T2191" s="23"/>
      <c r="U2191" s="116"/>
    </row>
    <row r="2192" spans="1:21" s="32" customFormat="1" x14ac:dyDescent="0.25">
      <c r="A2192" s="23" t="s">
        <v>9749</v>
      </c>
      <c r="B2192" s="23" t="s">
        <v>4</v>
      </c>
      <c r="C2192" s="23" t="s">
        <v>59</v>
      </c>
      <c r="D2192" s="23" t="s">
        <v>76</v>
      </c>
      <c r="E2192" s="23" t="s">
        <v>9542</v>
      </c>
      <c r="F2192" s="23" t="s">
        <v>9543</v>
      </c>
      <c r="G2192" s="23" t="s">
        <v>9686</v>
      </c>
      <c r="H2192" s="23" t="s">
        <v>78</v>
      </c>
      <c r="I2192" s="114" t="s">
        <v>9750</v>
      </c>
      <c r="J2192" s="5" t="s">
        <v>9751</v>
      </c>
      <c r="K2192" s="5"/>
      <c r="L2192" s="5" t="s">
        <v>9752</v>
      </c>
      <c r="M2192" s="23" t="s">
        <v>9753</v>
      </c>
      <c r="N2192" s="23" t="s">
        <v>9691</v>
      </c>
      <c r="O2192" s="44" t="s">
        <v>9754</v>
      </c>
      <c r="P2192" s="25" t="s">
        <v>78</v>
      </c>
      <c r="Q2192" s="45" t="s">
        <v>26</v>
      </c>
      <c r="R2192" s="45" t="s">
        <v>26</v>
      </c>
      <c r="S2192" s="23"/>
      <c r="T2192" s="23"/>
      <c r="U2192" s="116"/>
    </row>
    <row r="2193" spans="1:21" s="32" customFormat="1" x14ac:dyDescent="0.25">
      <c r="A2193" s="23" t="s">
        <v>9755</v>
      </c>
      <c r="B2193" s="23" t="s">
        <v>4</v>
      </c>
      <c r="C2193" s="23" t="s">
        <v>59</v>
      </c>
      <c r="D2193" s="23" t="s">
        <v>76</v>
      </c>
      <c r="E2193" s="23" t="s">
        <v>9542</v>
      </c>
      <c r="F2193" s="23" t="s">
        <v>9543</v>
      </c>
      <c r="G2193" s="23" t="s">
        <v>9558</v>
      </c>
      <c r="H2193" s="23" t="s">
        <v>78</v>
      </c>
      <c r="I2193" s="114" t="s">
        <v>9756</v>
      </c>
      <c r="J2193" s="5" t="s">
        <v>9757</v>
      </c>
      <c r="K2193" s="5"/>
      <c r="L2193" s="5" t="s">
        <v>9758</v>
      </c>
      <c r="M2193" s="23" t="s">
        <v>9759</v>
      </c>
      <c r="N2193" s="23" t="s">
        <v>9550</v>
      </c>
      <c r="O2193" s="44" t="s">
        <v>9760</v>
      </c>
      <c r="P2193" s="25" t="s">
        <v>78</v>
      </c>
      <c r="Q2193" s="45" t="s">
        <v>26</v>
      </c>
      <c r="R2193" s="45" t="s">
        <v>26</v>
      </c>
      <c r="S2193" s="23"/>
      <c r="T2193" s="23"/>
      <c r="U2193" s="116"/>
    </row>
    <row r="2194" spans="1:21" s="32" customFormat="1" x14ac:dyDescent="0.25">
      <c r="A2194" s="23" t="s">
        <v>9761</v>
      </c>
      <c r="B2194" s="23" t="s">
        <v>4</v>
      </c>
      <c r="C2194" s="23" t="s">
        <v>59</v>
      </c>
      <c r="D2194" s="23" t="s">
        <v>76</v>
      </c>
      <c r="E2194" s="23" t="s">
        <v>9542</v>
      </c>
      <c r="F2194" s="23" t="s">
        <v>9543</v>
      </c>
      <c r="G2194" s="23" t="s">
        <v>9544</v>
      </c>
      <c r="H2194" s="23" t="s">
        <v>78</v>
      </c>
      <c r="I2194" s="114">
        <v>3336</v>
      </c>
      <c r="J2194" s="5" t="s">
        <v>9762</v>
      </c>
      <c r="K2194" s="5"/>
      <c r="L2194" s="5" t="s">
        <v>9763</v>
      </c>
      <c r="M2194" s="23" t="s">
        <v>9764</v>
      </c>
      <c r="N2194" s="23" t="s">
        <v>9550</v>
      </c>
      <c r="O2194" s="44">
        <v>99338</v>
      </c>
      <c r="P2194" s="25" t="s">
        <v>78</v>
      </c>
      <c r="Q2194" s="45" t="s">
        <v>26</v>
      </c>
      <c r="R2194" s="45" t="s">
        <v>26</v>
      </c>
      <c r="S2194" s="23"/>
      <c r="T2194" s="23"/>
      <c r="U2194" s="116"/>
    </row>
    <row r="2195" spans="1:21" s="32" customFormat="1" x14ac:dyDescent="0.25">
      <c r="A2195" s="23" t="s">
        <v>9765</v>
      </c>
      <c r="B2195" s="23" t="s">
        <v>4</v>
      </c>
      <c r="C2195" s="23" t="s">
        <v>59</v>
      </c>
      <c r="D2195" s="23" t="s">
        <v>76</v>
      </c>
      <c r="E2195" s="23" t="s">
        <v>9542</v>
      </c>
      <c r="F2195" s="23" t="s">
        <v>9543</v>
      </c>
      <c r="G2195" s="23" t="s">
        <v>9579</v>
      </c>
      <c r="H2195" s="23" t="s">
        <v>78</v>
      </c>
      <c r="I2195" s="114" t="s">
        <v>9766</v>
      </c>
      <c r="J2195" s="5" t="s">
        <v>9767</v>
      </c>
      <c r="K2195" s="5"/>
      <c r="L2195" s="5" t="s">
        <v>9768</v>
      </c>
      <c r="M2195" s="23" t="s">
        <v>9769</v>
      </c>
      <c r="N2195" s="23" t="s">
        <v>2658</v>
      </c>
      <c r="O2195" s="44" t="s">
        <v>9770</v>
      </c>
      <c r="P2195" s="25" t="s">
        <v>78</v>
      </c>
      <c r="Q2195" s="45" t="s">
        <v>26</v>
      </c>
      <c r="R2195" s="45" t="s">
        <v>26</v>
      </c>
      <c r="S2195" s="23"/>
      <c r="T2195" s="23"/>
      <c r="U2195" s="116"/>
    </row>
    <row r="2196" spans="1:21" s="32" customFormat="1" x14ac:dyDescent="0.25">
      <c r="A2196" s="23" t="s">
        <v>9771</v>
      </c>
      <c r="B2196" s="23" t="s">
        <v>4</v>
      </c>
      <c r="C2196" s="23" t="s">
        <v>59</v>
      </c>
      <c r="D2196" s="23" t="s">
        <v>76</v>
      </c>
      <c r="E2196" s="23" t="s">
        <v>9542</v>
      </c>
      <c r="F2196" s="23" t="s">
        <v>9543</v>
      </c>
      <c r="G2196" s="23" t="s">
        <v>9651</v>
      </c>
      <c r="H2196" s="23" t="s">
        <v>78</v>
      </c>
      <c r="I2196" s="114" t="s">
        <v>9772</v>
      </c>
      <c r="J2196" s="5" t="s">
        <v>9773</v>
      </c>
      <c r="K2196" s="5"/>
      <c r="L2196" s="5" t="s">
        <v>9774</v>
      </c>
      <c r="M2196" s="23" t="s">
        <v>9775</v>
      </c>
      <c r="N2196" s="23" t="s">
        <v>9685</v>
      </c>
      <c r="O2196" s="44" t="s">
        <v>9776</v>
      </c>
      <c r="P2196" s="25" t="s">
        <v>78</v>
      </c>
      <c r="Q2196" s="45" t="s">
        <v>26</v>
      </c>
      <c r="R2196" s="45" t="s">
        <v>26</v>
      </c>
      <c r="S2196" s="23"/>
      <c r="T2196" s="23"/>
      <c r="U2196" s="116"/>
    </row>
    <row r="2197" spans="1:21" s="32" customFormat="1" x14ac:dyDescent="0.25">
      <c r="A2197" s="23" t="s">
        <v>9777</v>
      </c>
      <c r="B2197" s="23" t="s">
        <v>4</v>
      </c>
      <c r="C2197" s="23" t="s">
        <v>59</v>
      </c>
      <c r="D2197" s="23" t="s">
        <v>76</v>
      </c>
      <c r="E2197" s="23" t="s">
        <v>9542</v>
      </c>
      <c r="F2197" s="23" t="s">
        <v>9543</v>
      </c>
      <c r="G2197" s="23" t="s">
        <v>9608</v>
      </c>
      <c r="H2197" s="23" t="s">
        <v>78</v>
      </c>
      <c r="I2197" s="114">
        <v>53721</v>
      </c>
      <c r="J2197" s="5" t="s">
        <v>9778</v>
      </c>
      <c r="K2197" s="5"/>
      <c r="L2197" s="5" t="s">
        <v>9779</v>
      </c>
      <c r="M2197" s="23" t="s">
        <v>9780</v>
      </c>
      <c r="N2197" s="23" t="s">
        <v>2658</v>
      </c>
      <c r="O2197" s="44">
        <v>97756</v>
      </c>
      <c r="P2197" s="25" t="s">
        <v>78</v>
      </c>
      <c r="Q2197" s="45" t="s">
        <v>26</v>
      </c>
      <c r="R2197" s="45" t="s">
        <v>26</v>
      </c>
      <c r="S2197" s="23"/>
      <c r="T2197" s="23"/>
      <c r="U2197" s="116"/>
    </row>
    <row r="2198" spans="1:21" s="32" customFormat="1" x14ac:dyDescent="0.25">
      <c r="A2198" s="23" t="s">
        <v>9781</v>
      </c>
      <c r="B2198" s="23" t="s">
        <v>4</v>
      </c>
      <c r="C2198" s="23" t="s">
        <v>59</v>
      </c>
      <c r="D2198" s="23" t="s">
        <v>76</v>
      </c>
      <c r="E2198" s="23" t="s">
        <v>9542</v>
      </c>
      <c r="F2198" s="23" t="s">
        <v>9543</v>
      </c>
      <c r="G2198" s="23" t="s">
        <v>9608</v>
      </c>
      <c r="H2198" s="23" t="s">
        <v>78</v>
      </c>
      <c r="I2198" s="114" t="s">
        <v>9782</v>
      </c>
      <c r="J2198" s="5" t="s">
        <v>2303</v>
      </c>
      <c r="K2198" s="5"/>
      <c r="L2198" s="5" t="s">
        <v>9783</v>
      </c>
      <c r="M2198" s="23" t="s">
        <v>1271</v>
      </c>
      <c r="N2198" s="23" t="s">
        <v>2658</v>
      </c>
      <c r="O2198" s="44" t="s">
        <v>9784</v>
      </c>
      <c r="P2198" s="25" t="s">
        <v>78</v>
      </c>
      <c r="Q2198" s="45" t="s">
        <v>26</v>
      </c>
      <c r="R2198" s="45" t="s">
        <v>26</v>
      </c>
      <c r="S2198" s="23"/>
      <c r="T2198" s="23"/>
      <c r="U2198" s="116"/>
    </row>
    <row r="2199" spans="1:21" s="32" customFormat="1" x14ac:dyDescent="0.25">
      <c r="A2199" s="23" t="s">
        <v>9785</v>
      </c>
      <c r="B2199" s="23" t="s">
        <v>4</v>
      </c>
      <c r="C2199" s="23" t="s">
        <v>59</v>
      </c>
      <c r="D2199" s="23" t="s">
        <v>76</v>
      </c>
      <c r="E2199" s="23" t="s">
        <v>9542</v>
      </c>
      <c r="F2199" s="23" t="s">
        <v>9543</v>
      </c>
      <c r="G2199" s="23" t="s">
        <v>9651</v>
      </c>
      <c r="H2199" s="23" t="s">
        <v>78</v>
      </c>
      <c r="I2199" s="114" t="s">
        <v>9786</v>
      </c>
      <c r="J2199" s="5" t="s">
        <v>9787</v>
      </c>
      <c r="K2199" s="5"/>
      <c r="L2199" s="5" t="s">
        <v>9788</v>
      </c>
      <c r="M2199" s="23" t="s">
        <v>9789</v>
      </c>
      <c r="N2199" s="23" t="s">
        <v>9685</v>
      </c>
      <c r="O2199" s="44" t="s">
        <v>9790</v>
      </c>
      <c r="P2199" s="25" t="s">
        <v>78</v>
      </c>
      <c r="Q2199" s="45" t="s">
        <v>26</v>
      </c>
      <c r="R2199" s="45" t="s">
        <v>26</v>
      </c>
      <c r="S2199" s="23"/>
      <c r="T2199" s="23"/>
      <c r="U2199" s="116"/>
    </row>
    <row r="2200" spans="1:21" s="32" customFormat="1" x14ac:dyDescent="0.25">
      <c r="A2200" s="23" t="s">
        <v>9791</v>
      </c>
      <c r="B2200" s="23" t="s">
        <v>4</v>
      </c>
      <c r="C2200" s="23" t="s">
        <v>59</v>
      </c>
      <c r="D2200" s="23" t="s">
        <v>76</v>
      </c>
      <c r="E2200" s="23" t="s">
        <v>9542</v>
      </c>
      <c r="F2200" s="23" t="s">
        <v>9543</v>
      </c>
      <c r="G2200" s="23" t="s">
        <v>9579</v>
      </c>
      <c r="H2200" s="23" t="s">
        <v>78</v>
      </c>
      <c r="I2200" s="114" t="s">
        <v>9792</v>
      </c>
      <c r="J2200" s="5" t="s">
        <v>9793</v>
      </c>
      <c r="K2200" s="5"/>
      <c r="L2200" s="5" t="s">
        <v>9794</v>
      </c>
      <c r="M2200" s="23" t="s">
        <v>9795</v>
      </c>
      <c r="N2200" s="23" t="s">
        <v>9550</v>
      </c>
      <c r="O2200" s="44" t="s">
        <v>9796</v>
      </c>
      <c r="P2200" s="25" t="s">
        <v>78</v>
      </c>
      <c r="Q2200" s="45" t="s">
        <v>26</v>
      </c>
      <c r="R2200" s="45" t="s">
        <v>26</v>
      </c>
      <c r="S2200" s="23"/>
      <c r="T2200" s="23"/>
      <c r="U2200" s="116"/>
    </row>
    <row r="2201" spans="1:21" s="32" customFormat="1" x14ac:dyDescent="0.25">
      <c r="A2201" s="23" t="s">
        <v>9798</v>
      </c>
      <c r="B2201" s="23" t="s">
        <v>4</v>
      </c>
      <c r="C2201" s="23" t="s">
        <v>59</v>
      </c>
      <c r="D2201" s="23" t="s">
        <v>76</v>
      </c>
      <c r="E2201" s="23" t="s">
        <v>9542</v>
      </c>
      <c r="F2201" s="23" t="s">
        <v>9543</v>
      </c>
      <c r="G2201" s="23" t="s">
        <v>9797</v>
      </c>
      <c r="H2201" s="23" t="s">
        <v>78</v>
      </c>
      <c r="I2201" s="114" t="s">
        <v>9799</v>
      </c>
      <c r="J2201" s="5" t="s">
        <v>9800</v>
      </c>
      <c r="K2201" s="5" t="s">
        <v>9801</v>
      </c>
      <c r="L2201" s="5" t="s">
        <v>9802</v>
      </c>
      <c r="M2201" s="23" t="s">
        <v>9803</v>
      </c>
      <c r="N2201" s="23" t="s">
        <v>8218</v>
      </c>
      <c r="O2201" s="44" t="s">
        <v>9804</v>
      </c>
      <c r="P2201" s="25" t="s">
        <v>78</v>
      </c>
      <c r="Q2201" s="45" t="s">
        <v>26</v>
      </c>
      <c r="R2201" s="45" t="s">
        <v>26</v>
      </c>
      <c r="S2201" s="23"/>
      <c r="T2201" s="23"/>
      <c r="U2201" s="116"/>
    </row>
    <row r="2202" spans="1:21" s="32" customFormat="1" x14ac:dyDescent="0.25">
      <c r="A2202" s="23" t="s">
        <v>9806</v>
      </c>
      <c r="B2202" s="23" t="s">
        <v>4</v>
      </c>
      <c r="C2202" s="23" t="s">
        <v>59</v>
      </c>
      <c r="D2202" s="23" t="s">
        <v>76</v>
      </c>
      <c r="E2202" s="23" t="s">
        <v>9542</v>
      </c>
      <c r="F2202" s="23" t="s">
        <v>9543</v>
      </c>
      <c r="G2202" s="23" t="s">
        <v>9608</v>
      </c>
      <c r="H2202" s="23" t="s">
        <v>78</v>
      </c>
      <c r="I2202" s="114" t="s">
        <v>9807</v>
      </c>
      <c r="J2202" s="5" t="s">
        <v>9808</v>
      </c>
      <c r="K2202" s="5"/>
      <c r="L2202" s="5" t="s">
        <v>9809</v>
      </c>
      <c r="M2202" s="23" t="s">
        <v>9810</v>
      </c>
      <c r="N2202" s="23" t="s">
        <v>2658</v>
      </c>
      <c r="O2202" s="44" t="s">
        <v>9811</v>
      </c>
      <c r="P2202" s="25" t="s">
        <v>78</v>
      </c>
      <c r="Q2202" s="45" t="s">
        <v>26</v>
      </c>
      <c r="R2202" s="45" t="s">
        <v>26</v>
      </c>
      <c r="S2202" s="23"/>
      <c r="T2202" s="23"/>
      <c r="U2202" s="116"/>
    </row>
    <row r="2203" spans="1:21" s="32" customFormat="1" x14ac:dyDescent="0.25">
      <c r="A2203" s="23" t="s">
        <v>9812</v>
      </c>
      <c r="B2203" s="23" t="s">
        <v>4</v>
      </c>
      <c r="C2203" s="23" t="s">
        <v>59</v>
      </c>
      <c r="D2203" s="23" t="s">
        <v>76</v>
      </c>
      <c r="E2203" s="23" t="s">
        <v>9542</v>
      </c>
      <c r="F2203" s="23" t="s">
        <v>9543</v>
      </c>
      <c r="G2203" s="23" t="s">
        <v>9579</v>
      </c>
      <c r="H2203" s="23" t="s">
        <v>78</v>
      </c>
      <c r="I2203" s="114" t="s">
        <v>9813</v>
      </c>
      <c r="J2203" s="5" t="s">
        <v>10847</v>
      </c>
      <c r="K2203" s="5"/>
      <c r="L2203" s="5" t="s">
        <v>9814</v>
      </c>
      <c r="M2203" s="23" t="s">
        <v>9815</v>
      </c>
      <c r="N2203" s="23" t="s">
        <v>2658</v>
      </c>
      <c r="O2203" s="44" t="s">
        <v>9816</v>
      </c>
      <c r="P2203" s="25" t="s">
        <v>78</v>
      </c>
      <c r="Q2203" s="45" t="s">
        <v>26</v>
      </c>
      <c r="R2203" s="45" t="s">
        <v>26</v>
      </c>
      <c r="S2203" s="23" t="s">
        <v>78</v>
      </c>
      <c r="T2203" s="23" t="s">
        <v>13024</v>
      </c>
      <c r="U2203" s="116" t="s">
        <v>13542</v>
      </c>
    </row>
    <row r="2204" spans="1:21" s="32" customFormat="1" x14ac:dyDescent="0.25">
      <c r="A2204" s="23" t="s">
        <v>9817</v>
      </c>
      <c r="B2204" s="23" t="s">
        <v>4</v>
      </c>
      <c r="C2204" s="23" t="s">
        <v>59</v>
      </c>
      <c r="D2204" s="23" t="s">
        <v>76</v>
      </c>
      <c r="E2204" s="23" t="s">
        <v>9542</v>
      </c>
      <c r="F2204" s="23" t="s">
        <v>9543</v>
      </c>
      <c r="G2204" s="23" t="s">
        <v>9608</v>
      </c>
      <c r="H2204" s="23" t="s">
        <v>78</v>
      </c>
      <c r="I2204" s="114" t="s">
        <v>9818</v>
      </c>
      <c r="J2204" s="5" t="s">
        <v>9819</v>
      </c>
      <c r="K2204" s="5"/>
      <c r="L2204" s="5" t="s">
        <v>9820</v>
      </c>
      <c r="M2204" s="23" t="s">
        <v>7214</v>
      </c>
      <c r="N2204" s="23" t="s">
        <v>2658</v>
      </c>
      <c r="O2204" s="44" t="s">
        <v>9821</v>
      </c>
      <c r="P2204" s="25" t="s">
        <v>78</v>
      </c>
      <c r="Q2204" s="45" t="s">
        <v>26</v>
      </c>
      <c r="R2204" s="45" t="s">
        <v>26</v>
      </c>
      <c r="S2204" s="23"/>
      <c r="T2204" s="23"/>
      <c r="U2204" s="116"/>
    </row>
    <row r="2205" spans="1:21" s="32" customFormat="1" x14ac:dyDescent="0.25">
      <c r="A2205" s="23" t="s">
        <v>9822</v>
      </c>
      <c r="B2205" s="23" t="s">
        <v>4</v>
      </c>
      <c r="C2205" s="23" t="s">
        <v>59</v>
      </c>
      <c r="D2205" s="23" t="s">
        <v>76</v>
      </c>
      <c r="E2205" s="23" t="s">
        <v>9542</v>
      </c>
      <c r="F2205" s="23" t="s">
        <v>9543</v>
      </c>
      <c r="G2205" s="23" t="s">
        <v>9658</v>
      </c>
      <c r="H2205" s="23" t="s">
        <v>78</v>
      </c>
      <c r="I2205" s="114" t="s">
        <v>9823</v>
      </c>
      <c r="J2205" s="5" t="s">
        <v>9824</v>
      </c>
      <c r="K2205" s="5"/>
      <c r="L2205" s="5" t="s">
        <v>9825</v>
      </c>
      <c r="M2205" s="23" t="s">
        <v>9826</v>
      </c>
      <c r="N2205" s="23" t="s">
        <v>8218</v>
      </c>
      <c r="O2205" s="44" t="s">
        <v>9827</v>
      </c>
      <c r="P2205" s="25" t="s">
        <v>78</v>
      </c>
      <c r="Q2205" s="45" t="s">
        <v>26</v>
      </c>
      <c r="R2205" s="45" t="s">
        <v>26</v>
      </c>
      <c r="S2205" s="23"/>
      <c r="T2205" s="23"/>
      <c r="U2205" s="116"/>
    </row>
    <row r="2206" spans="1:21" s="32" customFormat="1" x14ac:dyDescent="0.25">
      <c r="A2206" s="23" t="s">
        <v>9828</v>
      </c>
      <c r="B2206" s="23" t="s">
        <v>4</v>
      </c>
      <c r="C2206" s="23" t="s">
        <v>59</v>
      </c>
      <c r="D2206" s="23" t="s">
        <v>76</v>
      </c>
      <c r="E2206" s="23" t="s">
        <v>9542</v>
      </c>
      <c r="F2206" s="23" t="s">
        <v>9543</v>
      </c>
      <c r="G2206" s="23" t="s">
        <v>9558</v>
      </c>
      <c r="H2206" s="23" t="s">
        <v>78</v>
      </c>
      <c r="I2206" s="114">
        <v>262</v>
      </c>
      <c r="J2206" s="5" t="s">
        <v>9829</v>
      </c>
      <c r="K2206" s="5"/>
      <c r="L2206" s="5" t="s">
        <v>9830</v>
      </c>
      <c r="M2206" s="23" t="s">
        <v>9831</v>
      </c>
      <c r="N2206" s="23" t="s">
        <v>9550</v>
      </c>
      <c r="O2206" s="44">
        <v>98445</v>
      </c>
      <c r="P2206" s="25" t="s">
        <v>78</v>
      </c>
      <c r="Q2206" s="45" t="s">
        <v>26</v>
      </c>
      <c r="R2206" s="45" t="s">
        <v>26</v>
      </c>
      <c r="S2206" s="23"/>
      <c r="T2206" s="23"/>
      <c r="U2206" s="116"/>
    </row>
    <row r="2207" spans="1:21" s="32" customFormat="1" x14ac:dyDescent="0.25">
      <c r="A2207" s="23" t="s">
        <v>9832</v>
      </c>
      <c r="B2207" s="23" t="s">
        <v>4</v>
      </c>
      <c r="C2207" s="23" t="s">
        <v>59</v>
      </c>
      <c r="D2207" s="23" t="s">
        <v>76</v>
      </c>
      <c r="E2207" s="23" t="s">
        <v>9542</v>
      </c>
      <c r="F2207" s="23" t="s">
        <v>9543</v>
      </c>
      <c r="G2207" s="23" t="s">
        <v>9544</v>
      </c>
      <c r="H2207" s="23" t="s">
        <v>78</v>
      </c>
      <c r="I2207" s="114" t="s">
        <v>9833</v>
      </c>
      <c r="J2207" s="5" t="s">
        <v>9834</v>
      </c>
      <c r="K2207" s="5"/>
      <c r="L2207" s="5" t="s">
        <v>9835</v>
      </c>
      <c r="M2207" s="23" t="s">
        <v>9836</v>
      </c>
      <c r="N2207" s="23" t="s">
        <v>9550</v>
      </c>
      <c r="O2207" s="44" t="s">
        <v>9837</v>
      </c>
      <c r="P2207" s="25" t="s">
        <v>78</v>
      </c>
      <c r="Q2207" s="45" t="s">
        <v>26</v>
      </c>
      <c r="R2207" s="45" t="s">
        <v>26</v>
      </c>
      <c r="S2207" s="23"/>
      <c r="T2207" s="23"/>
      <c r="U2207" s="116"/>
    </row>
    <row r="2208" spans="1:21" s="32" customFormat="1" x14ac:dyDescent="0.25">
      <c r="A2208" s="23" t="s">
        <v>9845</v>
      </c>
      <c r="B2208" s="23" t="s">
        <v>4</v>
      </c>
      <c r="C2208" s="23" t="s">
        <v>59</v>
      </c>
      <c r="D2208" s="23" t="s">
        <v>76</v>
      </c>
      <c r="E2208" s="23" t="s">
        <v>9542</v>
      </c>
      <c r="F2208" s="23" t="s">
        <v>9543</v>
      </c>
      <c r="G2208" s="23" t="s">
        <v>9572</v>
      </c>
      <c r="H2208" s="23" t="s">
        <v>78</v>
      </c>
      <c r="I2208" s="114" t="s">
        <v>9846</v>
      </c>
      <c r="J2208" s="5" t="s">
        <v>9847</v>
      </c>
      <c r="K2208" s="5"/>
      <c r="L2208" s="5" t="s">
        <v>9848</v>
      </c>
      <c r="M2208" s="23" t="s">
        <v>9849</v>
      </c>
      <c r="N2208" s="23" t="s">
        <v>9685</v>
      </c>
      <c r="O2208" s="44" t="s">
        <v>9850</v>
      </c>
      <c r="P2208" s="25" t="s">
        <v>78</v>
      </c>
      <c r="Q2208" s="45" t="s">
        <v>26</v>
      </c>
      <c r="R2208" s="45" t="s">
        <v>26</v>
      </c>
      <c r="S2208" s="23"/>
      <c r="T2208" s="23"/>
      <c r="U2208" s="116"/>
    </row>
    <row r="2209" spans="1:21" s="32" customFormat="1" x14ac:dyDescent="0.25">
      <c r="A2209" s="23" t="s">
        <v>9851</v>
      </c>
      <c r="B2209" s="23" t="s">
        <v>4</v>
      </c>
      <c r="C2209" s="23" t="s">
        <v>59</v>
      </c>
      <c r="D2209" s="23" t="s">
        <v>76</v>
      </c>
      <c r="E2209" s="23" t="s">
        <v>9542</v>
      </c>
      <c r="F2209" s="23" t="s">
        <v>9543</v>
      </c>
      <c r="G2209" s="23" t="s">
        <v>9552</v>
      </c>
      <c r="H2209" s="23" t="s">
        <v>78</v>
      </c>
      <c r="I2209" s="114" t="s">
        <v>9852</v>
      </c>
      <c r="J2209" s="5" t="s">
        <v>9853</v>
      </c>
      <c r="K2209" s="5"/>
      <c r="L2209" s="5" t="s">
        <v>9854</v>
      </c>
      <c r="M2209" s="23" t="s">
        <v>9855</v>
      </c>
      <c r="N2209" s="23" t="s">
        <v>9550</v>
      </c>
      <c r="O2209" s="44" t="s">
        <v>9856</v>
      </c>
      <c r="P2209" s="25" t="s">
        <v>78</v>
      </c>
      <c r="Q2209" s="45" t="s">
        <v>26</v>
      </c>
      <c r="R2209" s="45" t="s">
        <v>26</v>
      </c>
      <c r="S2209" s="23"/>
      <c r="T2209" s="23"/>
      <c r="U2209" s="116"/>
    </row>
    <row r="2210" spans="1:21" s="32" customFormat="1" x14ac:dyDescent="0.25">
      <c r="A2210" s="23" t="s">
        <v>9857</v>
      </c>
      <c r="B2210" s="23" t="s">
        <v>4</v>
      </c>
      <c r="C2210" s="23" t="s">
        <v>59</v>
      </c>
      <c r="D2210" s="23" t="s">
        <v>76</v>
      </c>
      <c r="E2210" s="23" t="s">
        <v>9542</v>
      </c>
      <c r="F2210" s="23" t="s">
        <v>9543</v>
      </c>
      <c r="G2210" s="23" t="s">
        <v>9552</v>
      </c>
      <c r="H2210" s="23" t="s">
        <v>78</v>
      </c>
      <c r="I2210" s="114" t="s">
        <v>9858</v>
      </c>
      <c r="J2210" s="5" t="s">
        <v>9859</v>
      </c>
      <c r="K2210" s="5"/>
      <c r="L2210" s="5" t="s">
        <v>9860</v>
      </c>
      <c r="M2210" s="23" t="s">
        <v>2805</v>
      </c>
      <c r="N2210" s="23" t="s">
        <v>9550</v>
      </c>
      <c r="O2210" s="44" t="s">
        <v>9861</v>
      </c>
      <c r="P2210" s="25" t="s">
        <v>78</v>
      </c>
      <c r="Q2210" s="45" t="s">
        <v>26</v>
      </c>
      <c r="R2210" s="45" t="s">
        <v>26</v>
      </c>
      <c r="S2210" s="23"/>
      <c r="T2210" s="23"/>
      <c r="U2210" s="116"/>
    </row>
    <row r="2211" spans="1:21" s="32" customFormat="1" x14ac:dyDescent="0.25">
      <c r="A2211" s="23" t="s">
        <v>9862</v>
      </c>
      <c r="B2211" s="23" t="s">
        <v>4</v>
      </c>
      <c r="C2211" s="23" t="s">
        <v>59</v>
      </c>
      <c r="D2211" s="23" t="s">
        <v>76</v>
      </c>
      <c r="E2211" s="23" t="s">
        <v>9542</v>
      </c>
      <c r="F2211" s="23" t="s">
        <v>9543</v>
      </c>
      <c r="G2211" s="23" t="s">
        <v>9552</v>
      </c>
      <c r="H2211" s="23" t="s">
        <v>78</v>
      </c>
      <c r="I2211" s="114" t="s">
        <v>9863</v>
      </c>
      <c r="J2211" s="5" t="s">
        <v>9864</v>
      </c>
      <c r="K2211" s="5" t="s">
        <v>9865</v>
      </c>
      <c r="L2211" s="5" t="s">
        <v>9866</v>
      </c>
      <c r="M2211" s="23" t="s">
        <v>9867</v>
      </c>
      <c r="N2211" s="23" t="s">
        <v>9550</v>
      </c>
      <c r="O2211" s="44" t="s">
        <v>9868</v>
      </c>
      <c r="P2211" s="25" t="s">
        <v>78</v>
      </c>
      <c r="Q2211" s="45" t="s">
        <v>26</v>
      </c>
      <c r="R2211" s="45" t="s">
        <v>26</v>
      </c>
      <c r="S2211" s="23"/>
      <c r="T2211" s="23"/>
      <c r="U2211" s="116"/>
    </row>
    <row r="2212" spans="1:21" s="32" customFormat="1" x14ac:dyDescent="0.25">
      <c r="A2212" s="23" t="s">
        <v>9869</v>
      </c>
      <c r="B2212" s="23" t="s">
        <v>4</v>
      </c>
      <c r="C2212" s="23" t="s">
        <v>59</v>
      </c>
      <c r="D2212" s="23" t="s">
        <v>76</v>
      </c>
      <c r="E2212" s="23" t="s">
        <v>9542</v>
      </c>
      <c r="F2212" s="23" t="s">
        <v>9543</v>
      </c>
      <c r="G2212" s="23" t="s">
        <v>9651</v>
      </c>
      <c r="H2212" s="23" t="s">
        <v>78</v>
      </c>
      <c r="I2212" s="114" t="s">
        <v>9870</v>
      </c>
      <c r="J2212" s="5" t="s">
        <v>9871</v>
      </c>
      <c r="K2212" s="5" t="s">
        <v>9872</v>
      </c>
      <c r="L2212" s="5" t="s">
        <v>9873</v>
      </c>
      <c r="M2212" s="23" t="s">
        <v>9874</v>
      </c>
      <c r="N2212" s="23" t="s">
        <v>9685</v>
      </c>
      <c r="O2212" s="44" t="s">
        <v>9875</v>
      </c>
      <c r="P2212" s="25" t="s">
        <v>78</v>
      </c>
      <c r="Q2212" s="45" t="s">
        <v>26</v>
      </c>
      <c r="R2212" s="45" t="s">
        <v>26</v>
      </c>
      <c r="S2212" s="23"/>
      <c r="T2212" s="23"/>
      <c r="U2212" s="116"/>
    </row>
    <row r="2213" spans="1:21" s="32" customFormat="1" x14ac:dyDescent="0.25">
      <c r="A2213" s="23" t="s">
        <v>11395</v>
      </c>
      <c r="B2213" s="23" t="s">
        <v>4</v>
      </c>
      <c r="C2213" s="23" t="s">
        <v>59</v>
      </c>
      <c r="D2213" s="23" t="s">
        <v>76</v>
      </c>
      <c r="E2213" s="23" t="s">
        <v>9542</v>
      </c>
      <c r="F2213" s="23" t="s">
        <v>9543</v>
      </c>
      <c r="G2213" s="23" t="s">
        <v>9572</v>
      </c>
      <c r="H2213" s="23" t="s">
        <v>78</v>
      </c>
      <c r="I2213" s="114" t="s">
        <v>11570</v>
      </c>
      <c r="J2213" s="5" t="s">
        <v>11869</v>
      </c>
      <c r="K2213" s="5"/>
      <c r="L2213" s="5" t="s">
        <v>11870</v>
      </c>
      <c r="M2213" s="23" t="s">
        <v>11871</v>
      </c>
      <c r="N2213" s="23" t="s">
        <v>9550</v>
      </c>
      <c r="O2213" s="44">
        <v>98841</v>
      </c>
      <c r="P2213" s="25" t="s">
        <v>78</v>
      </c>
      <c r="Q2213" s="45">
        <v>44708</v>
      </c>
      <c r="R2213" s="45" t="s">
        <v>26</v>
      </c>
      <c r="S2213" s="23"/>
      <c r="T2213" s="23"/>
      <c r="U2213" s="116"/>
    </row>
    <row r="2214" spans="1:21" s="32" customFormat="1" x14ac:dyDescent="0.25">
      <c r="A2214" s="23" t="s">
        <v>9876</v>
      </c>
      <c r="B2214" s="23" t="s">
        <v>4</v>
      </c>
      <c r="C2214" s="23" t="s">
        <v>59</v>
      </c>
      <c r="D2214" s="23" t="s">
        <v>76</v>
      </c>
      <c r="E2214" s="23" t="s">
        <v>9542</v>
      </c>
      <c r="F2214" s="23" t="s">
        <v>9543</v>
      </c>
      <c r="G2214" s="23" t="s">
        <v>9558</v>
      </c>
      <c r="H2214" s="23" t="s">
        <v>78</v>
      </c>
      <c r="I2214" s="114" t="s">
        <v>9877</v>
      </c>
      <c r="J2214" s="5" t="s">
        <v>9878</v>
      </c>
      <c r="K2214" s="5"/>
      <c r="L2214" s="5" t="s">
        <v>9879</v>
      </c>
      <c r="M2214" s="23" t="s">
        <v>9880</v>
      </c>
      <c r="N2214" s="23" t="s">
        <v>9550</v>
      </c>
      <c r="O2214" s="44" t="s">
        <v>9881</v>
      </c>
      <c r="P2214" s="25" t="s">
        <v>78</v>
      </c>
      <c r="Q2214" s="45" t="s">
        <v>26</v>
      </c>
      <c r="R2214" s="45" t="s">
        <v>26</v>
      </c>
      <c r="S2214" s="23"/>
      <c r="T2214" s="23"/>
      <c r="U2214" s="116"/>
    </row>
    <row r="2215" spans="1:21" s="32" customFormat="1" x14ac:dyDescent="0.25">
      <c r="A2215" s="23" t="s">
        <v>9882</v>
      </c>
      <c r="B2215" s="23" t="s">
        <v>4</v>
      </c>
      <c r="C2215" s="23" t="s">
        <v>59</v>
      </c>
      <c r="D2215" s="23" t="s">
        <v>76</v>
      </c>
      <c r="E2215" s="23" t="s">
        <v>9542</v>
      </c>
      <c r="F2215" s="23" t="s">
        <v>9543</v>
      </c>
      <c r="G2215" s="23" t="s">
        <v>9552</v>
      </c>
      <c r="H2215" s="23" t="s">
        <v>78</v>
      </c>
      <c r="I2215" s="114" t="s">
        <v>9883</v>
      </c>
      <c r="J2215" s="5" t="s">
        <v>9884</v>
      </c>
      <c r="K2215" s="5"/>
      <c r="L2215" s="5" t="s">
        <v>9885</v>
      </c>
      <c r="M2215" s="23" t="s">
        <v>9631</v>
      </c>
      <c r="N2215" s="23" t="s">
        <v>9550</v>
      </c>
      <c r="O2215" s="44" t="s">
        <v>9886</v>
      </c>
      <c r="P2215" s="25" t="s">
        <v>78</v>
      </c>
      <c r="Q2215" s="45" t="s">
        <v>26</v>
      </c>
      <c r="R2215" s="45" t="s">
        <v>26</v>
      </c>
      <c r="S2215" s="23"/>
      <c r="T2215" s="23"/>
      <c r="U2215" s="116"/>
    </row>
    <row r="2216" spans="1:21" s="32" customFormat="1" x14ac:dyDescent="0.25">
      <c r="A2216" s="23" t="s">
        <v>9887</v>
      </c>
      <c r="B2216" s="23" t="s">
        <v>4</v>
      </c>
      <c r="C2216" s="23" t="s">
        <v>59</v>
      </c>
      <c r="D2216" s="23" t="s">
        <v>76</v>
      </c>
      <c r="E2216" s="23" t="s">
        <v>9542</v>
      </c>
      <c r="F2216" s="23" t="s">
        <v>9543</v>
      </c>
      <c r="G2216" s="23" t="s">
        <v>9651</v>
      </c>
      <c r="H2216" s="23" t="s">
        <v>78</v>
      </c>
      <c r="I2216" s="114" t="s">
        <v>9888</v>
      </c>
      <c r="J2216" s="5" t="s">
        <v>9889</v>
      </c>
      <c r="K2216" s="5"/>
      <c r="L2216" s="5" t="s">
        <v>9890</v>
      </c>
      <c r="M2216" s="23" t="s">
        <v>9789</v>
      </c>
      <c r="N2216" s="23" t="s">
        <v>9685</v>
      </c>
      <c r="O2216" s="44" t="s">
        <v>9891</v>
      </c>
      <c r="P2216" s="25" t="s">
        <v>78</v>
      </c>
      <c r="Q2216" s="45" t="s">
        <v>26</v>
      </c>
      <c r="R2216" s="45" t="s">
        <v>26</v>
      </c>
      <c r="S2216" s="23" t="s">
        <v>78</v>
      </c>
      <c r="T2216" s="23" t="s">
        <v>13021</v>
      </c>
      <c r="U2216" s="116" t="s">
        <v>13520</v>
      </c>
    </row>
    <row r="2217" spans="1:21" s="32" customFormat="1" x14ac:dyDescent="0.25">
      <c r="A2217" s="23" t="s">
        <v>9900</v>
      </c>
      <c r="B2217" s="23" t="s">
        <v>4</v>
      </c>
      <c r="C2217" s="23" t="s">
        <v>59</v>
      </c>
      <c r="D2217" s="23" t="s">
        <v>76</v>
      </c>
      <c r="E2217" s="23" t="s">
        <v>9542</v>
      </c>
      <c r="F2217" s="23" t="s">
        <v>9543</v>
      </c>
      <c r="G2217" s="23" t="s">
        <v>9544</v>
      </c>
      <c r="H2217" s="23" t="s">
        <v>78</v>
      </c>
      <c r="I2217" s="114" t="s">
        <v>9901</v>
      </c>
      <c r="J2217" s="5" t="s">
        <v>9902</v>
      </c>
      <c r="K2217" s="5"/>
      <c r="L2217" s="5" t="s">
        <v>9903</v>
      </c>
      <c r="M2217" s="23" t="s">
        <v>9904</v>
      </c>
      <c r="N2217" s="23" t="s">
        <v>2658</v>
      </c>
      <c r="O2217" s="44" t="s">
        <v>9905</v>
      </c>
      <c r="P2217" s="25" t="s">
        <v>78</v>
      </c>
      <c r="Q2217" s="45" t="s">
        <v>26</v>
      </c>
      <c r="R2217" s="45" t="s">
        <v>26</v>
      </c>
      <c r="S2217" s="23"/>
      <c r="T2217" s="23"/>
      <c r="U2217" s="116"/>
    </row>
    <row r="2218" spans="1:21" s="32" customFormat="1" x14ac:dyDescent="0.25">
      <c r="A2218" s="23" t="s">
        <v>9906</v>
      </c>
      <c r="B2218" s="23" t="s">
        <v>4</v>
      </c>
      <c r="C2218" s="23" t="s">
        <v>59</v>
      </c>
      <c r="D2218" s="23" t="s">
        <v>76</v>
      </c>
      <c r="E2218" s="23" t="s">
        <v>9542</v>
      </c>
      <c r="F2218" s="23" t="s">
        <v>9543</v>
      </c>
      <c r="G2218" s="23" t="s">
        <v>9579</v>
      </c>
      <c r="H2218" s="23" t="s">
        <v>78</v>
      </c>
      <c r="I2218" s="114">
        <v>19938</v>
      </c>
      <c r="J2218" s="5" t="s">
        <v>9907</v>
      </c>
      <c r="K2218" s="5" t="s">
        <v>9908</v>
      </c>
      <c r="L2218" s="5" t="s">
        <v>9909</v>
      </c>
      <c r="M2218" s="23" t="s">
        <v>2657</v>
      </c>
      <c r="N2218" s="23" t="s">
        <v>2658</v>
      </c>
      <c r="O2218" s="44">
        <v>97206</v>
      </c>
      <c r="P2218" s="25" t="s">
        <v>78</v>
      </c>
      <c r="Q2218" s="45" t="s">
        <v>26</v>
      </c>
      <c r="R2218" s="45" t="s">
        <v>26</v>
      </c>
      <c r="S2218" s="23"/>
      <c r="T2218" s="23"/>
      <c r="U2218" s="116"/>
    </row>
    <row r="2219" spans="1:21" s="32" customFormat="1" x14ac:dyDescent="0.25">
      <c r="A2219" s="23" t="s">
        <v>9910</v>
      </c>
      <c r="B2219" s="23" t="s">
        <v>4</v>
      </c>
      <c r="C2219" s="23" t="s">
        <v>59</v>
      </c>
      <c r="D2219" s="23" t="s">
        <v>76</v>
      </c>
      <c r="E2219" s="23" t="s">
        <v>9542</v>
      </c>
      <c r="F2219" s="23" t="s">
        <v>9543</v>
      </c>
      <c r="G2219" s="23"/>
      <c r="H2219" s="23" t="s">
        <v>78</v>
      </c>
      <c r="I2219" s="114">
        <v>25597</v>
      </c>
      <c r="J2219" s="5" t="s">
        <v>9911</v>
      </c>
      <c r="K2219" s="5"/>
      <c r="L2219" s="5" t="s">
        <v>9912</v>
      </c>
      <c r="M2219" s="23" t="s">
        <v>9913</v>
      </c>
      <c r="N2219" s="23" t="s">
        <v>8058</v>
      </c>
      <c r="O2219" s="44">
        <v>83301</v>
      </c>
      <c r="P2219" s="25" t="s">
        <v>78</v>
      </c>
      <c r="Q2219" s="45" t="s">
        <v>26</v>
      </c>
      <c r="R2219" s="45" t="s">
        <v>26</v>
      </c>
      <c r="S2219" s="23"/>
      <c r="T2219" s="23"/>
      <c r="U2219" s="116"/>
    </row>
    <row r="2220" spans="1:21" s="32" customFormat="1" x14ac:dyDescent="0.25">
      <c r="A2220" s="23" t="s">
        <v>9914</v>
      </c>
      <c r="B2220" s="23" t="s">
        <v>4</v>
      </c>
      <c r="C2220" s="23" t="s">
        <v>59</v>
      </c>
      <c r="D2220" s="23" t="s">
        <v>76</v>
      </c>
      <c r="E2220" s="23" t="s">
        <v>9542</v>
      </c>
      <c r="F2220" s="23" t="s">
        <v>9543</v>
      </c>
      <c r="G2220" s="23" t="s">
        <v>9552</v>
      </c>
      <c r="H2220" s="23" t="s">
        <v>78</v>
      </c>
      <c r="I2220" s="114" t="s">
        <v>9915</v>
      </c>
      <c r="J2220" s="5" t="s">
        <v>9916</v>
      </c>
      <c r="K2220" s="5"/>
      <c r="L2220" s="5" t="s">
        <v>9917</v>
      </c>
      <c r="M2220" s="23" t="s">
        <v>9918</v>
      </c>
      <c r="N2220" s="23" t="s">
        <v>9550</v>
      </c>
      <c r="O2220" s="44" t="s">
        <v>9919</v>
      </c>
      <c r="P2220" s="25" t="s">
        <v>78</v>
      </c>
      <c r="Q2220" s="45" t="s">
        <v>26</v>
      </c>
      <c r="R2220" s="45" t="s">
        <v>26</v>
      </c>
      <c r="S2220" s="23"/>
      <c r="T2220" s="23"/>
      <c r="U2220" s="116"/>
    </row>
    <row r="2221" spans="1:21" s="32" customFormat="1" x14ac:dyDescent="0.25">
      <c r="A2221" s="23" t="s">
        <v>9920</v>
      </c>
      <c r="B2221" s="23" t="s">
        <v>4</v>
      </c>
      <c r="C2221" s="23" t="s">
        <v>59</v>
      </c>
      <c r="D2221" s="23" t="s">
        <v>76</v>
      </c>
      <c r="E2221" s="23" t="s">
        <v>9542</v>
      </c>
      <c r="F2221" s="23" t="s">
        <v>9543</v>
      </c>
      <c r="G2221" s="23" t="s">
        <v>9651</v>
      </c>
      <c r="H2221" s="23" t="s">
        <v>78</v>
      </c>
      <c r="I2221" s="114" t="s">
        <v>9921</v>
      </c>
      <c r="J2221" s="5" t="s">
        <v>9922</v>
      </c>
      <c r="K2221" s="5"/>
      <c r="L2221" s="5" t="s">
        <v>9923</v>
      </c>
      <c r="M2221" s="23" t="s">
        <v>9924</v>
      </c>
      <c r="N2221" s="23" t="s">
        <v>9685</v>
      </c>
      <c r="O2221" s="44" t="s">
        <v>9925</v>
      </c>
      <c r="P2221" s="25" t="s">
        <v>78</v>
      </c>
      <c r="Q2221" s="45" t="s">
        <v>26</v>
      </c>
      <c r="R2221" s="45" t="s">
        <v>26</v>
      </c>
      <c r="S2221" s="23"/>
      <c r="T2221" s="23"/>
      <c r="U2221" s="116"/>
    </row>
    <row r="2222" spans="1:21" s="32" customFormat="1" x14ac:dyDescent="0.25">
      <c r="A2222" s="23" t="s">
        <v>9926</v>
      </c>
      <c r="B2222" s="23" t="s">
        <v>4</v>
      </c>
      <c r="C2222" s="23" t="s">
        <v>59</v>
      </c>
      <c r="D2222" s="23" t="s">
        <v>76</v>
      </c>
      <c r="E2222" s="23" t="s">
        <v>9542</v>
      </c>
      <c r="F2222" s="23" t="s">
        <v>9543</v>
      </c>
      <c r="G2222" s="23" t="s">
        <v>9608</v>
      </c>
      <c r="H2222" s="23" t="s">
        <v>78</v>
      </c>
      <c r="I2222" s="114" t="s">
        <v>9927</v>
      </c>
      <c r="J2222" s="5" t="s">
        <v>9928</v>
      </c>
      <c r="K2222" s="5"/>
      <c r="L2222" s="5" t="s">
        <v>9929</v>
      </c>
      <c r="M2222" s="23" t="s">
        <v>9930</v>
      </c>
      <c r="N2222" s="23" t="s">
        <v>2658</v>
      </c>
      <c r="O2222" s="44" t="s">
        <v>9931</v>
      </c>
      <c r="P2222" s="25" t="s">
        <v>78</v>
      </c>
      <c r="Q2222" s="45" t="s">
        <v>26</v>
      </c>
      <c r="R2222" s="45" t="s">
        <v>26</v>
      </c>
      <c r="S2222" s="23"/>
      <c r="T2222" s="23"/>
      <c r="U2222" s="116"/>
    </row>
    <row r="2223" spans="1:21" s="32" customFormat="1" x14ac:dyDescent="0.25">
      <c r="A2223" s="23" t="s">
        <v>11246</v>
      </c>
      <c r="B2223" s="23" t="s">
        <v>4</v>
      </c>
      <c r="C2223" s="23" t="s">
        <v>59</v>
      </c>
      <c r="D2223" s="23" t="s">
        <v>76</v>
      </c>
      <c r="E2223" s="23" t="s">
        <v>9542</v>
      </c>
      <c r="F2223" s="23" t="s">
        <v>9543</v>
      </c>
      <c r="G2223" s="23" t="s">
        <v>10045</v>
      </c>
      <c r="H2223" s="23" t="s">
        <v>78</v>
      </c>
      <c r="I2223" s="114" t="s">
        <v>11247</v>
      </c>
      <c r="J2223" s="5" t="s">
        <v>11248</v>
      </c>
      <c r="K2223" s="5"/>
      <c r="L2223" s="5" t="s">
        <v>11249</v>
      </c>
      <c r="M2223" s="23" t="s">
        <v>11250</v>
      </c>
      <c r="N2223" s="23" t="s">
        <v>8218</v>
      </c>
      <c r="O2223" s="44" t="s">
        <v>11251</v>
      </c>
      <c r="P2223" s="25" t="s">
        <v>78</v>
      </c>
      <c r="Q2223" s="45">
        <v>44685</v>
      </c>
      <c r="R2223" s="45" t="s">
        <v>26</v>
      </c>
      <c r="S2223" s="23"/>
      <c r="T2223" s="23"/>
      <c r="U2223" s="116"/>
    </row>
    <row r="2224" spans="1:21" s="32" customFormat="1" x14ac:dyDescent="0.25">
      <c r="A2224" s="23" t="s">
        <v>9932</v>
      </c>
      <c r="B2224" s="23" t="s">
        <v>4</v>
      </c>
      <c r="C2224" s="23" t="s">
        <v>59</v>
      </c>
      <c r="D2224" s="23" t="s">
        <v>76</v>
      </c>
      <c r="E2224" s="23" t="s">
        <v>9542</v>
      </c>
      <c r="F2224" s="23" t="s">
        <v>9543</v>
      </c>
      <c r="G2224" s="23" t="s">
        <v>9651</v>
      </c>
      <c r="H2224" s="23" t="s">
        <v>78</v>
      </c>
      <c r="I2224" s="114" t="s">
        <v>9933</v>
      </c>
      <c r="J2224" s="5" t="s">
        <v>9934</v>
      </c>
      <c r="K2224" s="5"/>
      <c r="L2224" s="5" t="s">
        <v>9935</v>
      </c>
      <c r="M2224" s="23" t="s">
        <v>9936</v>
      </c>
      <c r="N2224" s="23" t="s">
        <v>2658</v>
      </c>
      <c r="O2224" s="44" t="s">
        <v>9937</v>
      </c>
      <c r="P2224" s="25" t="s">
        <v>78</v>
      </c>
      <c r="Q2224" s="45" t="s">
        <v>26</v>
      </c>
      <c r="R2224" s="45" t="s">
        <v>26</v>
      </c>
      <c r="S2224" s="23"/>
      <c r="T2224" s="23"/>
      <c r="U2224" s="116"/>
    </row>
    <row r="2225" spans="1:21" s="32" customFormat="1" x14ac:dyDescent="0.25">
      <c r="A2225" s="23" t="s">
        <v>9938</v>
      </c>
      <c r="B2225" s="23" t="s">
        <v>4</v>
      </c>
      <c r="C2225" s="23" t="s">
        <v>59</v>
      </c>
      <c r="D2225" s="23" t="s">
        <v>76</v>
      </c>
      <c r="E2225" s="23" t="s">
        <v>9542</v>
      </c>
      <c r="F2225" s="23" t="s">
        <v>9543</v>
      </c>
      <c r="G2225" s="23" t="s">
        <v>9558</v>
      </c>
      <c r="H2225" s="23" t="s">
        <v>78</v>
      </c>
      <c r="I2225" s="114" t="s">
        <v>9939</v>
      </c>
      <c r="J2225" s="5" t="s">
        <v>9940</v>
      </c>
      <c r="K2225" s="5"/>
      <c r="L2225" s="5" t="s">
        <v>9941</v>
      </c>
      <c r="M2225" s="23" t="s">
        <v>9942</v>
      </c>
      <c r="N2225" s="23" t="s">
        <v>9550</v>
      </c>
      <c r="O2225" s="44">
        <v>98368</v>
      </c>
      <c r="P2225" s="25" t="s">
        <v>78</v>
      </c>
      <c r="Q2225" s="45" t="s">
        <v>26</v>
      </c>
      <c r="R2225" s="45" t="s">
        <v>26</v>
      </c>
      <c r="S2225" s="23"/>
      <c r="T2225" s="23"/>
      <c r="U2225" s="116"/>
    </row>
    <row r="2226" spans="1:21" s="32" customFormat="1" x14ac:dyDescent="0.25">
      <c r="A2226" s="23" t="s">
        <v>9943</v>
      </c>
      <c r="B2226" s="23" t="s">
        <v>4</v>
      </c>
      <c r="C2226" s="23" t="s">
        <v>59</v>
      </c>
      <c r="D2226" s="23" t="s">
        <v>76</v>
      </c>
      <c r="E2226" s="23" t="s">
        <v>9542</v>
      </c>
      <c r="F2226" s="23" t="s">
        <v>9543</v>
      </c>
      <c r="G2226" s="23" t="s">
        <v>9552</v>
      </c>
      <c r="H2226" s="23" t="s">
        <v>78</v>
      </c>
      <c r="I2226" s="114" t="s">
        <v>9944</v>
      </c>
      <c r="J2226" s="5" t="s">
        <v>9945</v>
      </c>
      <c r="K2226" s="5"/>
      <c r="L2226" s="5" t="s">
        <v>9946</v>
      </c>
      <c r="M2226" s="23" t="s">
        <v>2805</v>
      </c>
      <c r="N2226" s="23" t="s">
        <v>9550</v>
      </c>
      <c r="O2226" s="44" t="s">
        <v>9861</v>
      </c>
      <c r="P2226" s="25" t="s">
        <v>78</v>
      </c>
      <c r="Q2226" s="45" t="s">
        <v>26</v>
      </c>
      <c r="R2226" s="45" t="s">
        <v>26</v>
      </c>
      <c r="S2226" s="23"/>
      <c r="T2226" s="23"/>
      <c r="U2226" s="116"/>
    </row>
    <row r="2227" spans="1:21" s="32" customFormat="1" x14ac:dyDescent="0.25">
      <c r="A2227" s="23" t="s">
        <v>9947</v>
      </c>
      <c r="B2227" s="23" t="s">
        <v>4</v>
      </c>
      <c r="C2227" s="23" t="s">
        <v>59</v>
      </c>
      <c r="D2227" s="23" t="s">
        <v>76</v>
      </c>
      <c r="E2227" s="23" t="s">
        <v>9542</v>
      </c>
      <c r="F2227" s="23" t="s">
        <v>9543</v>
      </c>
      <c r="G2227" s="23" t="s">
        <v>9552</v>
      </c>
      <c r="H2227" s="23" t="s">
        <v>78</v>
      </c>
      <c r="I2227" s="114" t="s">
        <v>9948</v>
      </c>
      <c r="J2227" s="5" t="s">
        <v>9949</v>
      </c>
      <c r="K2227" s="5"/>
      <c r="L2227" s="5" t="s">
        <v>9950</v>
      </c>
      <c r="M2227" s="23" t="s">
        <v>896</v>
      </c>
      <c r="N2227" s="23" t="s">
        <v>9550</v>
      </c>
      <c r="O2227" s="44" t="s">
        <v>9951</v>
      </c>
      <c r="P2227" s="25" t="s">
        <v>78</v>
      </c>
      <c r="Q2227" s="45" t="s">
        <v>26</v>
      </c>
      <c r="R2227" s="45" t="s">
        <v>26</v>
      </c>
      <c r="S2227" s="23"/>
      <c r="T2227" s="23"/>
      <c r="U2227" s="116"/>
    </row>
    <row r="2228" spans="1:21" s="32" customFormat="1" x14ac:dyDescent="0.25">
      <c r="A2228" s="23" t="s">
        <v>9952</v>
      </c>
      <c r="B2228" s="23" t="s">
        <v>4</v>
      </c>
      <c r="C2228" s="23" t="s">
        <v>59</v>
      </c>
      <c r="D2228" s="23" t="s">
        <v>76</v>
      </c>
      <c r="E2228" s="23" t="s">
        <v>9542</v>
      </c>
      <c r="F2228" s="23" t="s">
        <v>9543</v>
      </c>
      <c r="G2228" s="23" t="s">
        <v>9552</v>
      </c>
      <c r="H2228" s="23" t="s">
        <v>78</v>
      </c>
      <c r="I2228" s="114" t="s">
        <v>9953</v>
      </c>
      <c r="J2228" s="5" t="s">
        <v>9954</v>
      </c>
      <c r="K2228" s="5"/>
      <c r="L2228" s="5" t="s">
        <v>9955</v>
      </c>
      <c r="M2228" s="23" t="s">
        <v>9867</v>
      </c>
      <c r="N2228" s="23" t="s">
        <v>9550</v>
      </c>
      <c r="O2228" s="44" t="s">
        <v>9956</v>
      </c>
      <c r="P2228" s="25" t="s">
        <v>78</v>
      </c>
      <c r="Q2228" s="45" t="s">
        <v>26</v>
      </c>
      <c r="R2228" s="45" t="s">
        <v>26</v>
      </c>
      <c r="S2228" s="23"/>
      <c r="T2228" s="23"/>
      <c r="U2228" s="116"/>
    </row>
    <row r="2229" spans="1:21" s="32" customFormat="1" x14ac:dyDescent="0.25">
      <c r="A2229" s="23" t="s">
        <v>9957</v>
      </c>
      <c r="B2229" s="23" t="s">
        <v>4</v>
      </c>
      <c r="C2229" s="23" t="s">
        <v>59</v>
      </c>
      <c r="D2229" s="23" t="s">
        <v>76</v>
      </c>
      <c r="E2229" s="23" t="s">
        <v>9542</v>
      </c>
      <c r="F2229" s="23" t="s">
        <v>9543</v>
      </c>
      <c r="G2229" s="23" t="s">
        <v>9558</v>
      </c>
      <c r="H2229" s="23" t="s">
        <v>78</v>
      </c>
      <c r="I2229" s="114" t="s">
        <v>9958</v>
      </c>
      <c r="J2229" s="5" t="s">
        <v>9959</v>
      </c>
      <c r="K2229" s="5"/>
      <c r="L2229" s="5" t="s">
        <v>9960</v>
      </c>
      <c r="M2229" s="23" t="s">
        <v>9589</v>
      </c>
      <c r="N2229" s="23" t="s">
        <v>9550</v>
      </c>
      <c r="O2229" s="44" t="s">
        <v>9590</v>
      </c>
      <c r="P2229" s="25" t="s">
        <v>78</v>
      </c>
      <c r="Q2229" s="45" t="s">
        <v>26</v>
      </c>
      <c r="R2229" s="45" t="s">
        <v>26</v>
      </c>
      <c r="S2229" s="23"/>
      <c r="T2229" s="23"/>
      <c r="U2229" s="116"/>
    </row>
    <row r="2230" spans="1:21" s="32" customFormat="1" x14ac:dyDescent="0.25">
      <c r="A2230" s="23" t="s">
        <v>9961</v>
      </c>
      <c r="B2230" s="23" t="s">
        <v>4</v>
      </c>
      <c r="C2230" s="23" t="s">
        <v>59</v>
      </c>
      <c r="D2230" s="23" t="s">
        <v>76</v>
      </c>
      <c r="E2230" s="23" t="s">
        <v>9542</v>
      </c>
      <c r="F2230" s="23" t="s">
        <v>9543</v>
      </c>
      <c r="G2230" s="23" t="s">
        <v>9552</v>
      </c>
      <c r="H2230" s="23" t="s">
        <v>78</v>
      </c>
      <c r="I2230" s="114">
        <v>7116</v>
      </c>
      <c r="J2230" s="5" t="s">
        <v>9962</v>
      </c>
      <c r="K2230" s="5"/>
      <c r="L2230" s="5" t="s">
        <v>9963</v>
      </c>
      <c r="M2230" s="23" t="s">
        <v>9867</v>
      </c>
      <c r="N2230" s="23" t="s">
        <v>9550</v>
      </c>
      <c r="O2230" s="44">
        <v>98134</v>
      </c>
      <c r="P2230" s="25" t="s">
        <v>78</v>
      </c>
      <c r="Q2230" s="45" t="s">
        <v>26</v>
      </c>
      <c r="R2230" s="45" t="s">
        <v>26</v>
      </c>
      <c r="S2230" s="23"/>
      <c r="T2230" s="23"/>
      <c r="U2230" s="116"/>
    </row>
    <row r="2231" spans="1:21" s="32" customFormat="1" x14ac:dyDescent="0.25">
      <c r="A2231" s="23" t="s">
        <v>9964</v>
      </c>
      <c r="B2231" s="23" t="s">
        <v>4</v>
      </c>
      <c r="C2231" s="23" t="s">
        <v>59</v>
      </c>
      <c r="D2231" s="23" t="s">
        <v>76</v>
      </c>
      <c r="E2231" s="23" t="s">
        <v>9542</v>
      </c>
      <c r="F2231" s="23" t="s">
        <v>9543</v>
      </c>
      <c r="G2231" s="23" t="s">
        <v>9579</v>
      </c>
      <c r="H2231" s="23" t="s">
        <v>78</v>
      </c>
      <c r="I2231" s="114" t="s">
        <v>9965</v>
      </c>
      <c r="J2231" s="5" t="s">
        <v>9966</v>
      </c>
      <c r="K2231" s="5"/>
      <c r="L2231" s="5" t="s">
        <v>9967</v>
      </c>
      <c r="M2231" s="23" t="s">
        <v>9968</v>
      </c>
      <c r="N2231" s="23" t="s">
        <v>2658</v>
      </c>
      <c r="O2231" s="44" t="s">
        <v>9969</v>
      </c>
      <c r="P2231" s="25" t="s">
        <v>78</v>
      </c>
      <c r="Q2231" s="45" t="s">
        <v>26</v>
      </c>
      <c r="R2231" s="45" t="s">
        <v>26</v>
      </c>
      <c r="S2231" s="23"/>
      <c r="T2231" s="23"/>
      <c r="U2231" s="116"/>
    </row>
    <row r="2232" spans="1:21" s="32" customFormat="1" x14ac:dyDescent="0.25">
      <c r="A2232" s="23" t="s">
        <v>9970</v>
      </c>
      <c r="B2232" s="23" t="s">
        <v>4</v>
      </c>
      <c r="C2232" s="23" t="s">
        <v>59</v>
      </c>
      <c r="D2232" s="23" t="s">
        <v>76</v>
      </c>
      <c r="E2232" s="23" t="s">
        <v>9542</v>
      </c>
      <c r="F2232" s="23" t="s">
        <v>9543</v>
      </c>
      <c r="G2232" s="23" t="s">
        <v>9552</v>
      </c>
      <c r="H2232" s="23" t="s">
        <v>78</v>
      </c>
      <c r="I2232" s="114" t="s">
        <v>9971</v>
      </c>
      <c r="J2232" s="5" t="s">
        <v>9972</v>
      </c>
      <c r="K2232" s="5"/>
      <c r="L2232" s="5" t="s">
        <v>9973</v>
      </c>
      <c r="M2232" s="23" t="s">
        <v>9974</v>
      </c>
      <c r="N2232" s="23" t="s">
        <v>9550</v>
      </c>
      <c r="O2232" s="44" t="s">
        <v>9975</v>
      </c>
      <c r="P2232" s="25" t="s">
        <v>78</v>
      </c>
      <c r="Q2232" s="45" t="s">
        <v>26</v>
      </c>
      <c r="R2232" s="45" t="s">
        <v>26</v>
      </c>
      <c r="S2232" s="23"/>
      <c r="T2232" s="23"/>
      <c r="U2232" s="116"/>
    </row>
    <row r="2233" spans="1:21" s="32" customFormat="1" x14ac:dyDescent="0.25">
      <c r="A2233" s="23" t="s">
        <v>9976</v>
      </c>
      <c r="B2233" s="23" t="s">
        <v>4</v>
      </c>
      <c r="C2233" s="23" t="s">
        <v>59</v>
      </c>
      <c r="D2233" s="23" t="s">
        <v>76</v>
      </c>
      <c r="E2233" s="23" t="s">
        <v>9542</v>
      </c>
      <c r="F2233" s="23" t="s">
        <v>9543</v>
      </c>
      <c r="G2233" s="23"/>
      <c r="H2233" s="23" t="s">
        <v>78</v>
      </c>
      <c r="I2233" s="114" t="s">
        <v>9977</v>
      </c>
      <c r="J2233" s="5" t="s">
        <v>9978</v>
      </c>
      <c r="K2233" s="5"/>
      <c r="L2233" s="5" t="s">
        <v>9979</v>
      </c>
      <c r="M2233" s="23" t="s">
        <v>9980</v>
      </c>
      <c r="N2233" s="23" t="s">
        <v>9550</v>
      </c>
      <c r="O2233" s="44" t="s">
        <v>9981</v>
      </c>
      <c r="P2233" s="25" t="s">
        <v>78</v>
      </c>
      <c r="Q2233" s="45" t="s">
        <v>26</v>
      </c>
      <c r="R2233" s="45" t="s">
        <v>26</v>
      </c>
      <c r="S2233" s="23"/>
      <c r="T2233" s="23"/>
      <c r="U2233" s="116"/>
    </row>
    <row r="2234" spans="1:21" s="32" customFormat="1" x14ac:dyDescent="0.25">
      <c r="A2234" s="23" t="s">
        <v>9982</v>
      </c>
      <c r="B2234" s="23" t="s">
        <v>4</v>
      </c>
      <c r="C2234" s="23" t="s">
        <v>59</v>
      </c>
      <c r="D2234" s="23" t="s">
        <v>76</v>
      </c>
      <c r="E2234" s="23" t="s">
        <v>9542</v>
      </c>
      <c r="F2234" s="23" t="s">
        <v>9543</v>
      </c>
      <c r="G2234" s="23" t="s">
        <v>9572</v>
      </c>
      <c r="H2234" s="23" t="s">
        <v>78</v>
      </c>
      <c r="I2234" s="114" t="s">
        <v>9983</v>
      </c>
      <c r="J2234" s="5" t="s">
        <v>9984</v>
      </c>
      <c r="K2234" s="5"/>
      <c r="L2234" s="5" t="s">
        <v>9985</v>
      </c>
      <c r="M2234" s="23" t="s">
        <v>9729</v>
      </c>
      <c r="N2234" s="23" t="s">
        <v>9550</v>
      </c>
      <c r="O2234" s="44" t="s">
        <v>9986</v>
      </c>
      <c r="P2234" s="25" t="s">
        <v>78</v>
      </c>
      <c r="Q2234" s="45" t="s">
        <v>26</v>
      </c>
      <c r="R2234" s="45" t="s">
        <v>26</v>
      </c>
      <c r="S2234" s="23"/>
      <c r="T2234" s="23"/>
      <c r="U2234" s="116"/>
    </row>
    <row r="2235" spans="1:21" s="32" customFormat="1" x14ac:dyDescent="0.25">
      <c r="A2235" s="23" t="s">
        <v>9987</v>
      </c>
      <c r="B2235" s="23" t="s">
        <v>4</v>
      </c>
      <c r="C2235" s="23" t="s">
        <v>59</v>
      </c>
      <c r="D2235" s="23" t="s">
        <v>76</v>
      </c>
      <c r="E2235" s="23" t="s">
        <v>9542</v>
      </c>
      <c r="F2235" s="23" t="s">
        <v>9543</v>
      </c>
      <c r="G2235" s="23" t="s">
        <v>9579</v>
      </c>
      <c r="H2235" s="23" t="s">
        <v>78</v>
      </c>
      <c r="I2235" s="114" t="s">
        <v>9988</v>
      </c>
      <c r="J2235" s="5" t="s">
        <v>9989</v>
      </c>
      <c r="K2235" s="5"/>
      <c r="L2235" s="5" t="s">
        <v>9990</v>
      </c>
      <c r="M2235" s="23" t="s">
        <v>7633</v>
      </c>
      <c r="N2235" s="23" t="s">
        <v>9550</v>
      </c>
      <c r="O2235" s="44" t="s">
        <v>9991</v>
      </c>
      <c r="P2235" s="25" t="s">
        <v>78</v>
      </c>
      <c r="Q2235" s="45" t="s">
        <v>26</v>
      </c>
      <c r="R2235" s="45" t="s">
        <v>26</v>
      </c>
      <c r="S2235" s="23"/>
      <c r="T2235" s="23"/>
      <c r="U2235" s="116"/>
    </row>
    <row r="2236" spans="1:21" s="32" customFormat="1" x14ac:dyDescent="0.25">
      <c r="A2236" s="23" t="s">
        <v>9992</v>
      </c>
      <c r="B2236" s="23" t="s">
        <v>4</v>
      </c>
      <c r="C2236" s="23" t="s">
        <v>59</v>
      </c>
      <c r="D2236" s="23" t="s">
        <v>76</v>
      </c>
      <c r="E2236" s="23" t="s">
        <v>9542</v>
      </c>
      <c r="F2236" s="23" t="s">
        <v>9543</v>
      </c>
      <c r="G2236" s="23" t="s">
        <v>9651</v>
      </c>
      <c r="H2236" s="23" t="s">
        <v>78</v>
      </c>
      <c r="I2236" s="114" t="s">
        <v>9993</v>
      </c>
      <c r="J2236" s="5" t="s">
        <v>9994</v>
      </c>
      <c r="K2236" s="5"/>
      <c r="L2236" s="5" t="s">
        <v>9995</v>
      </c>
      <c r="M2236" s="23" t="s">
        <v>9996</v>
      </c>
      <c r="N2236" s="23" t="s">
        <v>9685</v>
      </c>
      <c r="O2236" s="44" t="s">
        <v>9997</v>
      </c>
      <c r="P2236" s="25" t="s">
        <v>78</v>
      </c>
      <c r="Q2236" s="45" t="s">
        <v>26</v>
      </c>
      <c r="R2236" s="45" t="s">
        <v>26</v>
      </c>
      <c r="S2236" s="23"/>
      <c r="T2236" s="23"/>
      <c r="U2236" s="116"/>
    </row>
    <row r="2237" spans="1:21" s="32" customFormat="1" x14ac:dyDescent="0.25">
      <c r="A2237" s="23" t="s">
        <v>13126</v>
      </c>
      <c r="B2237" s="23" t="s">
        <v>4</v>
      </c>
      <c r="C2237" s="23" t="s">
        <v>59</v>
      </c>
      <c r="D2237" s="23" t="s">
        <v>76</v>
      </c>
      <c r="E2237" s="23" t="s">
        <v>9542</v>
      </c>
      <c r="F2237" s="23" t="s">
        <v>9543</v>
      </c>
      <c r="G2237" s="23" t="s">
        <v>9651</v>
      </c>
      <c r="H2237" s="23" t="s">
        <v>78</v>
      </c>
      <c r="I2237" s="114" t="s">
        <v>13252</v>
      </c>
      <c r="J2237" s="5" t="s">
        <v>13483</v>
      </c>
      <c r="K2237" s="5"/>
      <c r="L2237" s="5" t="s">
        <v>13484</v>
      </c>
      <c r="M2237" s="23"/>
      <c r="N2237" s="23" t="s">
        <v>9685</v>
      </c>
      <c r="O2237" s="44">
        <v>83642</v>
      </c>
      <c r="P2237" s="25" t="s">
        <v>78</v>
      </c>
      <c r="Q2237" s="45">
        <v>44783</v>
      </c>
      <c r="R2237" s="45" t="s">
        <v>26</v>
      </c>
      <c r="S2237" s="23"/>
      <c r="T2237" s="23"/>
      <c r="U2237" s="116"/>
    </row>
    <row r="2238" spans="1:21" s="32" customFormat="1" x14ac:dyDescent="0.25">
      <c r="A2238" s="23" t="s">
        <v>11969</v>
      </c>
      <c r="B2238" s="23" t="s">
        <v>4</v>
      </c>
      <c r="C2238" s="23" t="s">
        <v>59</v>
      </c>
      <c r="D2238" s="23" t="s">
        <v>76</v>
      </c>
      <c r="E2238" s="23" t="s">
        <v>9542</v>
      </c>
      <c r="F2238" s="23" t="s">
        <v>9543</v>
      </c>
      <c r="G2238" s="23" t="s">
        <v>9651</v>
      </c>
      <c r="H2238" s="23" t="s">
        <v>78</v>
      </c>
      <c r="I2238" s="114" t="s">
        <v>12102</v>
      </c>
      <c r="J2238" s="5" t="s">
        <v>12290</v>
      </c>
      <c r="K2238" s="5"/>
      <c r="L2238" s="5" t="s">
        <v>12291</v>
      </c>
      <c r="M2238" s="23" t="s">
        <v>9874</v>
      </c>
      <c r="N2238" s="23" t="s">
        <v>9685</v>
      </c>
      <c r="O2238" s="44" t="s">
        <v>12292</v>
      </c>
      <c r="P2238" s="25" t="s">
        <v>78</v>
      </c>
      <c r="Q2238" s="45">
        <v>44732</v>
      </c>
      <c r="R2238" s="45" t="s">
        <v>26</v>
      </c>
      <c r="S2238" s="23"/>
      <c r="T2238" s="23"/>
      <c r="U2238" s="116"/>
    </row>
    <row r="2239" spans="1:21" s="32" customFormat="1" x14ac:dyDescent="0.25">
      <c r="A2239" s="23" t="s">
        <v>9998</v>
      </c>
      <c r="B2239" s="23" t="s">
        <v>4</v>
      </c>
      <c r="C2239" s="23" t="s">
        <v>59</v>
      </c>
      <c r="D2239" s="23" t="s">
        <v>76</v>
      </c>
      <c r="E2239" s="23" t="s">
        <v>9542</v>
      </c>
      <c r="F2239" s="23" t="s">
        <v>9543</v>
      </c>
      <c r="G2239" s="23" t="s">
        <v>9651</v>
      </c>
      <c r="H2239" s="23" t="s">
        <v>78</v>
      </c>
      <c r="I2239" s="114" t="s">
        <v>9999</v>
      </c>
      <c r="J2239" s="5" t="s">
        <v>10000</v>
      </c>
      <c r="K2239" s="5"/>
      <c r="L2239" s="5" t="s">
        <v>10001</v>
      </c>
      <c r="M2239" s="23" t="s">
        <v>9789</v>
      </c>
      <c r="N2239" s="23" t="s">
        <v>9685</v>
      </c>
      <c r="O2239" s="44" t="s">
        <v>9790</v>
      </c>
      <c r="P2239" s="25" t="s">
        <v>78</v>
      </c>
      <c r="Q2239" s="45" t="s">
        <v>26</v>
      </c>
      <c r="R2239" s="45" t="s">
        <v>26</v>
      </c>
      <c r="S2239" s="23"/>
      <c r="T2239" s="23"/>
      <c r="U2239" s="116"/>
    </row>
    <row r="2240" spans="1:21" s="32" customFormat="1" x14ac:dyDescent="0.25">
      <c r="A2240" s="23" t="s">
        <v>10002</v>
      </c>
      <c r="B2240" s="23" t="s">
        <v>4</v>
      </c>
      <c r="C2240" s="23" t="s">
        <v>59</v>
      </c>
      <c r="D2240" s="23" t="s">
        <v>76</v>
      </c>
      <c r="E2240" s="23" t="s">
        <v>9542</v>
      </c>
      <c r="F2240" s="23" t="s">
        <v>9543</v>
      </c>
      <c r="G2240" s="23" t="s">
        <v>9572</v>
      </c>
      <c r="H2240" s="23" t="s">
        <v>78</v>
      </c>
      <c r="I2240" s="114" t="s">
        <v>10003</v>
      </c>
      <c r="J2240" s="5" t="s">
        <v>10004</v>
      </c>
      <c r="K2240" s="5"/>
      <c r="L2240" s="5" t="s">
        <v>10005</v>
      </c>
      <c r="M2240" s="23" t="s">
        <v>9606</v>
      </c>
      <c r="N2240" s="23" t="s">
        <v>9685</v>
      </c>
      <c r="O2240" s="44" t="s">
        <v>9607</v>
      </c>
      <c r="P2240" s="25" t="s">
        <v>78</v>
      </c>
      <c r="Q2240" s="45" t="s">
        <v>26</v>
      </c>
      <c r="R2240" s="45" t="s">
        <v>26</v>
      </c>
      <c r="S2240" s="23"/>
      <c r="T2240" s="23"/>
      <c r="U2240" s="116"/>
    </row>
    <row r="2241" spans="1:21" s="32" customFormat="1" x14ac:dyDescent="0.25">
      <c r="A2241" s="23" t="s">
        <v>10006</v>
      </c>
      <c r="B2241" s="23" t="s">
        <v>4</v>
      </c>
      <c r="C2241" s="23" t="s">
        <v>59</v>
      </c>
      <c r="D2241" s="23" t="s">
        <v>76</v>
      </c>
      <c r="E2241" s="23" t="s">
        <v>9542</v>
      </c>
      <c r="F2241" s="23" t="s">
        <v>9543</v>
      </c>
      <c r="G2241" s="23" t="s">
        <v>9544</v>
      </c>
      <c r="H2241" s="23" t="s">
        <v>78</v>
      </c>
      <c r="I2241" s="114" t="s">
        <v>10007</v>
      </c>
      <c r="J2241" s="5" t="s">
        <v>10008</v>
      </c>
      <c r="K2241" s="5"/>
      <c r="L2241" s="5" t="s">
        <v>10009</v>
      </c>
      <c r="M2241" s="23" t="s">
        <v>9764</v>
      </c>
      <c r="N2241" s="23" t="s">
        <v>9550</v>
      </c>
      <c r="O2241" s="44" t="s">
        <v>10010</v>
      </c>
      <c r="P2241" s="25" t="s">
        <v>78</v>
      </c>
      <c r="Q2241" s="45" t="s">
        <v>26</v>
      </c>
      <c r="R2241" s="45" t="s">
        <v>26</v>
      </c>
      <c r="S2241" s="23"/>
      <c r="T2241" s="23"/>
      <c r="U2241" s="116"/>
    </row>
    <row r="2242" spans="1:21" s="32" customFormat="1" x14ac:dyDescent="0.25">
      <c r="A2242" s="23" t="s">
        <v>10011</v>
      </c>
      <c r="B2242" s="23" t="s">
        <v>4</v>
      </c>
      <c r="C2242" s="23" t="s">
        <v>59</v>
      </c>
      <c r="D2242" s="23" t="s">
        <v>76</v>
      </c>
      <c r="E2242" s="23" t="s">
        <v>9542</v>
      </c>
      <c r="F2242" s="23" t="s">
        <v>9543</v>
      </c>
      <c r="G2242" s="23" t="s">
        <v>9552</v>
      </c>
      <c r="H2242" s="23" t="s">
        <v>78</v>
      </c>
      <c r="I2242" s="114" t="s">
        <v>10012</v>
      </c>
      <c r="J2242" s="5" t="s">
        <v>10013</v>
      </c>
      <c r="K2242" s="5"/>
      <c r="L2242" s="5" t="s">
        <v>10014</v>
      </c>
      <c r="M2242" s="23" t="s">
        <v>10015</v>
      </c>
      <c r="N2242" s="23" t="s">
        <v>9550</v>
      </c>
      <c r="O2242" s="44" t="s">
        <v>10016</v>
      </c>
      <c r="P2242" s="25" t="s">
        <v>78</v>
      </c>
      <c r="Q2242" s="45" t="s">
        <v>26</v>
      </c>
      <c r="R2242" s="45" t="s">
        <v>26</v>
      </c>
      <c r="S2242" s="23"/>
      <c r="T2242" s="23"/>
      <c r="U2242" s="116"/>
    </row>
    <row r="2243" spans="1:21" s="32" customFormat="1" x14ac:dyDescent="0.25">
      <c r="A2243" s="23" t="s">
        <v>10017</v>
      </c>
      <c r="B2243" s="23" t="s">
        <v>4</v>
      </c>
      <c r="C2243" s="23" t="s">
        <v>59</v>
      </c>
      <c r="D2243" s="23" t="s">
        <v>76</v>
      </c>
      <c r="E2243" s="23" t="s">
        <v>9542</v>
      </c>
      <c r="F2243" s="23" t="s">
        <v>9543</v>
      </c>
      <c r="G2243" s="23" t="s">
        <v>9608</v>
      </c>
      <c r="H2243" s="23" t="s">
        <v>78</v>
      </c>
      <c r="I2243" s="114" t="s">
        <v>10018</v>
      </c>
      <c r="J2243" s="5" t="s">
        <v>10019</v>
      </c>
      <c r="K2243" s="5"/>
      <c r="L2243" s="5" t="s">
        <v>10020</v>
      </c>
      <c r="M2243" s="23" t="s">
        <v>7214</v>
      </c>
      <c r="N2243" s="23" t="s">
        <v>2658</v>
      </c>
      <c r="O2243" s="44" t="s">
        <v>9821</v>
      </c>
      <c r="P2243" s="25" t="s">
        <v>78</v>
      </c>
      <c r="Q2243" s="45" t="s">
        <v>26</v>
      </c>
      <c r="R2243" s="45" t="s">
        <v>26</v>
      </c>
      <c r="S2243" s="23"/>
      <c r="T2243" s="23"/>
      <c r="U2243" s="116"/>
    </row>
    <row r="2244" spans="1:21" s="32" customFormat="1" x14ac:dyDescent="0.25">
      <c r="A2244" s="23" t="s">
        <v>10021</v>
      </c>
      <c r="B2244" s="23" t="s">
        <v>4</v>
      </c>
      <c r="C2244" s="23" t="s">
        <v>59</v>
      </c>
      <c r="D2244" s="23" t="s">
        <v>76</v>
      </c>
      <c r="E2244" s="23" t="s">
        <v>9542</v>
      </c>
      <c r="F2244" s="23" t="s">
        <v>9543</v>
      </c>
      <c r="G2244" s="23" t="s">
        <v>9552</v>
      </c>
      <c r="H2244" s="23" t="s">
        <v>78</v>
      </c>
      <c r="I2244" s="114" t="s">
        <v>10022</v>
      </c>
      <c r="J2244" s="5" t="s">
        <v>10023</v>
      </c>
      <c r="K2244" s="5"/>
      <c r="L2244" s="5" t="s">
        <v>10024</v>
      </c>
      <c r="M2244" s="23" t="s">
        <v>9698</v>
      </c>
      <c r="N2244" s="23" t="s">
        <v>9550</v>
      </c>
      <c r="O2244" s="44" t="s">
        <v>9699</v>
      </c>
      <c r="P2244" s="25" t="s">
        <v>78</v>
      </c>
      <c r="Q2244" s="45" t="s">
        <v>26</v>
      </c>
      <c r="R2244" s="45" t="s">
        <v>26</v>
      </c>
      <c r="S2244" s="23"/>
      <c r="T2244" s="23"/>
      <c r="U2244" s="116"/>
    </row>
    <row r="2245" spans="1:21" s="32" customFormat="1" x14ac:dyDescent="0.25">
      <c r="A2245" s="23" t="s">
        <v>10025</v>
      </c>
      <c r="B2245" s="23" t="s">
        <v>4</v>
      </c>
      <c r="C2245" s="23" t="s">
        <v>59</v>
      </c>
      <c r="D2245" s="23" t="s">
        <v>76</v>
      </c>
      <c r="E2245" s="23" t="s">
        <v>9542</v>
      </c>
      <c r="F2245" s="23" t="s">
        <v>9543</v>
      </c>
      <c r="G2245" s="23" t="s">
        <v>9558</v>
      </c>
      <c r="H2245" s="23" t="s">
        <v>78</v>
      </c>
      <c r="I2245" s="114">
        <v>59798</v>
      </c>
      <c r="J2245" s="5" t="s">
        <v>10026</v>
      </c>
      <c r="K2245" s="5" t="s">
        <v>10027</v>
      </c>
      <c r="L2245" s="5" t="s">
        <v>10028</v>
      </c>
      <c r="M2245" s="23" t="s">
        <v>10029</v>
      </c>
      <c r="N2245" s="23" t="s">
        <v>9550</v>
      </c>
      <c r="O2245" s="44" t="s">
        <v>10030</v>
      </c>
      <c r="P2245" s="25" t="s">
        <v>78</v>
      </c>
      <c r="Q2245" s="45" t="s">
        <v>26</v>
      </c>
      <c r="R2245" s="45" t="s">
        <v>26</v>
      </c>
      <c r="S2245" s="23"/>
      <c r="T2245" s="23"/>
      <c r="U2245" s="116"/>
    </row>
    <row r="2246" spans="1:21" s="32" customFormat="1" x14ac:dyDescent="0.25">
      <c r="A2246" s="23" t="s">
        <v>10031</v>
      </c>
      <c r="B2246" s="23" t="s">
        <v>4</v>
      </c>
      <c r="C2246" s="23" t="s">
        <v>59</v>
      </c>
      <c r="D2246" s="23" t="s">
        <v>76</v>
      </c>
      <c r="E2246" s="23" t="s">
        <v>9542</v>
      </c>
      <c r="F2246" s="23" t="s">
        <v>9543</v>
      </c>
      <c r="G2246" s="23" t="s">
        <v>9651</v>
      </c>
      <c r="H2246" s="23" t="s">
        <v>78</v>
      </c>
      <c r="I2246" s="114">
        <v>6227</v>
      </c>
      <c r="J2246" s="5" t="s">
        <v>10032</v>
      </c>
      <c r="K2246" s="5" t="s">
        <v>10033</v>
      </c>
      <c r="L2246" s="5" t="s">
        <v>10034</v>
      </c>
      <c r="M2246" s="23" t="s">
        <v>10035</v>
      </c>
      <c r="N2246" s="23" t="s">
        <v>9685</v>
      </c>
      <c r="O2246" s="44">
        <v>83340</v>
      </c>
      <c r="P2246" s="25" t="s">
        <v>78</v>
      </c>
      <c r="Q2246" s="45" t="s">
        <v>26</v>
      </c>
      <c r="R2246" s="45" t="s">
        <v>26</v>
      </c>
      <c r="S2246" s="23"/>
      <c r="T2246" s="23"/>
      <c r="U2246" s="116"/>
    </row>
    <row r="2247" spans="1:21" s="32" customFormat="1" x14ac:dyDescent="0.25">
      <c r="A2247" s="23" t="s">
        <v>10039</v>
      </c>
      <c r="B2247" s="23" t="s">
        <v>4</v>
      </c>
      <c r="C2247" s="23" t="s">
        <v>59</v>
      </c>
      <c r="D2247" s="23" t="s">
        <v>76</v>
      </c>
      <c r="E2247" s="23" t="s">
        <v>9542</v>
      </c>
      <c r="F2247" s="23" t="s">
        <v>9543</v>
      </c>
      <c r="G2247" s="23" t="s">
        <v>9608</v>
      </c>
      <c r="H2247" s="23" t="s">
        <v>78</v>
      </c>
      <c r="I2247" s="114" t="s">
        <v>10040</v>
      </c>
      <c r="J2247" s="5" t="s">
        <v>10041</v>
      </c>
      <c r="K2247" s="5"/>
      <c r="L2247" s="5" t="s">
        <v>10042</v>
      </c>
      <c r="M2247" s="23" t="s">
        <v>10043</v>
      </c>
      <c r="N2247" s="23" t="s">
        <v>2658</v>
      </c>
      <c r="O2247" s="44" t="s">
        <v>10044</v>
      </c>
      <c r="P2247" s="25" t="s">
        <v>78</v>
      </c>
      <c r="Q2247" s="45" t="s">
        <v>26</v>
      </c>
      <c r="R2247" s="45" t="s">
        <v>26</v>
      </c>
      <c r="S2247" s="23"/>
      <c r="T2247" s="23"/>
      <c r="U2247" s="116"/>
    </row>
    <row r="2248" spans="1:21" s="32" customFormat="1" x14ac:dyDescent="0.25">
      <c r="A2248" s="23" t="s">
        <v>10046</v>
      </c>
      <c r="B2248" s="23" t="s">
        <v>4</v>
      </c>
      <c r="C2248" s="23" t="s">
        <v>59</v>
      </c>
      <c r="D2248" s="23" t="s">
        <v>76</v>
      </c>
      <c r="E2248" s="23" t="s">
        <v>9542</v>
      </c>
      <c r="F2248" s="23" t="s">
        <v>9543</v>
      </c>
      <c r="G2248" s="23" t="s">
        <v>10045</v>
      </c>
      <c r="H2248" s="23" t="s">
        <v>78</v>
      </c>
      <c r="I2248" s="114" t="s">
        <v>10047</v>
      </c>
      <c r="J2248" s="5" t="s">
        <v>10048</v>
      </c>
      <c r="K2248" s="5"/>
      <c r="L2248" s="5" t="s">
        <v>10049</v>
      </c>
      <c r="M2248" s="23" t="s">
        <v>10050</v>
      </c>
      <c r="N2248" s="23" t="s">
        <v>8218</v>
      </c>
      <c r="O2248" s="44" t="s">
        <v>10051</v>
      </c>
      <c r="P2248" s="25" t="s">
        <v>78</v>
      </c>
      <c r="Q2248" s="45" t="s">
        <v>26</v>
      </c>
      <c r="R2248" s="45" t="s">
        <v>26</v>
      </c>
      <c r="S2248" s="23"/>
      <c r="T2248" s="23"/>
      <c r="U2248" s="116"/>
    </row>
    <row r="2249" spans="1:21" s="32" customFormat="1" x14ac:dyDescent="0.25">
      <c r="A2249" s="23" t="s">
        <v>10052</v>
      </c>
      <c r="B2249" s="23" t="s">
        <v>4</v>
      </c>
      <c r="C2249" s="23" t="s">
        <v>59</v>
      </c>
      <c r="D2249" s="23" t="s">
        <v>76</v>
      </c>
      <c r="E2249" s="23" t="s">
        <v>9542</v>
      </c>
      <c r="F2249" s="23" t="s">
        <v>9543</v>
      </c>
      <c r="G2249" s="23" t="s">
        <v>9552</v>
      </c>
      <c r="H2249" s="23" t="s">
        <v>78</v>
      </c>
      <c r="I2249" s="114">
        <v>519</v>
      </c>
      <c r="J2249" s="5" t="s">
        <v>10053</v>
      </c>
      <c r="K2249" s="5"/>
      <c r="L2249" s="5" t="s">
        <v>10054</v>
      </c>
      <c r="M2249" s="23" t="s">
        <v>9898</v>
      </c>
      <c r="N2249" s="23" t="s">
        <v>9550</v>
      </c>
      <c r="O2249" s="44">
        <v>98036</v>
      </c>
      <c r="P2249" s="25" t="s">
        <v>78</v>
      </c>
      <c r="Q2249" s="45" t="s">
        <v>26</v>
      </c>
      <c r="R2249" s="45" t="s">
        <v>26</v>
      </c>
      <c r="S2249" s="23"/>
      <c r="T2249" s="23"/>
      <c r="U2249" s="116"/>
    </row>
    <row r="2250" spans="1:21" s="32" customFormat="1" x14ac:dyDescent="0.25">
      <c r="A2250" s="23" t="s">
        <v>10055</v>
      </c>
      <c r="B2250" s="23" t="s">
        <v>4</v>
      </c>
      <c r="C2250" s="23" t="s">
        <v>59</v>
      </c>
      <c r="D2250" s="23" t="s">
        <v>76</v>
      </c>
      <c r="E2250" s="23" t="s">
        <v>9542</v>
      </c>
      <c r="F2250" s="23" t="s">
        <v>9543</v>
      </c>
      <c r="G2250" s="23" t="s">
        <v>9686</v>
      </c>
      <c r="H2250" s="23" t="s">
        <v>78</v>
      </c>
      <c r="I2250" s="114" t="s">
        <v>10056</v>
      </c>
      <c r="J2250" s="5" t="s">
        <v>10057</v>
      </c>
      <c r="K2250" s="5"/>
      <c r="L2250" s="5" t="s">
        <v>10058</v>
      </c>
      <c r="M2250" s="23" t="s">
        <v>9690</v>
      </c>
      <c r="N2250" s="23" t="s">
        <v>9691</v>
      </c>
      <c r="O2250" s="44" t="s">
        <v>10059</v>
      </c>
      <c r="P2250" s="25" t="s">
        <v>78</v>
      </c>
      <c r="Q2250" s="45" t="s">
        <v>26</v>
      </c>
      <c r="R2250" s="45" t="s">
        <v>26</v>
      </c>
      <c r="S2250" s="23"/>
      <c r="T2250" s="23"/>
      <c r="U2250" s="116"/>
    </row>
    <row r="2251" spans="1:21" s="32" customFormat="1" x14ac:dyDescent="0.25">
      <c r="A2251" s="23" t="s">
        <v>10061</v>
      </c>
      <c r="B2251" s="23" t="s">
        <v>4</v>
      </c>
      <c r="C2251" s="23" t="s">
        <v>59</v>
      </c>
      <c r="D2251" s="23" t="s">
        <v>76</v>
      </c>
      <c r="E2251" s="23" t="s">
        <v>9542</v>
      </c>
      <c r="F2251" s="23" t="s">
        <v>9543</v>
      </c>
      <c r="G2251" s="23" t="s">
        <v>9686</v>
      </c>
      <c r="H2251" s="23" t="s">
        <v>78</v>
      </c>
      <c r="I2251" s="114" t="s">
        <v>10062</v>
      </c>
      <c r="J2251" s="5" t="s">
        <v>10063</v>
      </c>
      <c r="K2251" s="5"/>
      <c r="L2251" s="5" t="s">
        <v>10064</v>
      </c>
      <c r="M2251" s="23" t="s">
        <v>9753</v>
      </c>
      <c r="N2251" s="23" t="s">
        <v>9691</v>
      </c>
      <c r="O2251" s="44" t="s">
        <v>10065</v>
      </c>
      <c r="P2251" s="25" t="s">
        <v>78</v>
      </c>
      <c r="Q2251" s="45" t="s">
        <v>26</v>
      </c>
      <c r="R2251" s="45" t="s">
        <v>26</v>
      </c>
      <c r="S2251" s="23"/>
      <c r="T2251" s="23"/>
      <c r="U2251" s="116"/>
    </row>
    <row r="2252" spans="1:21" s="32" customFormat="1" x14ac:dyDescent="0.25">
      <c r="A2252" s="23" t="s">
        <v>10066</v>
      </c>
      <c r="B2252" s="23" t="s">
        <v>4</v>
      </c>
      <c r="C2252" s="23" t="s">
        <v>59</v>
      </c>
      <c r="D2252" s="23" t="s">
        <v>76</v>
      </c>
      <c r="E2252" s="23" t="s">
        <v>9542</v>
      </c>
      <c r="F2252" s="23" t="s">
        <v>9543</v>
      </c>
      <c r="G2252" s="23" t="s">
        <v>9651</v>
      </c>
      <c r="H2252" s="23" t="s">
        <v>78</v>
      </c>
      <c r="I2252" s="114" t="s">
        <v>10067</v>
      </c>
      <c r="J2252" s="5" t="s">
        <v>10848</v>
      </c>
      <c r="K2252" s="5"/>
      <c r="L2252" s="5" t="s">
        <v>10068</v>
      </c>
      <c r="M2252" s="23" t="s">
        <v>9874</v>
      </c>
      <c r="N2252" s="23" t="s">
        <v>9685</v>
      </c>
      <c r="O2252" s="44" t="s">
        <v>10069</v>
      </c>
      <c r="P2252" s="25" t="s">
        <v>78</v>
      </c>
      <c r="Q2252" s="45" t="s">
        <v>26</v>
      </c>
      <c r="R2252" s="45" t="s">
        <v>26</v>
      </c>
      <c r="S2252" s="23"/>
      <c r="T2252" s="23"/>
      <c r="U2252" s="116"/>
    </row>
    <row r="2253" spans="1:21" s="32" customFormat="1" x14ac:dyDescent="0.25">
      <c r="A2253" s="23" t="s">
        <v>10070</v>
      </c>
      <c r="B2253" s="23" t="s">
        <v>4</v>
      </c>
      <c r="C2253" s="23" t="s">
        <v>59</v>
      </c>
      <c r="D2253" s="23" t="s">
        <v>76</v>
      </c>
      <c r="E2253" s="23" t="s">
        <v>9542</v>
      </c>
      <c r="F2253" s="23" t="s">
        <v>9543</v>
      </c>
      <c r="G2253" s="23" t="s">
        <v>9651</v>
      </c>
      <c r="H2253" s="23" t="s">
        <v>78</v>
      </c>
      <c r="I2253" s="114">
        <v>37771</v>
      </c>
      <c r="J2253" s="5" t="s">
        <v>10071</v>
      </c>
      <c r="K2253" s="5"/>
      <c r="L2253" s="5" t="s">
        <v>10072</v>
      </c>
      <c r="M2253" s="23" t="s">
        <v>10073</v>
      </c>
      <c r="N2253" s="23" t="s">
        <v>9685</v>
      </c>
      <c r="O2253" s="44">
        <v>83671</v>
      </c>
      <c r="P2253" s="25" t="s">
        <v>78</v>
      </c>
      <c r="Q2253" s="45" t="s">
        <v>26</v>
      </c>
      <c r="R2253" s="45" t="s">
        <v>26</v>
      </c>
      <c r="S2253" s="23"/>
      <c r="T2253" s="23"/>
      <c r="U2253" s="116"/>
    </row>
    <row r="2254" spans="1:21" s="32" customFormat="1" x14ac:dyDescent="0.25">
      <c r="A2254" s="23" t="s">
        <v>10074</v>
      </c>
      <c r="B2254" s="23" t="s">
        <v>4</v>
      </c>
      <c r="C2254" s="23" t="s">
        <v>59</v>
      </c>
      <c r="D2254" s="23" t="s">
        <v>76</v>
      </c>
      <c r="E2254" s="23" t="s">
        <v>9542</v>
      </c>
      <c r="F2254" s="23" t="s">
        <v>9543</v>
      </c>
      <c r="G2254" s="23" t="s">
        <v>9608</v>
      </c>
      <c r="H2254" s="23" t="s">
        <v>78</v>
      </c>
      <c r="I2254" s="114" t="s">
        <v>10075</v>
      </c>
      <c r="J2254" s="5" t="s">
        <v>10076</v>
      </c>
      <c r="K2254" s="5"/>
      <c r="L2254" s="5" t="s">
        <v>10077</v>
      </c>
      <c r="M2254" s="23" t="s">
        <v>625</v>
      </c>
      <c r="N2254" s="23" t="s">
        <v>2658</v>
      </c>
      <c r="O2254" s="44" t="s">
        <v>10078</v>
      </c>
      <c r="P2254" s="25" t="s">
        <v>78</v>
      </c>
      <c r="Q2254" s="45" t="s">
        <v>26</v>
      </c>
      <c r="R2254" s="45" t="s">
        <v>26</v>
      </c>
      <c r="S2254" s="23"/>
      <c r="T2254" s="23"/>
      <c r="U2254" s="116"/>
    </row>
    <row r="2255" spans="1:21" s="32" customFormat="1" x14ac:dyDescent="0.25">
      <c r="A2255" s="23" t="s">
        <v>10079</v>
      </c>
      <c r="B2255" s="23" t="s">
        <v>4</v>
      </c>
      <c r="C2255" s="23" t="s">
        <v>59</v>
      </c>
      <c r="D2255" s="23" t="s">
        <v>76</v>
      </c>
      <c r="E2255" s="23" t="s">
        <v>9542</v>
      </c>
      <c r="F2255" s="23" t="s">
        <v>9543</v>
      </c>
      <c r="G2255" s="23" t="s">
        <v>10045</v>
      </c>
      <c r="H2255" s="23" t="s">
        <v>78</v>
      </c>
      <c r="I2255" s="114" t="s">
        <v>10080</v>
      </c>
      <c r="J2255" s="5" t="s">
        <v>10081</v>
      </c>
      <c r="K2255" s="5"/>
      <c r="L2255" s="5" t="s">
        <v>10082</v>
      </c>
      <c r="M2255" s="23" t="s">
        <v>10083</v>
      </c>
      <c r="N2255" s="23" t="s">
        <v>8218</v>
      </c>
      <c r="O2255" s="44" t="s">
        <v>10084</v>
      </c>
      <c r="P2255" s="25" t="s">
        <v>78</v>
      </c>
      <c r="Q2255" s="45" t="s">
        <v>26</v>
      </c>
      <c r="R2255" s="45" t="s">
        <v>26</v>
      </c>
      <c r="S2255" s="23"/>
      <c r="T2255" s="23"/>
      <c r="U2255" s="116"/>
    </row>
    <row r="2256" spans="1:21" s="32" customFormat="1" x14ac:dyDescent="0.25">
      <c r="A2256" s="23" t="s">
        <v>10085</v>
      </c>
      <c r="B2256" s="23" t="s">
        <v>4</v>
      </c>
      <c r="C2256" s="23" t="s">
        <v>59</v>
      </c>
      <c r="D2256" s="23" t="s">
        <v>76</v>
      </c>
      <c r="E2256" s="23" t="s">
        <v>9542</v>
      </c>
      <c r="F2256" s="23" t="s">
        <v>9543</v>
      </c>
      <c r="G2256" s="23" t="s">
        <v>9572</v>
      </c>
      <c r="H2256" s="23" t="s">
        <v>78</v>
      </c>
      <c r="I2256" s="114" t="s">
        <v>10086</v>
      </c>
      <c r="J2256" s="5" t="s">
        <v>10087</v>
      </c>
      <c r="K2256" s="5"/>
      <c r="L2256" s="5" t="s">
        <v>10088</v>
      </c>
      <c r="M2256" s="23" t="s">
        <v>9849</v>
      </c>
      <c r="N2256" s="23" t="s">
        <v>9685</v>
      </c>
      <c r="O2256" s="44" t="s">
        <v>10089</v>
      </c>
      <c r="P2256" s="25" t="s">
        <v>78</v>
      </c>
      <c r="Q2256" s="45" t="s">
        <v>26</v>
      </c>
      <c r="R2256" s="45" t="s">
        <v>26</v>
      </c>
      <c r="S2256" s="23"/>
      <c r="T2256" s="23"/>
      <c r="U2256" s="116"/>
    </row>
    <row r="2257" spans="1:21" s="32" customFormat="1" x14ac:dyDescent="0.25">
      <c r="A2257" s="23" t="s">
        <v>10090</v>
      </c>
      <c r="B2257" s="23" t="s">
        <v>4</v>
      </c>
      <c r="C2257" s="23" t="s">
        <v>59</v>
      </c>
      <c r="D2257" s="23" t="s">
        <v>76</v>
      </c>
      <c r="E2257" s="23" t="s">
        <v>9542</v>
      </c>
      <c r="F2257" s="23" t="s">
        <v>9543</v>
      </c>
      <c r="G2257" s="23" t="s">
        <v>9552</v>
      </c>
      <c r="H2257" s="23" t="s">
        <v>78</v>
      </c>
      <c r="I2257" s="114" t="s">
        <v>10091</v>
      </c>
      <c r="J2257" s="5" t="s">
        <v>10092</v>
      </c>
      <c r="K2257" s="5"/>
      <c r="L2257" s="5" t="s">
        <v>10093</v>
      </c>
      <c r="M2257" s="23" t="s">
        <v>10094</v>
      </c>
      <c r="N2257" s="23" t="s">
        <v>9550</v>
      </c>
      <c r="O2257" s="44" t="s">
        <v>10095</v>
      </c>
      <c r="P2257" s="25" t="s">
        <v>78</v>
      </c>
      <c r="Q2257" s="45" t="s">
        <v>26</v>
      </c>
      <c r="R2257" s="45" t="s">
        <v>26</v>
      </c>
      <c r="S2257" s="23"/>
      <c r="T2257" s="23"/>
      <c r="U2257" s="116"/>
    </row>
    <row r="2258" spans="1:21" s="32" customFormat="1" x14ac:dyDescent="0.25">
      <c r="A2258" s="23" t="s">
        <v>10096</v>
      </c>
      <c r="B2258" s="23" t="s">
        <v>4</v>
      </c>
      <c r="C2258" s="23" t="s">
        <v>59</v>
      </c>
      <c r="D2258" s="23" t="s">
        <v>76</v>
      </c>
      <c r="E2258" s="23" t="s">
        <v>9542</v>
      </c>
      <c r="F2258" s="23" t="s">
        <v>9543</v>
      </c>
      <c r="G2258" s="23" t="s">
        <v>9658</v>
      </c>
      <c r="H2258" s="23" t="s">
        <v>78</v>
      </c>
      <c r="I2258" s="114" t="s">
        <v>10097</v>
      </c>
      <c r="J2258" s="5" t="s">
        <v>10098</v>
      </c>
      <c r="K2258" s="5"/>
      <c r="L2258" s="5" t="s">
        <v>10099</v>
      </c>
      <c r="M2258" s="23" t="s">
        <v>10100</v>
      </c>
      <c r="N2258" s="23" t="s">
        <v>8218</v>
      </c>
      <c r="O2258" s="44" t="s">
        <v>10101</v>
      </c>
      <c r="P2258" s="25" t="s">
        <v>78</v>
      </c>
      <c r="Q2258" s="45" t="s">
        <v>26</v>
      </c>
      <c r="R2258" s="45" t="s">
        <v>26</v>
      </c>
      <c r="S2258" s="23"/>
      <c r="T2258" s="23"/>
      <c r="U2258" s="116"/>
    </row>
    <row r="2259" spans="1:21" s="32" customFormat="1" x14ac:dyDescent="0.25">
      <c r="A2259" s="23" t="s">
        <v>10102</v>
      </c>
      <c r="B2259" s="23" t="s">
        <v>4</v>
      </c>
      <c r="C2259" s="23" t="s">
        <v>59</v>
      </c>
      <c r="D2259" s="23" t="s">
        <v>76</v>
      </c>
      <c r="E2259" s="23" t="s">
        <v>9542</v>
      </c>
      <c r="F2259" s="23" t="s">
        <v>9543</v>
      </c>
      <c r="G2259" s="23" t="s">
        <v>9608</v>
      </c>
      <c r="H2259" s="23" t="s">
        <v>78</v>
      </c>
      <c r="I2259" s="114" t="s">
        <v>10103</v>
      </c>
      <c r="J2259" s="5" t="s">
        <v>10104</v>
      </c>
      <c r="K2259" s="5"/>
      <c r="L2259" s="5" t="s">
        <v>10105</v>
      </c>
      <c r="M2259" s="23" t="s">
        <v>10106</v>
      </c>
      <c r="N2259" s="23" t="s">
        <v>2658</v>
      </c>
      <c r="O2259" s="44" t="s">
        <v>10107</v>
      </c>
      <c r="P2259" s="25" t="s">
        <v>78</v>
      </c>
      <c r="Q2259" s="45" t="s">
        <v>26</v>
      </c>
      <c r="R2259" s="45" t="s">
        <v>26</v>
      </c>
      <c r="S2259" s="23"/>
      <c r="T2259" s="23"/>
      <c r="U2259" s="116"/>
    </row>
    <row r="2260" spans="1:21" s="32" customFormat="1" x14ac:dyDescent="0.25">
      <c r="A2260" s="23" t="s">
        <v>10108</v>
      </c>
      <c r="B2260" s="23" t="s">
        <v>4</v>
      </c>
      <c r="C2260" s="23" t="s">
        <v>59</v>
      </c>
      <c r="D2260" s="23" t="s">
        <v>76</v>
      </c>
      <c r="E2260" s="23" t="s">
        <v>9542</v>
      </c>
      <c r="F2260" s="23" t="s">
        <v>9543</v>
      </c>
      <c r="G2260" s="23" t="s">
        <v>9544</v>
      </c>
      <c r="H2260" s="23" t="s">
        <v>78</v>
      </c>
      <c r="I2260" s="114" t="s">
        <v>10109</v>
      </c>
      <c r="J2260" s="5" t="s">
        <v>10110</v>
      </c>
      <c r="K2260" s="5"/>
      <c r="L2260" s="5" t="s">
        <v>10111</v>
      </c>
      <c r="M2260" s="23" t="s">
        <v>10112</v>
      </c>
      <c r="N2260" s="23" t="s">
        <v>9550</v>
      </c>
      <c r="O2260" s="44" t="s">
        <v>10113</v>
      </c>
      <c r="P2260" s="25" t="s">
        <v>78</v>
      </c>
      <c r="Q2260" s="45" t="s">
        <v>26</v>
      </c>
      <c r="R2260" s="45" t="s">
        <v>26</v>
      </c>
      <c r="S2260" s="23"/>
      <c r="T2260" s="23"/>
      <c r="U2260" s="116"/>
    </row>
    <row r="2261" spans="1:21" s="32" customFormat="1" x14ac:dyDescent="0.25">
      <c r="A2261" s="23" t="s">
        <v>10114</v>
      </c>
      <c r="B2261" s="23" t="s">
        <v>4</v>
      </c>
      <c r="C2261" s="23" t="s">
        <v>59</v>
      </c>
      <c r="D2261" s="23" t="s">
        <v>76</v>
      </c>
      <c r="E2261" s="23" t="s">
        <v>9542</v>
      </c>
      <c r="F2261" s="23" t="s">
        <v>9543</v>
      </c>
      <c r="G2261" s="23" t="s">
        <v>9579</v>
      </c>
      <c r="H2261" s="23" t="s">
        <v>78</v>
      </c>
      <c r="I2261" s="114" t="s">
        <v>10115</v>
      </c>
      <c r="J2261" s="5" t="s">
        <v>10116</v>
      </c>
      <c r="K2261" s="5"/>
      <c r="L2261" s="5" t="s">
        <v>10117</v>
      </c>
      <c r="M2261" s="23" t="s">
        <v>2657</v>
      </c>
      <c r="N2261" s="23" t="s">
        <v>2658</v>
      </c>
      <c r="O2261" s="44" t="s">
        <v>10118</v>
      </c>
      <c r="P2261" s="25" t="s">
        <v>78</v>
      </c>
      <c r="Q2261" s="45" t="s">
        <v>26</v>
      </c>
      <c r="R2261" s="45" t="s">
        <v>26</v>
      </c>
      <c r="S2261" s="23"/>
      <c r="T2261" s="23"/>
      <c r="U2261" s="116"/>
    </row>
    <row r="2262" spans="1:21" s="32" customFormat="1" x14ac:dyDescent="0.25">
      <c r="A2262" s="23" t="s">
        <v>10119</v>
      </c>
      <c r="B2262" s="23" t="s">
        <v>4</v>
      </c>
      <c r="C2262" s="23" t="s">
        <v>59</v>
      </c>
      <c r="D2262" s="23" t="s">
        <v>76</v>
      </c>
      <c r="E2262" s="23" t="s">
        <v>9542</v>
      </c>
      <c r="F2262" s="23" t="s">
        <v>9543</v>
      </c>
      <c r="G2262" s="23" t="s">
        <v>9608</v>
      </c>
      <c r="H2262" s="23" t="s">
        <v>78</v>
      </c>
      <c r="I2262" s="114" t="s">
        <v>10120</v>
      </c>
      <c r="J2262" s="5" t="s">
        <v>10121</v>
      </c>
      <c r="K2262" s="5"/>
      <c r="L2262" s="5" t="s">
        <v>10122</v>
      </c>
      <c r="M2262" s="23" t="s">
        <v>10123</v>
      </c>
      <c r="N2262" s="23" t="s">
        <v>2658</v>
      </c>
      <c r="O2262" s="44" t="s">
        <v>10124</v>
      </c>
      <c r="P2262" s="25" t="s">
        <v>78</v>
      </c>
      <c r="Q2262" s="45" t="s">
        <v>26</v>
      </c>
      <c r="R2262" s="45" t="s">
        <v>26</v>
      </c>
      <c r="S2262" s="23"/>
      <c r="T2262" s="23"/>
      <c r="U2262" s="116"/>
    </row>
    <row r="2263" spans="1:21" s="32" customFormat="1" x14ac:dyDescent="0.25">
      <c r="A2263" s="23" t="s">
        <v>10125</v>
      </c>
      <c r="B2263" s="23" t="s">
        <v>4</v>
      </c>
      <c r="C2263" s="23" t="s">
        <v>59</v>
      </c>
      <c r="D2263" s="23" t="s">
        <v>76</v>
      </c>
      <c r="E2263" s="23" t="s">
        <v>9542</v>
      </c>
      <c r="F2263" s="23" t="s">
        <v>9543</v>
      </c>
      <c r="G2263" s="23" t="s">
        <v>9651</v>
      </c>
      <c r="H2263" s="23" t="s">
        <v>78</v>
      </c>
      <c r="I2263" s="114">
        <v>29940</v>
      </c>
      <c r="J2263" s="5" t="s">
        <v>10126</v>
      </c>
      <c r="K2263" s="5"/>
      <c r="L2263" s="5" t="s">
        <v>10127</v>
      </c>
      <c r="M2263" s="23" t="s">
        <v>10128</v>
      </c>
      <c r="N2263" s="23" t="s">
        <v>8058</v>
      </c>
      <c r="O2263" s="44">
        <v>83118</v>
      </c>
      <c r="P2263" s="25" t="s">
        <v>78</v>
      </c>
      <c r="Q2263" s="45" t="s">
        <v>26</v>
      </c>
      <c r="R2263" s="45" t="s">
        <v>26</v>
      </c>
      <c r="S2263" s="23"/>
      <c r="T2263" s="23"/>
      <c r="U2263" s="116"/>
    </row>
    <row r="2264" spans="1:21" s="32" customFormat="1" x14ac:dyDescent="0.25">
      <c r="A2264" s="23" t="s">
        <v>10129</v>
      </c>
      <c r="B2264" s="23" t="s">
        <v>4</v>
      </c>
      <c r="C2264" s="23" t="s">
        <v>59</v>
      </c>
      <c r="D2264" s="23" t="s">
        <v>76</v>
      </c>
      <c r="E2264" s="23" t="s">
        <v>9542</v>
      </c>
      <c r="F2264" s="23" t="s">
        <v>9543</v>
      </c>
      <c r="G2264" s="23" t="s">
        <v>9579</v>
      </c>
      <c r="H2264" s="23" t="s">
        <v>78</v>
      </c>
      <c r="I2264" s="114" t="s">
        <v>10130</v>
      </c>
      <c r="J2264" s="5" t="s">
        <v>10131</v>
      </c>
      <c r="K2264" s="5"/>
      <c r="L2264" s="5" t="s">
        <v>10132</v>
      </c>
      <c r="M2264" s="23" t="s">
        <v>10133</v>
      </c>
      <c r="N2264" s="23" t="s">
        <v>2658</v>
      </c>
      <c r="O2264" s="44" t="s">
        <v>10134</v>
      </c>
      <c r="P2264" s="25" t="s">
        <v>78</v>
      </c>
      <c r="Q2264" s="45" t="s">
        <v>26</v>
      </c>
      <c r="R2264" s="45" t="s">
        <v>26</v>
      </c>
      <c r="S2264" s="23"/>
      <c r="T2264" s="23"/>
      <c r="U2264" s="116"/>
    </row>
    <row r="2265" spans="1:21" s="32" customFormat="1" x14ac:dyDescent="0.25">
      <c r="A2265" s="23" t="s">
        <v>10135</v>
      </c>
      <c r="B2265" s="23" t="s">
        <v>4</v>
      </c>
      <c r="C2265" s="23" t="s">
        <v>59</v>
      </c>
      <c r="D2265" s="23" t="s">
        <v>76</v>
      </c>
      <c r="E2265" s="23" t="s">
        <v>9542</v>
      </c>
      <c r="F2265" s="23" t="s">
        <v>9543</v>
      </c>
      <c r="G2265" s="23" t="s">
        <v>9544</v>
      </c>
      <c r="H2265" s="23" t="s">
        <v>78</v>
      </c>
      <c r="I2265" s="114" t="s">
        <v>10136</v>
      </c>
      <c r="J2265" s="5" t="s">
        <v>10137</v>
      </c>
      <c r="K2265" s="5"/>
      <c r="L2265" s="5" t="s">
        <v>10138</v>
      </c>
      <c r="M2265" s="23" t="s">
        <v>10139</v>
      </c>
      <c r="N2265" s="23" t="s">
        <v>9550</v>
      </c>
      <c r="O2265" s="44" t="s">
        <v>10140</v>
      </c>
      <c r="P2265" s="25" t="s">
        <v>78</v>
      </c>
      <c r="Q2265" s="45" t="s">
        <v>26</v>
      </c>
      <c r="R2265" s="45" t="s">
        <v>26</v>
      </c>
      <c r="S2265" s="23"/>
      <c r="T2265" s="23"/>
      <c r="U2265" s="116"/>
    </row>
    <row r="2266" spans="1:21" s="32" customFormat="1" x14ac:dyDescent="0.25">
      <c r="A2266" s="23" t="s">
        <v>10141</v>
      </c>
      <c r="B2266" s="23" t="s">
        <v>4</v>
      </c>
      <c r="C2266" s="23" t="s">
        <v>59</v>
      </c>
      <c r="D2266" s="23" t="s">
        <v>76</v>
      </c>
      <c r="E2266" s="23" t="s">
        <v>9542</v>
      </c>
      <c r="F2266" s="23" t="s">
        <v>9543</v>
      </c>
      <c r="G2266" s="23" t="s">
        <v>9552</v>
      </c>
      <c r="H2266" s="23" t="s">
        <v>78</v>
      </c>
      <c r="I2266" s="114" t="s">
        <v>10142</v>
      </c>
      <c r="J2266" s="5" t="s">
        <v>10143</v>
      </c>
      <c r="K2266" s="5"/>
      <c r="L2266" s="5" t="s">
        <v>10144</v>
      </c>
      <c r="M2266" s="23" t="s">
        <v>10145</v>
      </c>
      <c r="N2266" s="23" t="s">
        <v>9550</v>
      </c>
      <c r="O2266" s="44" t="s">
        <v>10146</v>
      </c>
      <c r="P2266" s="25" t="s">
        <v>78</v>
      </c>
      <c r="Q2266" s="45" t="s">
        <v>26</v>
      </c>
      <c r="R2266" s="45" t="s">
        <v>26</v>
      </c>
      <c r="S2266" s="23"/>
      <c r="T2266" s="23"/>
      <c r="U2266" s="116"/>
    </row>
    <row r="2267" spans="1:21" s="32" customFormat="1" x14ac:dyDescent="0.25">
      <c r="A2267" s="23" t="s">
        <v>10147</v>
      </c>
      <c r="B2267" s="23" t="s">
        <v>4</v>
      </c>
      <c r="C2267" s="23" t="s">
        <v>59</v>
      </c>
      <c r="D2267" s="23" t="s">
        <v>76</v>
      </c>
      <c r="E2267" s="23" t="s">
        <v>9542</v>
      </c>
      <c r="F2267" s="23" t="s">
        <v>9543</v>
      </c>
      <c r="G2267" s="23" t="s">
        <v>9658</v>
      </c>
      <c r="H2267" s="23" t="s">
        <v>78</v>
      </c>
      <c r="I2267" s="114">
        <v>57184</v>
      </c>
      <c r="J2267" s="5" t="s">
        <v>10148</v>
      </c>
      <c r="K2267" s="5"/>
      <c r="L2267" s="5" t="s">
        <v>10149</v>
      </c>
      <c r="M2267" s="23" t="s">
        <v>10150</v>
      </c>
      <c r="N2267" s="23" t="s">
        <v>8218</v>
      </c>
      <c r="O2267" s="44">
        <v>59917</v>
      </c>
      <c r="P2267" s="25" t="s">
        <v>78</v>
      </c>
      <c r="Q2267" s="45" t="s">
        <v>26</v>
      </c>
      <c r="R2267" s="45" t="s">
        <v>26</v>
      </c>
      <c r="S2267" s="23"/>
      <c r="T2267" s="23"/>
      <c r="U2267" s="116"/>
    </row>
    <row r="2268" spans="1:21" s="32" customFormat="1" x14ac:dyDescent="0.25">
      <c r="A2268" s="23" t="s">
        <v>11174</v>
      </c>
      <c r="B2268" s="23" t="s">
        <v>4</v>
      </c>
      <c r="C2268" s="23" t="s">
        <v>59</v>
      </c>
      <c r="D2268" s="23" t="s">
        <v>76</v>
      </c>
      <c r="E2268" s="23" t="s">
        <v>9542</v>
      </c>
      <c r="F2268" s="23" t="s">
        <v>9543</v>
      </c>
      <c r="G2268" s="23" t="s">
        <v>9579</v>
      </c>
      <c r="H2268" s="23" t="s">
        <v>78</v>
      </c>
      <c r="I2268" s="114" t="s">
        <v>11175</v>
      </c>
      <c r="J2268" s="5" t="s">
        <v>11872</v>
      </c>
      <c r="K2268" s="5" t="s">
        <v>11176</v>
      </c>
      <c r="L2268" s="5" t="s">
        <v>11177</v>
      </c>
      <c r="M2268" s="23" t="s">
        <v>11178</v>
      </c>
      <c r="N2268" s="23" t="s">
        <v>2658</v>
      </c>
      <c r="O2268" s="44" t="s">
        <v>11179</v>
      </c>
      <c r="P2268" s="25" t="s">
        <v>78</v>
      </c>
      <c r="Q2268" s="45">
        <v>44657</v>
      </c>
      <c r="R2268" s="45" t="s">
        <v>26</v>
      </c>
      <c r="S2268" s="23"/>
      <c r="T2268" s="23"/>
      <c r="U2268" s="116"/>
    </row>
    <row r="2269" spans="1:21" s="32" customFormat="1" x14ac:dyDescent="0.25">
      <c r="A2269" s="23" t="s">
        <v>10157</v>
      </c>
      <c r="B2269" s="23" t="s">
        <v>4</v>
      </c>
      <c r="C2269" s="23" t="s">
        <v>59</v>
      </c>
      <c r="D2269" s="23" t="s">
        <v>76</v>
      </c>
      <c r="E2269" s="23" t="s">
        <v>9542</v>
      </c>
      <c r="F2269" s="23" t="s">
        <v>9543</v>
      </c>
      <c r="G2269" s="23" t="s">
        <v>9544</v>
      </c>
      <c r="H2269" s="23" t="s">
        <v>78</v>
      </c>
      <c r="I2269" s="114" t="s">
        <v>10158</v>
      </c>
      <c r="J2269" s="5" t="s">
        <v>10159</v>
      </c>
      <c r="K2269" s="5"/>
      <c r="L2269" s="5" t="s">
        <v>10160</v>
      </c>
      <c r="M2269" s="23" t="s">
        <v>10161</v>
      </c>
      <c r="N2269" s="23" t="s">
        <v>2658</v>
      </c>
      <c r="O2269" s="44" t="s">
        <v>10162</v>
      </c>
      <c r="P2269" s="25" t="s">
        <v>78</v>
      </c>
      <c r="Q2269" s="45" t="s">
        <v>26</v>
      </c>
      <c r="R2269" s="45" t="s">
        <v>26</v>
      </c>
      <c r="S2269" s="23"/>
      <c r="T2269" s="23"/>
      <c r="U2269" s="116"/>
    </row>
    <row r="2270" spans="1:21" s="32" customFormat="1" x14ac:dyDescent="0.25">
      <c r="A2270" s="23" t="s">
        <v>10163</v>
      </c>
      <c r="B2270" s="23" t="s">
        <v>4</v>
      </c>
      <c r="C2270" s="23" t="s">
        <v>59</v>
      </c>
      <c r="D2270" s="23" t="s">
        <v>76</v>
      </c>
      <c r="E2270" s="23" t="s">
        <v>9542</v>
      </c>
      <c r="F2270" s="23" t="s">
        <v>9543</v>
      </c>
      <c r="G2270" s="23" t="s">
        <v>9558</v>
      </c>
      <c r="H2270" s="23" t="s">
        <v>78</v>
      </c>
      <c r="I2270" s="114" t="s">
        <v>5991</v>
      </c>
      <c r="J2270" s="5" t="s">
        <v>10164</v>
      </c>
      <c r="K2270" s="5"/>
      <c r="L2270" s="5" t="s">
        <v>10165</v>
      </c>
      <c r="M2270" s="23" t="s">
        <v>10166</v>
      </c>
      <c r="N2270" s="23" t="s">
        <v>9550</v>
      </c>
      <c r="O2270" s="44" t="s">
        <v>10167</v>
      </c>
      <c r="P2270" s="25" t="s">
        <v>78</v>
      </c>
      <c r="Q2270" s="45" t="s">
        <v>26</v>
      </c>
      <c r="R2270" s="45" t="s">
        <v>26</v>
      </c>
      <c r="S2270" s="23"/>
      <c r="T2270" s="23"/>
      <c r="U2270" s="116"/>
    </row>
    <row r="2271" spans="1:21" s="32" customFormat="1" x14ac:dyDescent="0.25">
      <c r="A2271" s="23" t="s">
        <v>10168</v>
      </c>
      <c r="B2271" s="23" t="s">
        <v>4</v>
      </c>
      <c r="C2271" s="23" t="s">
        <v>59</v>
      </c>
      <c r="D2271" s="23" t="s">
        <v>76</v>
      </c>
      <c r="E2271" s="23" t="s">
        <v>9542</v>
      </c>
      <c r="F2271" s="23" t="s">
        <v>9543</v>
      </c>
      <c r="G2271" s="23" t="s">
        <v>9558</v>
      </c>
      <c r="H2271" s="23" t="s">
        <v>78</v>
      </c>
      <c r="I2271" s="114" t="s">
        <v>10169</v>
      </c>
      <c r="J2271" s="5" t="s">
        <v>10170</v>
      </c>
      <c r="K2271" s="5" t="s">
        <v>10171</v>
      </c>
      <c r="L2271" s="5" t="s">
        <v>10172</v>
      </c>
      <c r="M2271" s="23" t="s">
        <v>9759</v>
      </c>
      <c r="N2271" s="23" t="s">
        <v>9550</v>
      </c>
      <c r="O2271" s="44" t="s">
        <v>9760</v>
      </c>
      <c r="P2271" s="25" t="s">
        <v>78</v>
      </c>
      <c r="Q2271" s="45" t="s">
        <v>26</v>
      </c>
      <c r="R2271" s="45" t="s">
        <v>26</v>
      </c>
      <c r="S2271" s="23"/>
      <c r="T2271" s="23"/>
      <c r="U2271" s="116"/>
    </row>
    <row r="2272" spans="1:21" s="32" customFormat="1" x14ac:dyDescent="0.25">
      <c r="A2272" s="23" t="s">
        <v>10173</v>
      </c>
      <c r="B2272" s="23" t="s">
        <v>4</v>
      </c>
      <c r="C2272" s="23" t="s">
        <v>59</v>
      </c>
      <c r="D2272" s="23" t="s">
        <v>76</v>
      </c>
      <c r="E2272" s="23" t="s">
        <v>9542</v>
      </c>
      <c r="F2272" s="23" t="s">
        <v>9543</v>
      </c>
      <c r="G2272" s="23" t="s">
        <v>9651</v>
      </c>
      <c r="H2272" s="23" t="s">
        <v>78</v>
      </c>
      <c r="I2272" s="114" t="s">
        <v>10174</v>
      </c>
      <c r="J2272" s="5" t="s">
        <v>10175</v>
      </c>
      <c r="K2272" s="5" t="s">
        <v>10176</v>
      </c>
      <c r="L2272" s="5" t="s">
        <v>10177</v>
      </c>
      <c r="M2272" s="23" t="s">
        <v>10178</v>
      </c>
      <c r="N2272" s="23" t="s">
        <v>9685</v>
      </c>
      <c r="O2272" s="44" t="s">
        <v>10179</v>
      </c>
      <c r="P2272" s="25" t="s">
        <v>78</v>
      </c>
      <c r="Q2272" s="45" t="s">
        <v>26</v>
      </c>
      <c r="R2272" s="45" t="s">
        <v>26</v>
      </c>
      <c r="S2272" s="23"/>
      <c r="T2272" s="23"/>
      <c r="U2272" s="116"/>
    </row>
    <row r="2273" spans="1:21" s="32" customFormat="1" x14ac:dyDescent="0.25">
      <c r="A2273" s="23" t="s">
        <v>10180</v>
      </c>
      <c r="B2273" s="23" t="s">
        <v>4</v>
      </c>
      <c r="C2273" s="23" t="s">
        <v>59</v>
      </c>
      <c r="D2273" s="23" t="s">
        <v>76</v>
      </c>
      <c r="E2273" s="23" t="s">
        <v>9542</v>
      </c>
      <c r="F2273" s="23" t="s">
        <v>9543</v>
      </c>
      <c r="G2273" s="23" t="s">
        <v>9658</v>
      </c>
      <c r="H2273" s="23" t="s">
        <v>78</v>
      </c>
      <c r="I2273" s="114" t="s">
        <v>10181</v>
      </c>
      <c r="J2273" s="5" t="s">
        <v>10182</v>
      </c>
      <c r="K2273" s="5"/>
      <c r="L2273" s="5" t="s">
        <v>10183</v>
      </c>
      <c r="M2273" s="23" t="s">
        <v>9803</v>
      </c>
      <c r="N2273" s="23" t="s">
        <v>8218</v>
      </c>
      <c r="O2273" s="44" t="s">
        <v>9804</v>
      </c>
      <c r="P2273" s="25" t="s">
        <v>78</v>
      </c>
      <c r="Q2273" s="45" t="s">
        <v>26</v>
      </c>
      <c r="R2273" s="45" t="s">
        <v>26</v>
      </c>
      <c r="S2273" s="23"/>
      <c r="T2273" s="23"/>
      <c r="U2273" s="116"/>
    </row>
    <row r="2274" spans="1:21" s="32" customFormat="1" x14ac:dyDescent="0.25">
      <c r="A2274" s="23" t="s">
        <v>11180</v>
      </c>
      <c r="B2274" s="23" t="s">
        <v>4</v>
      </c>
      <c r="C2274" s="23" t="s">
        <v>59</v>
      </c>
      <c r="D2274" s="23" t="s">
        <v>76</v>
      </c>
      <c r="E2274" s="23" t="s">
        <v>9542</v>
      </c>
      <c r="F2274" s="23" t="s">
        <v>9543</v>
      </c>
      <c r="G2274" s="23" t="s">
        <v>9651</v>
      </c>
      <c r="H2274" s="23" t="s">
        <v>78</v>
      </c>
      <c r="I2274" s="114" t="s">
        <v>11181</v>
      </c>
      <c r="J2274" s="5" t="s">
        <v>11873</v>
      </c>
      <c r="K2274" s="5"/>
      <c r="L2274" s="5" t="s">
        <v>11182</v>
      </c>
      <c r="M2274" s="23" t="s">
        <v>11183</v>
      </c>
      <c r="N2274" s="23" t="s">
        <v>2658</v>
      </c>
      <c r="O2274" s="44">
        <v>97885</v>
      </c>
      <c r="P2274" s="25" t="s">
        <v>78</v>
      </c>
      <c r="Q2274" s="45">
        <v>44663</v>
      </c>
      <c r="R2274" s="45" t="s">
        <v>26</v>
      </c>
      <c r="S2274" s="23"/>
      <c r="T2274" s="23"/>
      <c r="U2274" s="116"/>
    </row>
    <row r="2275" spans="1:21" s="32" customFormat="1" x14ac:dyDescent="0.25">
      <c r="A2275" s="23" t="s">
        <v>11267</v>
      </c>
      <c r="B2275" s="23" t="s">
        <v>4</v>
      </c>
      <c r="C2275" s="23" t="s">
        <v>59</v>
      </c>
      <c r="D2275" s="23" t="s">
        <v>76</v>
      </c>
      <c r="E2275" s="23" t="s">
        <v>9542</v>
      </c>
      <c r="F2275" s="23" t="s">
        <v>9543</v>
      </c>
      <c r="G2275" s="23"/>
      <c r="H2275" s="23" t="s">
        <v>78</v>
      </c>
      <c r="I2275" s="114" t="s">
        <v>11268</v>
      </c>
      <c r="J2275" s="5" t="s">
        <v>11278</v>
      </c>
      <c r="K2275" s="5"/>
      <c r="L2275" s="5" t="s">
        <v>11279</v>
      </c>
      <c r="M2275" s="23" t="s">
        <v>8908</v>
      </c>
      <c r="N2275" s="23" t="s">
        <v>8218</v>
      </c>
      <c r="O2275" s="44" t="s">
        <v>8909</v>
      </c>
      <c r="P2275" s="25" t="s">
        <v>78</v>
      </c>
      <c r="Q2275" s="45">
        <v>44687</v>
      </c>
      <c r="R2275" s="45" t="s">
        <v>26</v>
      </c>
      <c r="S2275" s="23"/>
      <c r="T2275" s="23"/>
      <c r="U2275" s="116"/>
    </row>
    <row r="2276" spans="1:21" s="32" customFormat="1" x14ac:dyDescent="0.25">
      <c r="A2276" s="23" t="s">
        <v>10184</v>
      </c>
      <c r="B2276" s="23" t="s">
        <v>4</v>
      </c>
      <c r="C2276" s="23" t="s">
        <v>59</v>
      </c>
      <c r="D2276" s="23" t="s">
        <v>76</v>
      </c>
      <c r="E2276" s="23" t="s">
        <v>9542</v>
      </c>
      <c r="F2276" s="23" t="s">
        <v>9543</v>
      </c>
      <c r="G2276" s="23" t="s">
        <v>9579</v>
      </c>
      <c r="H2276" s="23" t="s">
        <v>78</v>
      </c>
      <c r="I2276" s="114">
        <v>62119</v>
      </c>
      <c r="J2276" s="5" t="s">
        <v>10185</v>
      </c>
      <c r="K2276" s="5"/>
      <c r="L2276" s="5" t="s">
        <v>10186</v>
      </c>
      <c r="M2276" s="23" t="s">
        <v>8662</v>
      </c>
      <c r="N2276" s="23" t="s">
        <v>2658</v>
      </c>
      <c r="O2276" s="44">
        <v>97055</v>
      </c>
      <c r="P2276" s="25" t="s">
        <v>78</v>
      </c>
      <c r="Q2276" s="45" t="s">
        <v>26</v>
      </c>
      <c r="R2276" s="45" t="s">
        <v>26</v>
      </c>
      <c r="S2276" s="23"/>
      <c r="T2276" s="23"/>
      <c r="U2276" s="116"/>
    </row>
    <row r="2277" spans="1:21" s="32" customFormat="1" x14ac:dyDescent="0.25">
      <c r="A2277" s="23" t="s">
        <v>10187</v>
      </c>
      <c r="B2277" s="23" t="s">
        <v>4</v>
      </c>
      <c r="C2277" s="23" t="s">
        <v>59</v>
      </c>
      <c r="D2277" s="23" t="s">
        <v>76</v>
      </c>
      <c r="E2277" s="23" t="s">
        <v>9542</v>
      </c>
      <c r="F2277" s="23" t="s">
        <v>9543</v>
      </c>
      <c r="G2277" s="23" t="s">
        <v>9552</v>
      </c>
      <c r="H2277" s="23" t="s">
        <v>78</v>
      </c>
      <c r="I2277" s="114">
        <v>30542</v>
      </c>
      <c r="J2277" s="5" t="s">
        <v>10188</v>
      </c>
      <c r="K2277" s="5"/>
      <c r="L2277" s="5" t="s">
        <v>10189</v>
      </c>
      <c r="M2277" s="23" t="s">
        <v>9741</v>
      </c>
      <c r="N2277" s="23" t="s">
        <v>9550</v>
      </c>
      <c r="O2277" s="44">
        <v>98270</v>
      </c>
      <c r="P2277" s="25" t="s">
        <v>78</v>
      </c>
      <c r="Q2277" s="45" t="s">
        <v>26</v>
      </c>
      <c r="R2277" s="45" t="s">
        <v>26</v>
      </c>
      <c r="S2277" s="23"/>
      <c r="T2277" s="23"/>
      <c r="U2277" s="116"/>
    </row>
    <row r="2278" spans="1:21" s="32" customFormat="1" x14ac:dyDescent="0.25">
      <c r="A2278" s="23" t="s">
        <v>10190</v>
      </c>
      <c r="B2278" s="23" t="s">
        <v>4</v>
      </c>
      <c r="C2278" s="23" t="s">
        <v>59</v>
      </c>
      <c r="D2278" s="23" t="s">
        <v>76</v>
      </c>
      <c r="E2278" s="23" t="s">
        <v>9542</v>
      </c>
      <c r="F2278" s="23" t="s">
        <v>9543</v>
      </c>
      <c r="G2278" s="23" t="s">
        <v>9608</v>
      </c>
      <c r="H2278" s="23" t="s">
        <v>1052</v>
      </c>
      <c r="I2278" s="114" t="s">
        <v>10191</v>
      </c>
      <c r="J2278" s="5" t="s">
        <v>10192</v>
      </c>
      <c r="K2278" s="5"/>
      <c r="L2278" s="5" t="s">
        <v>10193</v>
      </c>
      <c r="M2278" s="23" t="s">
        <v>10194</v>
      </c>
      <c r="N2278" s="23" t="s">
        <v>2658</v>
      </c>
      <c r="O2278" s="44" t="s">
        <v>10195</v>
      </c>
      <c r="P2278" s="25" t="s">
        <v>78</v>
      </c>
      <c r="Q2278" s="45" t="s">
        <v>26</v>
      </c>
      <c r="R2278" s="45" t="s">
        <v>26</v>
      </c>
      <c r="S2278" s="23"/>
      <c r="T2278" s="23"/>
      <c r="U2278" s="116"/>
    </row>
    <row r="2279" spans="1:21" s="32" customFormat="1" x14ac:dyDescent="0.25">
      <c r="A2279" s="23" t="s">
        <v>10203</v>
      </c>
      <c r="B2279" s="23" t="s">
        <v>4</v>
      </c>
      <c r="C2279" s="23" t="s">
        <v>59</v>
      </c>
      <c r="D2279" s="23" t="s">
        <v>76</v>
      </c>
      <c r="E2279" s="23" t="s">
        <v>9542</v>
      </c>
      <c r="F2279" s="23" t="s">
        <v>9543</v>
      </c>
      <c r="G2279" s="23" t="s">
        <v>9572</v>
      </c>
      <c r="H2279" s="23" t="s">
        <v>78</v>
      </c>
      <c r="I2279" s="114" t="s">
        <v>10204</v>
      </c>
      <c r="J2279" s="5" t="s">
        <v>10205</v>
      </c>
      <c r="K2279" s="5"/>
      <c r="L2279" s="5" t="s">
        <v>10206</v>
      </c>
      <c r="M2279" s="23" t="s">
        <v>10207</v>
      </c>
      <c r="N2279" s="23" t="s">
        <v>9685</v>
      </c>
      <c r="O2279" s="44" t="s">
        <v>10208</v>
      </c>
      <c r="P2279" s="25" t="s">
        <v>78</v>
      </c>
      <c r="Q2279" s="45" t="s">
        <v>26</v>
      </c>
      <c r="R2279" s="45" t="s">
        <v>26</v>
      </c>
      <c r="S2279" s="23"/>
      <c r="T2279" s="23"/>
      <c r="U2279" s="116"/>
    </row>
    <row r="2280" spans="1:21" s="32" customFormat="1" x14ac:dyDescent="0.25">
      <c r="A2280" s="23" t="s">
        <v>10209</v>
      </c>
      <c r="B2280" s="23" t="s">
        <v>4</v>
      </c>
      <c r="C2280" s="23" t="s">
        <v>59</v>
      </c>
      <c r="D2280" s="23" t="s">
        <v>76</v>
      </c>
      <c r="E2280" s="23" t="s">
        <v>9542</v>
      </c>
      <c r="F2280" s="23" t="s">
        <v>9543</v>
      </c>
      <c r="G2280" s="23" t="s">
        <v>9558</v>
      </c>
      <c r="H2280" s="23" t="s">
        <v>78</v>
      </c>
      <c r="I2280" s="114" t="s">
        <v>10210</v>
      </c>
      <c r="J2280" s="5" t="s">
        <v>10211</v>
      </c>
      <c r="K2280" s="5"/>
      <c r="L2280" s="5" t="s">
        <v>10212</v>
      </c>
      <c r="M2280" s="23" t="s">
        <v>9569</v>
      </c>
      <c r="N2280" s="23" t="s">
        <v>9550</v>
      </c>
      <c r="O2280" s="44" t="s">
        <v>10213</v>
      </c>
      <c r="P2280" s="25" t="s">
        <v>78</v>
      </c>
      <c r="Q2280" s="45" t="s">
        <v>26</v>
      </c>
      <c r="R2280" s="45" t="s">
        <v>26</v>
      </c>
      <c r="S2280" s="23"/>
      <c r="T2280" s="23"/>
      <c r="U2280" s="116"/>
    </row>
    <row r="2281" spans="1:21" s="32" customFormat="1" x14ac:dyDescent="0.25">
      <c r="A2281" s="23" t="s">
        <v>10214</v>
      </c>
      <c r="B2281" s="23" t="s">
        <v>4</v>
      </c>
      <c r="C2281" s="23" t="s">
        <v>59</v>
      </c>
      <c r="D2281" s="23" t="s">
        <v>76</v>
      </c>
      <c r="E2281" s="23" t="s">
        <v>9542</v>
      </c>
      <c r="F2281" s="23" t="s">
        <v>9543</v>
      </c>
      <c r="G2281" s="23" t="s">
        <v>9558</v>
      </c>
      <c r="H2281" s="23" t="s">
        <v>78</v>
      </c>
      <c r="I2281" s="114">
        <v>39732</v>
      </c>
      <c r="J2281" s="5" t="s">
        <v>10215</v>
      </c>
      <c r="K2281" s="5"/>
      <c r="L2281" s="5" t="s">
        <v>10216</v>
      </c>
      <c r="M2281" s="23" t="s">
        <v>10217</v>
      </c>
      <c r="N2281" s="23" t="s">
        <v>9550</v>
      </c>
      <c r="O2281" s="44">
        <v>98312</v>
      </c>
      <c r="P2281" s="25" t="s">
        <v>78</v>
      </c>
      <c r="Q2281" s="45" t="s">
        <v>26</v>
      </c>
      <c r="R2281" s="45" t="s">
        <v>26</v>
      </c>
      <c r="S2281" s="23"/>
      <c r="T2281" s="23"/>
      <c r="U2281" s="116"/>
    </row>
    <row r="2282" spans="1:21" s="32" customFormat="1" x14ac:dyDescent="0.25">
      <c r="A2282" s="23" t="s">
        <v>10218</v>
      </c>
      <c r="B2282" s="23" t="s">
        <v>4</v>
      </c>
      <c r="C2282" s="23" t="s">
        <v>59</v>
      </c>
      <c r="D2282" s="23" t="s">
        <v>76</v>
      </c>
      <c r="E2282" s="23" t="s">
        <v>9542</v>
      </c>
      <c r="F2282" s="23" t="s">
        <v>9543</v>
      </c>
      <c r="G2282" s="23" t="s">
        <v>9558</v>
      </c>
      <c r="H2282" s="23" t="s">
        <v>78</v>
      </c>
      <c r="I2282" s="114" t="s">
        <v>10219</v>
      </c>
      <c r="J2282" s="5" t="s">
        <v>10220</v>
      </c>
      <c r="K2282" s="5"/>
      <c r="L2282" s="5" t="s">
        <v>10221</v>
      </c>
      <c r="M2282" s="23" t="s">
        <v>9831</v>
      </c>
      <c r="N2282" s="23" t="s">
        <v>9550</v>
      </c>
      <c r="O2282" s="44" t="s">
        <v>10222</v>
      </c>
      <c r="P2282" s="25" t="s">
        <v>78</v>
      </c>
      <c r="Q2282" s="45" t="s">
        <v>26</v>
      </c>
      <c r="R2282" s="45" t="s">
        <v>26</v>
      </c>
      <c r="S2282" s="23"/>
      <c r="T2282" s="23"/>
      <c r="U2282" s="116"/>
    </row>
    <row r="2283" spans="1:21" s="32" customFormat="1" x14ac:dyDescent="0.25">
      <c r="A2283" s="23" t="s">
        <v>10223</v>
      </c>
      <c r="B2283" s="23" t="s">
        <v>4</v>
      </c>
      <c r="C2283" s="23" t="s">
        <v>59</v>
      </c>
      <c r="D2283" s="23" t="s">
        <v>76</v>
      </c>
      <c r="E2283" s="23" t="s">
        <v>9542</v>
      </c>
      <c r="F2283" s="23" t="s">
        <v>9543</v>
      </c>
      <c r="G2283" s="23" t="s">
        <v>9651</v>
      </c>
      <c r="H2283" s="23" t="s">
        <v>78</v>
      </c>
      <c r="I2283" s="114" t="s">
        <v>10224</v>
      </c>
      <c r="J2283" s="5" t="s">
        <v>10225</v>
      </c>
      <c r="K2283" s="5"/>
      <c r="L2283" s="5" t="s">
        <v>10226</v>
      </c>
      <c r="M2283" s="23" t="s">
        <v>10227</v>
      </c>
      <c r="N2283" s="23" t="s">
        <v>9685</v>
      </c>
      <c r="O2283" s="44" t="s">
        <v>10228</v>
      </c>
      <c r="P2283" s="25" t="s">
        <v>78</v>
      </c>
      <c r="Q2283" s="45" t="s">
        <v>26</v>
      </c>
      <c r="R2283" s="45" t="s">
        <v>26</v>
      </c>
      <c r="S2283" s="23"/>
      <c r="T2283" s="23"/>
      <c r="U2283" s="116"/>
    </row>
    <row r="2284" spans="1:21" s="32" customFormat="1" x14ac:dyDescent="0.25">
      <c r="A2284" s="23" t="s">
        <v>10229</v>
      </c>
      <c r="B2284" s="23" t="s">
        <v>4</v>
      </c>
      <c r="C2284" s="23" t="s">
        <v>59</v>
      </c>
      <c r="D2284" s="23" t="s">
        <v>76</v>
      </c>
      <c r="E2284" s="23" t="s">
        <v>9542</v>
      </c>
      <c r="F2284" s="23" t="s">
        <v>9543</v>
      </c>
      <c r="G2284" s="23" t="s">
        <v>9579</v>
      </c>
      <c r="H2284" s="23" t="s">
        <v>78</v>
      </c>
      <c r="I2284" s="114" t="s">
        <v>10230</v>
      </c>
      <c r="J2284" s="5" t="s">
        <v>10231</v>
      </c>
      <c r="K2284" s="5"/>
      <c r="L2284" s="5" t="s">
        <v>10193</v>
      </c>
      <c r="M2284" s="23" t="s">
        <v>10232</v>
      </c>
      <c r="N2284" s="23" t="s">
        <v>2658</v>
      </c>
      <c r="O2284" s="44" t="s">
        <v>10195</v>
      </c>
      <c r="P2284" s="25" t="s">
        <v>78</v>
      </c>
      <c r="Q2284" s="45" t="s">
        <v>26</v>
      </c>
      <c r="R2284" s="45" t="s">
        <v>26</v>
      </c>
      <c r="S2284" s="23" t="s">
        <v>78</v>
      </c>
      <c r="T2284" s="23" t="s">
        <v>13024</v>
      </c>
      <c r="U2284" s="116" t="s">
        <v>13541</v>
      </c>
    </row>
    <row r="2285" spans="1:21" s="32" customFormat="1" x14ac:dyDescent="0.25">
      <c r="A2285" s="23" t="s">
        <v>10233</v>
      </c>
      <c r="B2285" s="23" t="s">
        <v>4</v>
      </c>
      <c r="C2285" s="23" t="s">
        <v>59</v>
      </c>
      <c r="D2285" s="23" t="s">
        <v>76</v>
      </c>
      <c r="E2285" s="23" t="s">
        <v>9542</v>
      </c>
      <c r="F2285" s="23" t="s">
        <v>9543</v>
      </c>
      <c r="G2285" s="23" t="s">
        <v>9645</v>
      </c>
      <c r="H2285" s="23" t="s">
        <v>78</v>
      </c>
      <c r="I2285" s="114" t="s">
        <v>10234</v>
      </c>
      <c r="J2285" s="5" t="s">
        <v>10235</v>
      </c>
      <c r="K2285" s="5"/>
      <c r="L2285" s="5" t="s">
        <v>10236</v>
      </c>
      <c r="M2285" s="23" t="s">
        <v>10237</v>
      </c>
      <c r="N2285" s="23" t="s">
        <v>8058</v>
      </c>
      <c r="O2285" s="44" t="s">
        <v>10238</v>
      </c>
      <c r="P2285" s="25" t="s">
        <v>78</v>
      </c>
      <c r="Q2285" s="45" t="s">
        <v>26</v>
      </c>
      <c r="R2285" s="45" t="s">
        <v>26</v>
      </c>
      <c r="S2285" s="23"/>
      <c r="T2285" s="23"/>
      <c r="U2285" s="116"/>
    </row>
    <row r="2286" spans="1:21" s="32" customFormat="1" x14ac:dyDescent="0.25">
      <c r="A2286" s="23" t="s">
        <v>11396</v>
      </c>
      <c r="B2286" s="23" t="s">
        <v>4</v>
      </c>
      <c r="C2286" s="23" t="s">
        <v>59</v>
      </c>
      <c r="D2286" s="23" t="s">
        <v>76</v>
      </c>
      <c r="E2286" s="23" t="s">
        <v>9542</v>
      </c>
      <c r="F2286" s="23"/>
      <c r="G2286" s="23"/>
      <c r="H2286" s="23"/>
      <c r="I2286" s="114" t="s">
        <v>11571</v>
      </c>
      <c r="J2286" s="5" t="s">
        <v>11874</v>
      </c>
      <c r="K2286" s="5"/>
      <c r="L2286" s="5" t="s">
        <v>11875</v>
      </c>
      <c r="M2286" s="23" t="s">
        <v>8908</v>
      </c>
      <c r="N2286" s="23" t="s">
        <v>8218</v>
      </c>
      <c r="O2286" s="44" t="s">
        <v>8909</v>
      </c>
      <c r="P2286" s="25" t="s">
        <v>78</v>
      </c>
      <c r="Q2286" s="45">
        <v>44722</v>
      </c>
      <c r="R2286" s="45" t="s">
        <v>26</v>
      </c>
      <c r="S2286" s="23"/>
      <c r="T2286" s="23"/>
      <c r="U2286" s="116"/>
    </row>
    <row r="2287" spans="1:21" s="32" customFormat="1" x14ac:dyDescent="0.25">
      <c r="A2287" s="23" t="s">
        <v>10239</v>
      </c>
      <c r="B2287" s="23" t="s">
        <v>4</v>
      </c>
      <c r="C2287" s="23" t="s">
        <v>59</v>
      </c>
      <c r="D2287" s="23" t="s">
        <v>76</v>
      </c>
      <c r="E2287" s="23" t="s">
        <v>9542</v>
      </c>
      <c r="F2287" s="23" t="s">
        <v>9543</v>
      </c>
      <c r="G2287" s="23" t="s">
        <v>9608</v>
      </c>
      <c r="H2287" s="23" t="s">
        <v>78</v>
      </c>
      <c r="I2287" s="114" t="s">
        <v>10240</v>
      </c>
      <c r="J2287" s="5" t="s">
        <v>10241</v>
      </c>
      <c r="K2287" s="5"/>
      <c r="L2287" s="5" t="s">
        <v>10242</v>
      </c>
      <c r="M2287" s="23" t="s">
        <v>10243</v>
      </c>
      <c r="N2287" s="23" t="s">
        <v>2658</v>
      </c>
      <c r="O2287" s="44" t="s">
        <v>10244</v>
      </c>
      <c r="P2287" s="25" t="s">
        <v>78</v>
      </c>
      <c r="Q2287" s="45" t="s">
        <v>26</v>
      </c>
      <c r="R2287" s="45" t="s">
        <v>26</v>
      </c>
      <c r="S2287" s="23"/>
      <c r="T2287" s="23"/>
      <c r="U2287" s="116"/>
    </row>
    <row r="2288" spans="1:21" s="32" customFormat="1" x14ac:dyDescent="0.25">
      <c r="A2288" s="23" t="s">
        <v>10245</v>
      </c>
      <c r="B2288" s="23" t="s">
        <v>4</v>
      </c>
      <c r="C2288" s="23" t="s">
        <v>59</v>
      </c>
      <c r="D2288" s="23" t="s">
        <v>76</v>
      </c>
      <c r="E2288" s="23" t="s">
        <v>9542</v>
      </c>
      <c r="F2288" s="23" t="s">
        <v>9543</v>
      </c>
      <c r="G2288" s="23" t="s">
        <v>9572</v>
      </c>
      <c r="H2288" s="23" t="s">
        <v>78</v>
      </c>
      <c r="I2288" s="114" t="s">
        <v>10246</v>
      </c>
      <c r="J2288" s="5" t="s">
        <v>10247</v>
      </c>
      <c r="K2288" s="5"/>
      <c r="L2288" s="5" t="s">
        <v>10248</v>
      </c>
      <c r="M2288" s="23" t="s">
        <v>10249</v>
      </c>
      <c r="N2288" s="23" t="s">
        <v>9550</v>
      </c>
      <c r="O2288" s="44" t="s">
        <v>10250</v>
      </c>
      <c r="P2288" s="25" t="s">
        <v>78</v>
      </c>
      <c r="Q2288" s="45" t="s">
        <v>26</v>
      </c>
      <c r="R2288" s="45" t="s">
        <v>26</v>
      </c>
      <c r="S2288" s="23"/>
      <c r="T2288" s="23"/>
      <c r="U2288" s="116"/>
    </row>
    <row r="2289" spans="1:21" s="32" customFormat="1" x14ac:dyDescent="0.25">
      <c r="A2289" s="23" t="s">
        <v>10251</v>
      </c>
      <c r="B2289" s="23" t="s">
        <v>4</v>
      </c>
      <c r="C2289" s="23" t="s">
        <v>59</v>
      </c>
      <c r="D2289" s="23" t="s">
        <v>76</v>
      </c>
      <c r="E2289" s="23" t="s">
        <v>9542</v>
      </c>
      <c r="F2289" s="23" t="s">
        <v>9543</v>
      </c>
      <c r="G2289" s="23" t="s">
        <v>9552</v>
      </c>
      <c r="H2289" s="23" t="s">
        <v>78</v>
      </c>
      <c r="I2289" s="114" t="s">
        <v>10252</v>
      </c>
      <c r="J2289" s="5" t="s">
        <v>10253</v>
      </c>
      <c r="K2289" s="5"/>
      <c r="L2289" s="5" t="s">
        <v>10254</v>
      </c>
      <c r="M2289" s="23" t="s">
        <v>9855</v>
      </c>
      <c r="N2289" s="23" t="s">
        <v>9550</v>
      </c>
      <c r="O2289" s="44" t="s">
        <v>9856</v>
      </c>
      <c r="P2289" s="25" t="s">
        <v>78</v>
      </c>
      <c r="Q2289" s="45" t="s">
        <v>26</v>
      </c>
      <c r="R2289" s="45" t="s">
        <v>26</v>
      </c>
      <c r="S2289" s="23"/>
      <c r="T2289" s="23"/>
      <c r="U2289" s="116"/>
    </row>
    <row r="2290" spans="1:21" s="32" customFormat="1" x14ac:dyDescent="0.25">
      <c r="A2290" s="23" t="s">
        <v>10255</v>
      </c>
      <c r="B2290" s="23" t="s">
        <v>4</v>
      </c>
      <c r="C2290" s="23" t="s">
        <v>59</v>
      </c>
      <c r="D2290" s="23" t="s">
        <v>76</v>
      </c>
      <c r="E2290" s="23" t="s">
        <v>9542</v>
      </c>
      <c r="F2290" s="23" t="s">
        <v>9543</v>
      </c>
      <c r="G2290" s="23" t="s">
        <v>9552</v>
      </c>
      <c r="H2290" s="23" t="s">
        <v>78</v>
      </c>
      <c r="I2290" s="114">
        <v>1714</v>
      </c>
      <c r="J2290" s="5" t="s">
        <v>10256</v>
      </c>
      <c r="K2290" s="5"/>
      <c r="L2290" s="5" t="s">
        <v>10257</v>
      </c>
      <c r="M2290" s="23" t="s">
        <v>10258</v>
      </c>
      <c r="N2290" s="23" t="s">
        <v>9550</v>
      </c>
      <c r="O2290" s="44">
        <v>98011</v>
      </c>
      <c r="P2290" s="25" t="s">
        <v>78</v>
      </c>
      <c r="Q2290" s="45" t="s">
        <v>26</v>
      </c>
      <c r="R2290" s="45" t="s">
        <v>26</v>
      </c>
      <c r="S2290" s="23"/>
      <c r="T2290" s="23"/>
      <c r="U2290" s="116"/>
    </row>
    <row r="2291" spans="1:21" s="32" customFormat="1" x14ac:dyDescent="0.25">
      <c r="A2291" s="23" t="s">
        <v>10259</v>
      </c>
      <c r="B2291" s="23" t="s">
        <v>4</v>
      </c>
      <c r="C2291" s="23" t="s">
        <v>59</v>
      </c>
      <c r="D2291" s="23" t="s">
        <v>76</v>
      </c>
      <c r="E2291" s="23" t="s">
        <v>9542</v>
      </c>
      <c r="F2291" s="23" t="s">
        <v>9543</v>
      </c>
      <c r="G2291" s="23" t="s">
        <v>9558</v>
      </c>
      <c r="H2291" s="23" t="s">
        <v>78</v>
      </c>
      <c r="I2291" s="114" t="s">
        <v>10260</v>
      </c>
      <c r="J2291" s="5" t="s">
        <v>10261</v>
      </c>
      <c r="K2291" s="5"/>
      <c r="L2291" s="5" t="s">
        <v>10262</v>
      </c>
      <c r="M2291" s="23" t="s">
        <v>10263</v>
      </c>
      <c r="N2291" s="23" t="s">
        <v>9550</v>
      </c>
      <c r="O2291" s="44" t="s">
        <v>10264</v>
      </c>
      <c r="P2291" s="25" t="s">
        <v>78</v>
      </c>
      <c r="Q2291" s="45" t="s">
        <v>26</v>
      </c>
      <c r="R2291" s="45" t="s">
        <v>26</v>
      </c>
      <c r="S2291" s="23"/>
      <c r="T2291" s="23"/>
      <c r="U2291" s="116"/>
    </row>
    <row r="2292" spans="1:21" s="32" customFormat="1" x14ac:dyDescent="0.25">
      <c r="A2292" s="23" t="s">
        <v>10265</v>
      </c>
      <c r="B2292" s="23" t="s">
        <v>4</v>
      </c>
      <c r="C2292" s="23" t="s">
        <v>59</v>
      </c>
      <c r="D2292" s="23" t="s">
        <v>76</v>
      </c>
      <c r="E2292" s="23" t="s">
        <v>9542</v>
      </c>
      <c r="F2292" s="23" t="s">
        <v>9543</v>
      </c>
      <c r="G2292" s="23" t="s">
        <v>9579</v>
      </c>
      <c r="H2292" s="23" t="s">
        <v>78</v>
      </c>
      <c r="I2292" s="114" t="s">
        <v>10266</v>
      </c>
      <c r="J2292" s="5" t="s">
        <v>10267</v>
      </c>
      <c r="K2292" s="5"/>
      <c r="L2292" s="5" t="s">
        <v>10268</v>
      </c>
      <c r="M2292" s="23" t="s">
        <v>2657</v>
      </c>
      <c r="N2292" s="23" t="s">
        <v>2658</v>
      </c>
      <c r="O2292" s="44" t="s">
        <v>10269</v>
      </c>
      <c r="P2292" s="25" t="s">
        <v>78</v>
      </c>
      <c r="Q2292" s="45" t="s">
        <v>26</v>
      </c>
      <c r="R2292" s="45" t="s">
        <v>26</v>
      </c>
      <c r="S2292" s="23"/>
      <c r="T2292" s="23"/>
      <c r="U2292" s="116"/>
    </row>
    <row r="2293" spans="1:21" s="32" customFormat="1" x14ac:dyDescent="0.25">
      <c r="A2293" s="23" t="s">
        <v>10270</v>
      </c>
      <c r="B2293" s="23" t="s">
        <v>4</v>
      </c>
      <c r="C2293" s="23" t="s">
        <v>59</v>
      </c>
      <c r="D2293" s="23" t="s">
        <v>76</v>
      </c>
      <c r="E2293" s="23" t="s">
        <v>9542</v>
      </c>
      <c r="F2293" s="23" t="s">
        <v>9543</v>
      </c>
      <c r="G2293" s="23" t="s">
        <v>10045</v>
      </c>
      <c r="H2293" s="23" t="s">
        <v>78</v>
      </c>
      <c r="I2293" s="114" t="s">
        <v>10271</v>
      </c>
      <c r="J2293" s="5" t="s">
        <v>10272</v>
      </c>
      <c r="K2293" s="5"/>
      <c r="L2293" s="5" t="s">
        <v>10273</v>
      </c>
      <c r="M2293" s="23" t="s">
        <v>10274</v>
      </c>
      <c r="N2293" s="23" t="s">
        <v>8218</v>
      </c>
      <c r="O2293" s="44" t="s">
        <v>10275</v>
      </c>
      <c r="P2293" s="25" t="s">
        <v>78</v>
      </c>
      <c r="Q2293" s="45" t="s">
        <v>26</v>
      </c>
      <c r="R2293" s="45" t="s">
        <v>26</v>
      </c>
      <c r="S2293" s="23"/>
      <c r="T2293" s="23"/>
      <c r="U2293" s="116"/>
    </row>
    <row r="2294" spans="1:21" s="32" customFormat="1" x14ac:dyDescent="0.25">
      <c r="A2294" s="23" t="s">
        <v>11970</v>
      </c>
      <c r="B2294" s="23" t="s">
        <v>4</v>
      </c>
      <c r="C2294" s="23" t="s">
        <v>59</v>
      </c>
      <c r="D2294" s="23" t="s">
        <v>76</v>
      </c>
      <c r="E2294" s="23" t="s">
        <v>9542</v>
      </c>
      <c r="F2294" s="23" t="s">
        <v>9543</v>
      </c>
      <c r="G2294" s="23" t="s">
        <v>9558</v>
      </c>
      <c r="H2294" s="23" t="s">
        <v>78</v>
      </c>
      <c r="I2294" s="114" t="s">
        <v>12103</v>
      </c>
      <c r="J2294" s="5" t="s">
        <v>12293</v>
      </c>
      <c r="K2294" s="5"/>
      <c r="L2294" s="5" t="s">
        <v>12294</v>
      </c>
      <c r="M2294" s="23" t="s">
        <v>9569</v>
      </c>
      <c r="N2294" s="23" t="s">
        <v>9550</v>
      </c>
      <c r="O2294" s="44">
        <v>98375</v>
      </c>
      <c r="P2294" s="25" t="s">
        <v>78</v>
      </c>
      <c r="Q2294" s="45">
        <v>44750</v>
      </c>
      <c r="R2294" s="45" t="s">
        <v>26</v>
      </c>
      <c r="S2294" s="23"/>
      <c r="T2294" s="23"/>
      <c r="U2294" s="116"/>
    </row>
    <row r="2295" spans="1:21" s="32" customFormat="1" x14ac:dyDescent="0.25">
      <c r="A2295" s="23" t="s">
        <v>10276</v>
      </c>
      <c r="B2295" s="23" t="s">
        <v>4</v>
      </c>
      <c r="C2295" s="23" t="s">
        <v>59</v>
      </c>
      <c r="D2295" s="23" t="s">
        <v>76</v>
      </c>
      <c r="E2295" s="23" t="s">
        <v>9542</v>
      </c>
      <c r="F2295" s="23" t="s">
        <v>9543</v>
      </c>
      <c r="G2295" s="23" t="s">
        <v>9544</v>
      </c>
      <c r="H2295" s="23" t="s">
        <v>78</v>
      </c>
      <c r="I2295" s="114" t="s">
        <v>10277</v>
      </c>
      <c r="J2295" s="5" t="s">
        <v>10278</v>
      </c>
      <c r="K2295" s="5"/>
      <c r="L2295" s="5" t="s">
        <v>10279</v>
      </c>
      <c r="M2295" s="23" t="s">
        <v>10280</v>
      </c>
      <c r="N2295" s="23" t="s">
        <v>9550</v>
      </c>
      <c r="O2295" s="44">
        <v>98922</v>
      </c>
      <c r="P2295" s="25" t="s">
        <v>78</v>
      </c>
      <c r="Q2295" s="45" t="s">
        <v>26</v>
      </c>
      <c r="R2295" s="45" t="s">
        <v>26</v>
      </c>
      <c r="S2295" s="23"/>
      <c r="T2295" s="23"/>
      <c r="U2295" s="116"/>
    </row>
    <row r="2296" spans="1:21" s="32" customFormat="1" x14ac:dyDescent="0.25">
      <c r="A2296" s="23" t="s">
        <v>10281</v>
      </c>
      <c r="B2296" s="23" t="s">
        <v>4</v>
      </c>
      <c r="C2296" s="23" t="s">
        <v>59</v>
      </c>
      <c r="D2296" s="23" t="s">
        <v>76</v>
      </c>
      <c r="E2296" s="23" t="s">
        <v>9542</v>
      </c>
      <c r="F2296" s="23" t="s">
        <v>9543</v>
      </c>
      <c r="G2296" s="23" t="s">
        <v>9797</v>
      </c>
      <c r="H2296" s="23" t="s">
        <v>78</v>
      </c>
      <c r="I2296" s="114" t="s">
        <v>10282</v>
      </c>
      <c r="J2296" s="5" t="s">
        <v>8934</v>
      </c>
      <c r="K2296" s="5"/>
      <c r="L2296" s="5" t="s">
        <v>10283</v>
      </c>
      <c r="M2296" s="23" t="s">
        <v>9663</v>
      </c>
      <c r="N2296" s="23" t="s">
        <v>8218</v>
      </c>
      <c r="O2296" s="44" t="s">
        <v>10284</v>
      </c>
      <c r="P2296" s="25" t="s">
        <v>78</v>
      </c>
      <c r="Q2296" s="45" t="s">
        <v>26</v>
      </c>
      <c r="R2296" s="45" t="s">
        <v>26</v>
      </c>
      <c r="S2296" s="23"/>
      <c r="T2296" s="23"/>
      <c r="U2296" s="116"/>
    </row>
    <row r="2297" spans="1:21" s="32" customFormat="1" x14ac:dyDescent="0.25">
      <c r="A2297" s="23" t="s">
        <v>10285</v>
      </c>
      <c r="B2297" s="23" t="s">
        <v>4</v>
      </c>
      <c r="C2297" s="23" t="s">
        <v>59</v>
      </c>
      <c r="D2297" s="23" t="s">
        <v>76</v>
      </c>
      <c r="E2297" s="23" t="s">
        <v>9542</v>
      </c>
      <c r="F2297" s="23" t="s">
        <v>9543</v>
      </c>
      <c r="G2297" s="23" t="s">
        <v>9651</v>
      </c>
      <c r="H2297" s="23" t="s">
        <v>78</v>
      </c>
      <c r="I2297" s="114">
        <v>33236</v>
      </c>
      <c r="J2297" s="5" t="s">
        <v>10849</v>
      </c>
      <c r="K2297" s="5"/>
      <c r="L2297" s="5" t="s">
        <v>10286</v>
      </c>
      <c r="M2297" s="23" t="s">
        <v>9874</v>
      </c>
      <c r="N2297" s="23" t="s">
        <v>9685</v>
      </c>
      <c r="O2297" s="44">
        <v>83705</v>
      </c>
      <c r="P2297" s="25" t="s">
        <v>78</v>
      </c>
      <c r="Q2297" s="45" t="s">
        <v>26</v>
      </c>
      <c r="R2297" s="45" t="s">
        <v>26</v>
      </c>
      <c r="S2297" s="23"/>
      <c r="T2297" s="23"/>
      <c r="U2297" s="116"/>
    </row>
    <row r="2298" spans="1:21" s="32" customFormat="1" x14ac:dyDescent="0.25">
      <c r="A2298" s="23" t="s">
        <v>11971</v>
      </c>
      <c r="B2298" s="23" t="s">
        <v>4</v>
      </c>
      <c r="C2298" s="23" t="s">
        <v>59</v>
      </c>
      <c r="D2298" s="23" t="s">
        <v>76</v>
      </c>
      <c r="E2298" s="23" t="s">
        <v>9542</v>
      </c>
      <c r="F2298" s="23" t="s">
        <v>9543</v>
      </c>
      <c r="G2298" s="23" t="s">
        <v>9651</v>
      </c>
      <c r="H2298" s="23" t="s">
        <v>78</v>
      </c>
      <c r="I2298" s="114" t="s">
        <v>12104</v>
      </c>
      <c r="J2298" s="5" t="s">
        <v>12295</v>
      </c>
      <c r="K2298" s="5"/>
      <c r="L2298" s="5" t="s">
        <v>12296</v>
      </c>
      <c r="M2298" s="23" t="s">
        <v>10178</v>
      </c>
      <c r="N2298" s="23" t="s">
        <v>9685</v>
      </c>
      <c r="O2298" s="44" t="s">
        <v>10179</v>
      </c>
      <c r="P2298" s="25" t="s">
        <v>78</v>
      </c>
      <c r="Q2298" s="45">
        <v>44728</v>
      </c>
      <c r="R2298" s="45" t="s">
        <v>26</v>
      </c>
      <c r="S2298" s="23"/>
      <c r="T2298" s="23"/>
      <c r="U2298" s="116"/>
    </row>
    <row r="2299" spans="1:21" s="32" customFormat="1" x14ac:dyDescent="0.25">
      <c r="A2299" s="23" t="s">
        <v>10287</v>
      </c>
      <c r="B2299" s="23" t="s">
        <v>4</v>
      </c>
      <c r="C2299" s="23" t="s">
        <v>59</v>
      </c>
      <c r="D2299" s="23" t="s">
        <v>76</v>
      </c>
      <c r="E2299" s="23" t="s">
        <v>9542</v>
      </c>
      <c r="F2299" s="23" t="s">
        <v>9543</v>
      </c>
      <c r="G2299" s="23" t="s">
        <v>9544</v>
      </c>
      <c r="H2299" s="23" t="s">
        <v>78</v>
      </c>
      <c r="I2299" s="114" t="s">
        <v>10288</v>
      </c>
      <c r="J2299" s="5" t="s">
        <v>10289</v>
      </c>
      <c r="K2299" s="5"/>
      <c r="L2299" s="5" t="s">
        <v>10290</v>
      </c>
      <c r="M2299" s="23" t="s">
        <v>10291</v>
      </c>
      <c r="N2299" s="23" t="s">
        <v>9550</v>
      </c>
      <c r="O2299" s="44" t="s">
        <v>10292</v>
      </c>
      <c r="P2299" s="25" t="s">
        <v>78</v>
      </c>
      <c r="Q2299" s="45" t="s">
        <v>26</v>
      </c>
      <c r="R2299" s="45" t="s">
        <v>26</v>
      </c>
      <c r="S2299" s="23"/>
      <c r="T2299" s="23"/>
      <c r="U2299" s="116"/>
    </row>
    <row r="2300" spans="1:21" s="32" customFormat="1" x14ac:dyDescent="0.25">
      <c r="A2300" s="23" t="s">
        <v>10297</v>
      </c>
      <c r="B2300" s="23" t="s">
        <v>4</v>
      </c>
      <c r="C2300" s="23" t="s">
        <v>59</v>
      </c>
      <c r="D2300" s="23" t="s">
        <v>76</v>
      </c>
      <c r="E2300" s="23" t="s">
        <v>9542</v>
      </c>
      <c r="F2300" s="23" t="s">
        <v>9543</v>
      </c>
      <c r="G2300" s="23" t="s">
        <v>9645</v>
      </c>
      <c r="H2300" s="23" t="s">
        <v>78</v>
      </c>
      <c r="I2300" s="114" t="s">
        <v>10298</v>
      </c>
      <c r="J2300" s="5" t="s">
        <v>10299</v>
      </c>
      <c r="K2300" s="5"/>
      <c r="L2300" s="5" t="s">
        <v>10300</v>
      </c>
      <c r="M2300" s="23" t="s">
        <v>10301</v>
      </c>
      <c r="N2300" s="23" t="s">
        <v>8058</v>
      </c>
      <c r="O2300" s="44" t="s">
        <v>10302</v>
      </c>
      <c r="P2300" s="25" t="s">
        <v>78</v>
      </c>
      <c r="Q2300" s="45" t="s">
        <v>26</v>
      </c>
      <c r="R2300" s="45" t="s">
        <v>26</v>
      </c>
      <c r="S2300" s="23"/>
      <c r="T2300" s="23"/>
      <c r="U2300" s="116"/>
    </row>
    <row r="2301" spans="1:21" s="32" customFormat="1" x14ac:dyDescent="0.25">
      <c r="A2301" s="23" t="s">
        <v>10303</v>
      </c>
      <c r="B2301" s="23" t="s">
        <v>4</v>
      </c>
      <c r="C2301" s="23" t="s">
        <v>59</v>
      </c>
      <c r="D2301" s="23" t="s">
        <v>76</v>
      </c>
      <c r="E2301" s="23" t="s">
        <v>9542</v>
      </c>
      <c r="F2301" s="23" t="s">
        <v>9543</v>
      </c>
      <c r="G2301" s="23" t="s">
        <v>9544</v>
      </c>
      <c r="H2301" s="23" t="s">
        <v>78</v>
      </c>
      <c r="I2301" s="114">
        <v>4961</v>
      </c>
      <c r="J2301" s="5" t="s">
        <v>10304</v>
      </c>
      <c r="K2301" s="5"/>
      <c r="L2301" s="5" t="s">
        <v>10305</v>
      </c>
      <c r="M2301" s="23" t="s">
        <v>10306</v>
      </c>
      <c r="N2301" s="23" t="s">
        <v>9550</v>
      </c>
      <c r="O2301" s="44">
        <v>99301</v>
      </c>
      <c r="P2301" s="25" t="s">
        <v>78</v>
      </c>
      <c r="Q2301" s="45" t="s">
        <v>26</v>
      </c>
      <c r="R2301" s="45" t="s">
        <v>26</v>
      </c>
      <c r="S2301" s="23"/>
      <c r="T2301" s="23"/>
      <c r="U2301" s="116"/>
    </row>
    <row r="2302" spans="1:21" s="32" customFormat="1" x14ac:dyDescent="0.25">
      <c r="A2302" s="23" t="s">
        <v>10307</v>
      </c>
      <c r="B2302" s="23" t="s">
        <v>4</v>
      </c>
      <c r="C2302" s="23" t="s">
        <v>59</v>
      </c>
      <c r="D2302" s="23" t="s">
        <v>76</v>
      </c>
      <c r="E2302" s="23" t="s">
        <v>9542</v>
      </c>
      <c r="F2302" s="23" t="s">
        <v>9543</v>
      </c>
      <c r="G2302" s="23" t="s">
        <v>9651</v>
      </c>
      <c r="H2302" s="23" t="s">
        <v>78</v>
      </c>
      <c r="I2302" s="114" t="s">
        <v>10308</v>
      </c>
      <c r="J2302" s="5" t="s">
        <v>10309</v>
      </c>
      <c r="K2302" s="5"/>
      <c r="L2302" s="5" t="s">
        <v>10310</v>
      </c>
      <c r="M2302" s="23" t="s">
        <v>10311</v>
      </c>
      <c r="N2302" s="23" t="s">
        <v>9685</v>
      </c>
      <c r="O2302" s="44" t="s">
        <v>10312</v>
      </c>
      <c r="P2302" s="25" t="s">
        <v>78</v>
      </c>
      <c r="Q2302" s="45" t="s">
        <v>26</v>
      </c>
      <c r="R2302" s="45" t="s">
        <v>26</v>
      </c>
      <c r="S2302" s="23"/>
      <c r="T2302" s="23"/>
      <c r="U2302" s="116"/>
    </row>
    <row r="2303" spans="1:21" s="32" customFormat="1" x14ac:dyDescent="0.25">
      <c r="A2303" s="23" t="s">
        <v>10313</v>
      </c>
      <c r="B2303" s="23" t="s">
        <v>4</v>
      </c>
      <c r="C2303" s="23" t="s">
        <v>59</v>
      </c>
      <c r="D2303" s="23" t="s">
        <v>76</v>
      </c>
      <c r="E2303" s="23" t="s">
        <v>9542</v>
      </c>
      <c r="F2303" s="23" t="s">
        <v>9543</v>
      </c>
      <c r="G2303" s="23" t="s">
        <v>9572</v>
      </c>
      <c r="H2303" s="23" t="s">
        <v>78</v>
      </c>
      <c r="I2303" s="114">
        <v>27912</v>
      </c>
      <c r="J2303" s="5" t="s">
        <v>10314</v>
      </c>
      <c r="K2303" s="5"/>
      <c r="L2303" s="5" t="s">
        <v>10315</v>
      </c>
      <c r="M2303" s="23" t="s">
        <v>10316</v>
      </c>
      <c r="N2303" s="23" t="s">
        <v>9685</v>
      </c>
      <c r="O2303" s="44">
        <v>83843</v>
      </c>
      <c r="P2303" s="25" t="s">
        <v>78</v>
      </c>
      <c r="Q2303" s="45" t="s">
        <v>26</v>
      </c>
      <c r="R2303" s="45" t="s">
        <v>26</v>
      </c>
      <c r="S2303" s="23"/>
      <c r="T2303" s="23"/>
      <c r="U2303" s="116"/>
    </row>
    <row r="2304" spans="1:21" s="32" customFormat="1" x14ac:dyDescent="0.25">
      <c r="A2304" s="23" t="s">
        <v>10317</v>
      </c>
      <c r="B2304" s="23" t="s">
        <v>4</v>
      </c>
      <c r="C2304" s="23" t="s">
        <v>59</v>
      </c>
      <c r="D2304" s="23" t="s">
        <v>76</v>
      </c>
      <c r="E2304" s="23" t="s">
        <v>9542</v>
      </c>
      <c r="F2304" s="23" t="s">
        <v>9543</v>
      </c>
      <c r="G2304" s="23" t="s">
        <v>9544</v>
      </c>
      <c r="H2304" s="23" t="s">
        <v>78</v>
      </c>
      <c r="I2304" s="114">
        <v>4976</v>
      </c>
      <c r="J2304" s="5" t="s">
        <v>10318</v>
      </c>
      <c r="K2304" s="5"/>
      <c r="L2304" s="5" t="s">
        <v>10319</v>
      </c>
      <c r="M2304" s="23" t="s">
        <v>10291</v>
      </c>
      <c r="N2304" s="23" t="s">
        <v>9550</v>
      </c>
      <c r="O2304" s="44">
        <v>98901</v>
      </c>
      <c r="P2304" s="25" t="s">
        <v>78</v>
      </c>
      <c r="Q2304" s="45" t="s">
        <v>26</v>
      </c>
      <c r="R2304" s="45" t="s">
        <v>26</v>
      </c>
      <c r="S2304" s="23"/>
      <c r="T2304" s="23"/>
      <c r="U2304" s="116"/>
    </row>
    <row r="2305" spans="1:21" s="32" customFormat="1" x14ac:dyDescent="0.25">
      <c r="A2305" s="23" t="s">
        <v>11397</v>
      </c>
      <c r="B2305" s="23" t="s">
        <v>4</v>
      </c>
      <c r="C2305" s="23" t="s">
        <v>59</v>
      </c>
      <c r="D2305" s="23" t="s">
        <v>76</v>
      </c>
      <c r="E2305" s="23" t="s">
        <v>9542</v>
      </c>
      <c r="F2305" s="23" t="s">
        <v>9543</v>
      </c>
      <c r="G2305" s="23"/>
      <c r="H2305" s="23" t="s">
        <v>78</v>
      </c>
      <c r="I2305" s="114" t="s">
        <v>11572</v>
      </c>
      <c r="J2305" s="5" t="s">
        <v>11876</v>
      </c>
      <c r="K2305" s="5"/>
      <c r="L2305" s="5" t="s">
        <v>11877</v>
      </c>
      <c r="M2305" s="23" t="s">
        <v>11878</v>
      </c>
      <c r="N2305" s="23" t="s">
        <v>2658</v>
      </c>
      <c r="O2305" s="44" t="s">
        <v>11879</v>
      </c>
      <c r="P2305" s="25" t="s">
        <v>78</v>
      </c>
      <c r="Q2305" s="45">
        <v>44715</v>
      </c>
      <c r="R2305" s="45" t="s">
        <v>26</v>
      </c>
      <c r="S2305" s="23"/>
      <c r="T2305" s="23"/>
      <c r="U2305" s="116"/>
    </row>
    <row r="2306" spans="1:21" s="32" customFormat="1" x14ac:dyDescent="0.25">
      <c r="A2306" s="23" t="s">
        <v>10320</v>
      </c>
      <c r="B2306" s="23" t="s">
        <v>4</v>
      </c>
      <c r="C2306" s="23" t="s">
        <v>59</v>
      </c>
      <c r="D2306" s="23" t="s">
        <v>76</v>
      </c>
      <c r="E2306" s="23" t="s">
        <v>9542</v>
      </c>
      <c r="F2306" s="23" t="s">
        <v>9543</v>
      </c>
      <c r="G2306" s="23" t="s">
        <v>9658</v>
      </c>
      <c r="H2306" s="23" t="s">
        <v>78</v>
      </c>
      <c r="I2306" s="114" t="s">
        <v>10321</v>
      </c>
      <c r="J2306" s="5" t="s">
        <v>10322</v>
      </c>
      <c r="K2306" s="5"/>
      <c r="L2306" s="5" t="s">
        <v>10323</v>
      </c>
      <c r="M2306" s="23" t="s">
        <v>10324</v>
      </c>
      <c r="N2306" s="23" t="s">
        <v>8218</v>
      </c>
      <c r="O2306" s="44" t="s">
        <v>10325</v>
      </c>
      <c r="P2306" s="25" t="s">
        <v>78</v>
      </c>
      <c r="Q2306" s="45" t="s">
        <v>26</v>
      </c>
      <c r="R2306" s="45" t="s">
        <v>26</v>
      </c>
      <c r="S2306" s="23"/>
      <c r="T2306" s="23"/>
      <c r="U2306" s="116"/>
    </row>
    <row r="2307" spans="1:21" s="32" customFormat="1" x14ac:dyDescent="0.25">
      <c r="A2307" s="23" t="s">
        <v>12515</v>
      </c>
      <c r="B2307" s="23" t="s">
        <v>4</v>
      </c>
      <c r="C2307" s="23" t="s">
        <v>59</v>
      </c>
      <c r="D2307" s="23" t="s">
        <v>76</v>
      </c>
      <c r="E2307" s="23" t="s">
        <v>9542</v>
      </c>
      <c r="F2307" s="23" t="s">
        <v>9543</v>
      </c>
      <c r="G2307" s="23"/>
      <c r="H2307" s="23"/>
      <c r="I2307" s="114" t="s">
        <v>12734</v>
      </c>
      <c r="J2307" s="5" t="s">
        <v>12919</v>
      </c>
      <c r="K2307" s="5"/>
      <c r="L2307" s="5" t="s">
        <v>12920</v>
      </c>
      <c r="M2307" s="23" t="s">
        <v>9753</v>
      </c>
      <c r="N2307" s="23" t="s">
        <v>9691</v>
      </c>
      <c r="O2307" s="44" t="s">
        <v>12921</v>
      </c>
      <c r="P2307" s="25" t="s">
        <v>78</v>
      </c>
      <c r="Q2307" s="45">
        <v>44761</v>
      </c>
      <c r="R2307" s="45" t="s">
        <v>26</v>
      </c>
      <c r="S2307" s="23"/>
      <c r="T2307" s="23"/>
      <c r="U2307" s="116"/>
    </row>
    <row r="2308" spans="1:21" s="32" customFormat="1" x14ac:dyDescent="0.25">
      <c r="A2308" s="23" t="s">
        <v>10326</v>
      </c>
      <c r="B2308" s="23" t="s">
        <v>4</v>
      </c>
      <c r="C2308" s="23" t="s">
        <v>59</v>
      </c>
      <c r="D2308" s="23" t="s">
        <v>76</v>
      </c>
      <c r="E2308" s="23" t="s">
        <v>9542</v>
      </c>
      <c r="F2308" s="23" t="s">
        <v>9543</v>
      </c>
      <c r="G2308" s="23" t="s">
        <v>9651</v>
      </c>
      <c r="H2308" s="23" t="s">
        <v>78</v>
      </c>
      <c r="I2308" s="114">
        <v>6115</v>
      </c>
      <c r="J2308" s="5" t="s">
        <v>10850</v>
      </c>
      <c r="K2308" s="5"/>
      <c r="L2308" s="5" t="s">
        <v>10327</v>
      </c>
      <c r="M2308" s="23" t="s">
        <v>9775</v>
      </c>
      <c r="N2308" s="23" t="s">
        <v>9685</v>
      </c>
      <c r="O2308" s="44">
        <v>83642</v>
      </c>
      <c r="P2308" s="25" t="s">
        <v>78</v>
      </c>
      <c r="Q2308" s="45" t="s">
        <v>26</v>
      </c>
      <c r="R2308" s="45" t="s">
        <v>26</v>
      </c>
      <c r="S2308" s="23"/>
      <c r="T2308" s="23"/>
      <c r="U2308" s="116"/>
    </row>
    <row r="2309" spans="1:21" s="32" customFormat="1" x14ac:dyDescent="0.25">
      <c r="A2309" s="23" t="s">
        <v>10330</v>
      </c>
      <c r="B2309" s="23" t="s">
        <v>4</v>
      </c>
      <c r="C2309" s="23" t="s">
        <v>20</v>
      </c>
      <c r="D2309" s="23" t="s">
        <v>76</v>
      </c>
      <c r="E2309" s="23" t="s">
        <v>10328</v>
      </c>
      <c r="F2309" s="23" t="s">
        <v>10329</v>
      </c>
      <c r="G2309" s="23"/>
      <c r="H2309" s="23" t="s">
        <v>78</v>
      </c>
      <c r="I2309" s="114" t="s">
        <v>10331</v>
      </c>
      <c r="J2309" s="5" t="s">
        <v>10332</v>
      </c>
      <c r="K2309" s="5"/>
      <c r="L2309" s="5" t="s">
        <v>10333</v>
      </c>
      <c r="M2309" s="23" t="s">
        <v>10334</v>
      </c>
      <c r="N2309" s="23" t="s">
        <v>8487</v>
      </c>
      <c r="O2309" s="44" t="s">
        <v>10335</v>
      </c>
      <c r="P2309" s="25" t="s">
        <v>78</v>
      </c>
      <c r="Q2309" s="45" t="s">
        <v>26</v>
      </c>
      <c r="R2309" s="45" t="s">
        <v>26</v>
      </c>
      <c r="S2309" s="23"/>
      <c r="T2309" s="23"/>
      <c r="U2309" s="116" t="s">
        <v>10336</v>
      </c>
    </row>
    <row r="2310" spans="1:21" s="32" customFormat="1" x14ac:dyDescent="0.25">
      <c r="A2310" s="23" t="s">
        <v>10340</v>
      </c>
      <c r="B2310" s="23" t="s">
        <v>4</v>
      </c>
      <c r="C2310" s="23" t="s">
        <v>20</v>
      </c>
      <c r="D2310" s="23" t="s">
        <v>76</v>
      </c>
      <c r="E2310" s="23" t="s">
        <v>10328</v>
      </c>
      <c r="F2310" s="23" t="s">
        <v>10329</v>
      </c>
      <c r="G2310" s="23"/>
      <c r="H2310" s="23" t="s">
        <v>78</v>
      </c>
      <c r="I2310" s="114" t="s">
        <v>10341</v>
      </c>
      <c r="J2310" s="5" t="s">
        <v>10342</v>
      </c>
      <c r="K2310" s="5"/>
      <c r="L2310" s="5" t="s">
        <v>10343</v>
      </c>
      <c r="M2310" s="23" t="s">
        <v>9704</v>
      </c>
      <c r="N2310" s="23" t="s">
        <v>8487</v>
      </c>
      <c r="O2310" s="44" t="s">
        <v>10344</v>
      </c>
      <c r="P2310" s="25" t="s">
        <v>78</v>
      </c>
      <c r="Q2310" s="45" t="s">
        <v>26</v>
      </c>
      <c r="R2310" s="45" t="s">
        <v>26</v>
      </c>
      <c r="S2310" s="23"/>
      <c r="T2310" s="23"/>
      <c r="U2310" s="116" t="s">
        <v>10345</v>
      </c>
    </row>
    <row r="2311" spans="1:21" s="32" customFormat="1" x14ac:dyDescent="0.25">
      <c r="A2311" s="23" t="s">
        <v>10349</v>
      </c>
      <c r="B2311" s="23" t="s">
        <v>4</v>
      </c>
      <c r="C2311" s="23" t="s">
        <v>20</v>
      </c>
      <c r="D2311" s="23" t="s">
        <v>76</v>
      </c>
      <c r="E2311" s="23" t="s">
        <v>10328</v>
      </c>
      <c r="F2311" s="23" t="s">
        <v>10329</v>
      </c>
      <c r="G2311" s="23"/>
      <c r="H2311" s="23" t="s">
        <v>78</v>
      </c>
      <c r="I2311" s="114" t="s">
        <v>10350</v>
      </c>
      <c r="J2311" s="5" t="s">
        <v>10351</v>
      </c>
      <c r="K2311" s="5"/>
      <c r="L2311" s="5" t="s">
        <v>10352</v>
      </c>
      <c r="M2311" s="23" t="s">
        <v>11880</v>
      </c>
      <c r="N2311" s="23" t="s">
        <v>8487</v>
      </c>
      <c r="O2311" s="44" t="s">
        <v>10354</v>
      </c>
      <c r="P2311" s="25" t="s">
        <v>78</v>
      </c>
      <c r="Q2311" s="45" t="s">
        <v>26</v>
      </c>
      <c r="R2311" s="45" t="s">
        <v>26</v>
      </c>
      <c r="S2311" s="23"/>
      <c r="T2311" s="23"/>
      <c r="U2311" s="116" t="s">
        <v>10355</v>
      </c>
    </row>
    <row r="2312" spans="1:21" s="32" customFormat="1" x14ac:dyDescent="0.25">
      <c r="A2312" s="23" t="s">
        <v>10359</v>
      </c>
      <c r="B2312" s="23" t="s">
        <v>4</v>
      </c>
      <c r="C2312" s="23" t="s">
        <v>20</v>
      </c>
      <c r="D2312" s="23" t="s">
        <v>76</v>
      </c>
      <c r="E2312" s="23" t="s">
        <v>10328</v>
      </c>
      <c r="F2312" s="23" t="s">
        <v>10329</v>
      </c>
      <c r="G2312" s="23"/>
      <c r="H2312" s="23" t="s">
        <v>78</v>
      </c>
      <c r="I2312" s="114" t="s">
        <v>10360</v>
      </c>
      <c r="J2312" s="5" t="s">
        <v>10361</v>
      </c>
      <c r="K2312" s="5"/>
      <c r="L2312" s="5" t="s">
        <v>10362</v>
      </c>
      <c r="M2312" s="23" t="s">
        <v>10363</v>
      </c>
      <c r="N2312" s="23" t="s">
        <v>2311</v>
      </c>
      <c r="O2312" s="44" t="s">
        <v>10364</v>
      </c>
      <c r="P2312" s="25" t="s">
        <v>78</v>
      </c>
      <c r="Q2312" s="45" t="s">
        <v>26</v>
      </c>
      <c r="R2312" s="45" t="s">
        <v>26</v>
      </c>
      <c r="S2312" s="23"/>
      <c r="T2312" s="23"/>
      <c r="U2312" s="116" t="s">
        <v>10365</v>
      </c>
    </row>
    <row r="2313" spans="1:21" s="32" customFormat="1" x14ac:dyDescent="0.25">
      <c r="A2313" s="23" t="s">
        <v>10369</v>
      </c>
      <c r="B2313" s="23" t="s">
        <v>4</v>
      </c>
      <c r="C2313" s="23" t="s">
        <v>20</v>
      </c>
      <c r="D2313" s="23" t="s">
        <v>76</v>
      </c>
      <c r="E2313" s="23" t="s">
        <v>10328</v>
      </c>
      <c r="F2313" s="23" t="s">
        <v>10329</v>
      </c>
      <c r="G2313" s="23"/>
      <c r="H2313" s="23" t="s">
        <v>78</v>
      </c>
      <c r="I2313" s="114">
        <v>11424</v>
      </c>
      <c r="J2313" s="5" t="s">
        <v>10370</v>
      </c>
      <c r="K2313" s="5"/>
      <c r="L2313" s="5" t="s">
        <v>10371</v>
      </c>
      <c r="M2313" s="23" t="s">
        <v>10372</v>
      </c>
      <c r="N2313" s="23" t="s">
        <v>2311</v>
      </c>
      <c r="O2313" s="44">
        <v>43440</v>
      </c>
      <c r="P2313" s="25" t="s">
        <v>78</v>
      </c>
      <c r="Q2313" s="45" t="s">
        <v>26</v>
      </c>
      <c r="R2313" s="45" t="s">
        <v>26</v>
      </c>
      <c r="S2313" s="23"/>
      <c r="T2313" s="23"/>
      <c r="U2313" s="116"/>
    </row>
    <row r="2314" spans="1:21" s="32" customFormat="1" x14ac:dyDescent="0.25">
      <c r="A2314" s="23" t="s">
        <v>10373</v>
      </c>
      <c r="B2314" s="23" t="s">
        <v>4</v>
      </c>
      <c r="C2314" s="23" t="s">
        <v>20</v>
      </c>
      <c r="D2314" s="23" t="s">
        <v>76</v>
      </c>
      <c r="E2314" s="23" t="s">
        <v>10328</v>
      </c>
      <c r="F2314" s="23" t="s">
        <v>10329</v>
      </c>
      <c r="G2314" s="23"/>
      <c r="H2314" s="23" t="s">
        <v>78</v>
      </c>
      <c r="I2314" s="114" t="s">
        <v>10374</v>
      </c>
      <c r="J2314" s="5" t="s">
        <v>10375</v>
      </c>
      <c r="K2314" s="5"/>
      <c r="L2314" s="5" t="s">
        <v>10376</v>
      </c>
      <c r="M2314" s="23" t="s">
        <v>10377</v>
      </c>
      <c r="N2314" s="23" t="s">
        <v>8487</v>
      </c>
      <c r="O2314" s="44" t="s">
        <v>10378</v>
      </c>
      <c r="P2314" s="25" t="s">
        <v>78</v>
      </c>
      <c r="Q2314" s="45" t="s">
        <v>26</v>
      </c>
      <c r="R2314" s="45" t="s">
        <v>26</v>
      </c>
      <c r="S2314" s="23"/>
      <c r="T2314" s="23"/>
      <c r="U2314" s="116" t="s">
        <v>10379</v>
      </c>
    </row>
    <row r="2315" spans="1:21" s="32" customFormat="1" x14ac:dyDescent="0.25">
      <c r="A2315" s="23" t="s">
        <v>10383</v>
      </c>
      <c r="B2315" s="23" t="s">
        <v>4</v>
      </c>
      <c r="C2315" s="23" t="s">
        <v>20</v>
      </c>
      <c r="D2315" s="23" t="s">
        <v>76</v>
      </c>
      <c r="E2315" s="23" t="s">
        <v>10328</v>
      </c>
      <c r="F2315" s="23" t="s">
        <v>10329</v>
      </c>
      <c r="G2315" s="23"/>
      <c r="H2315" s="23" t="s">
        <v>78</v>
      </c>
      <c r="I2315" s="114" t="s">
        <v>10384</v>
      </c>
      <c r="J2315" s="5" t="s">
        <v>10385</v>
      </c>
      <c r="K2315" s="5"/>
      <c r="L2315" s="5" t="s">
        <v>10386</v>
      </c>
      <c r="M2315" s="23" t="s">
        <v>10387</v>
      </c>
      <c r="N2315" s="23" t="s">
        <v>8487</v>
      </c>
      <c r="O2315" s="44" t="s">
        <v>10388</v>
      </c>
      <c r="P2315" s="25" t="s">
        <v>78</v>
      </c>
      <c r="Q2315" s="45" t="s">
        <v>26</v>
      </c>
      <c r="R2315" s="45" t="s">
        <v>26</v>
      </c>
      <c r="S2315" s="23"/>
      <c r="T2315" s="23"/>
      <c r="U2315" s="116" t="s">
        <v>10389</v>
      </c>
    </row>
    <row r="2316" spans="1:21" s="32" customFormat="1" x14ac:dyDescent="0.25">
      <c r="A2316" s="23" t="s">
        <v>10394</v>
      </c>
      <c r="B2316" s="23" t="s">
        <v>4</v>
      </c>
      <c r="C2316" s="23" t="s">
        <v>20</v>
      </c>
      <c r="D2316" s="23" t="s">
        <v>76</v>
      </c>
      <c r="E2316" s="23" t="s">
        <v>10328</v>
      </c>
      <c r="F2316" s="23" t="s">
        <v>10329</v>
      </c>
      <c r="G2316" s="23" t="s">
        <v>10393</v>
      </c>
      <c r="H2316" s="23" t="s">
        <v>78</v>
      </c>
      <c r="I2316" s="114" t="s">
        <v>10395</v>
      </c>
      <c r="J2316" s="5" t="s">
        <v>10396</v>
      </c>
      <c r="K2316" s="5"/>
      <c r="L2316" s="5" t="s">
        <v>10397</v>
      </c>
      <c r="M2316" s="23" t="s">
        <v>10398</v>
      </c>
      <c r="N2316" s="23" t="s">
        <v>2311</v>
      </c>
      <c r="O2316" s="44" t="s">
        <v>10399</v>
      </c>
      <c r="P2316" s="25" t="s">
        <v>78</v>
      </c>
      <c r="Q2316" s="45" t="s">
        <v>26</v>
      </c>
      <c r="R2316" s="45" t="s">
        <v>26</v>
      </c>
      <c r="S2316" s="23"/>
      <c r="T2316" s="23"/>
      <c r="U2316" s="116" t="s">
        <v>10400</v>
      </c>
    </row>
    <row r="2317" spans="1:21" s="32" customFormat="1" x14ac:dyDescent="0.25">
      <c r="A2317" s="23" t="s">
        <v>10404</v>
      </c>
      <c r="B2317" s="23" t="s">
        <v>4</v>
      </c>
      <c r="C2317" s="23" t="s">
        <v>20</v>
      </c>
      <c r="D2317" s="23" t="s">
        <v>76</v>
      </c>
      <c r="E2317" s="23" t="s">
        <v>10328</v>
      </c>
      <c r="F2317" s="23" t="s">
        <v>10329</v>
      </c>
      <c r="G2317" s="23"/>
      <c r="H2317" s="23" t="s">
        <v>78</v>
      </c>
      <c r="I2317" s="114" t="s">
        <v>10405</v>
      </c>
      <c r="J2317" s="5" t="s">
        <v>10406</v>
      </c>
      <c r="K2317" s="5"/>
      <c r="L2317" s="5" t="s">
        <v>10407</v>
      </c>
      <c r="M2317" s="23" t="s">
        <v>10408</v>
      </c>
      <c r="N2317" s="23" t="s">
        <v>8487</v>
      </c>
      <c r="O2317" s="44" t="s">
        <v>10409</v>
      </c>
      <c r="P2317" s="25" t="s">
        <v>78</v>
      </c>
      <c r="Q2317" s="45" t="s">
        <v>26</v>
      </c>
      <c r="R2317" s="45" t="s">
        <v>26</v>
      </c>
      <c r="S2317" s="23"/>
      <c r="T2317" s="23"/>
      <c r="U2317" s="116" t="s">
        <v>10410</v>
      </c>
    </row>
    <row r="2318" spans="1:21" s="32" customFormat="1" x14ac:dyDescent="0.25">
      <c r="A2318" s="23" t="s">
        <v>11398</v>
      </c>
      <c r="B2318" s="23" t="s">
        <v>4</v>
      </c>
      <c r="C2318" s="23" t="s">
        <v>20</v>
      </c>
      <c r="D2318" s="23" t="s">
        <v>76</v>
      </c>
      <c r="E2318" s="23" t="s">
        <v>10328</v>
      </c>
      <c r="F2318" s="23" t="s">
        <v>10329</v>
      </c>
      <c r="G2318" s="23"/>
      <c r="H2318" s="23" t="s">
        <v>78</v>
      </c>
      <c r="I2318" s="114" t="s">
        <v>11573</v>
      </c>
      <c r="J2318" s="5" t="s">
        <v>11881</v>
      </c>
      <c r="K2318" s="5"/>
      <c r="L2318" s="5" t="s">
        <v>11882</v>
      </c>
      <c r="M2318" s="23" t="s">
        <v>10588</v>
      </c>
      <c r="N2318" s="23" t="s">
        <v>8487</v>
      </c>
      <c r="O2318" s="44">
        <v>48150</v>
      </c>
      <c r="P2318" s="25" t="s">
        <v>78</v>
      </c>
      <c r="Q2318" s="45">
        <v>44691</v>
      </c>
      <c r="R2318" s="45" t="s">
        <v>26</v>
      </c>
      <c r="S2318" s="23"/>
      <c r="T2318" s="23"/>
      <c r="U2318" s="116"/>
    </row>
    <row r="2319" spans="1:21" s="32" customFormat="1" x14ac:dyDescent="0.25">
      <c r="A2319" s="23" t="s">
        <v>10414</v>
      </c>
      <c r="B2319" s="23" t="s">
        <v>4</v>
      </c>
      <c r="C2319" s="23" t="s">
        <v>20</v>
      </c>
      <c r="D2319" s="23" t="s">
        <v>76</v>
      </c>
      <c r="E2319" s="23" t="s">
        <v>10328</v>
      </c>
      <c r="F2319" s="23" t="s">
        <v>10329</v>
      </c>
      <c r="G2319" s="23"/>
      <c r="H2319" s="23" t="s">
        <v>78</v>
      </c>
      <c r="I2319" s="114" t="s">
        <v>10415</v>
      </c>
      <c r="J2319" s="5" t="s">
        <v>10416</v>
      </c>
      <c r="K2319" s="5"/>
      <c r="L2319" s="5" t="s">
        <v>10417</v>
      </c>
      <c r="M2319" s="23" t="s">
        <v>10418</v>
      </c>
      <c r="N2319" s="23" t="s">
        <v>2336</v>
      </c>
      <c r="O2319" s="44" t="s">
        <v>10419</v>
      </c>
      <c r="P2319" s="25" t="s">
        <v>78</v>
      </c>
      <c r="Q2319" s="45" t="s">
        <v>26</v>
      </c>
      <c r="R2319" s="45" t="s">
        <v>26</v>
      </c>
      <c r="S2319" s="23"/>
      <c r="T2319" s="23"/>
      <c r="U2319" s="116" t="s">
        <v>10420</v>
      </c>
    </row>
    <row r="2320" spans="1:21" s="32" customFormat="1" x14ac:dyDescent="0.25">
      <c r="A2320" s="23" t="s">
        <v>10424</v>
      </c>
      <c r="B2320" s="23" t="s">
        <v>4</v>
      </c>
      <c r="C2320" s="23" t="s">
        <v>20</v>
      </c>
      <c r="D2320" s="23" t="s">
        <v>76</v>
      </c>
      <c r="E2320" s="23" t="s">
        <v>10328</v>
      </c>
      <c r="F2320" s="23" t="s">
        <v>10329</v>
      </c>
      <c r="G2320" s="23"/>
      <c r="H2320" s="23" t="s">
        <v>78</v>
      </c>
      <c r="I2320" s="114" t="s">
        <v>10425</v>
      </c>
      <c r="J2320" s="5" t="s">
        <v>10426</v>
      </c>
      <c r="K2320" s="5"/>
      <c r="L2320" s="5" t="s">
        <v>10427</v>
      </c>
      <c r="M2320" s="23" t="s">
        <v>10428</v>
      </c>
      <c r="N2320" s="23" t="s">
        <v>8487</v>
      </c>
      <c r="O2320" s="44">
        <v>48393</v>
      </c>
      <c r="P2320" s="25" t="s">
        <v>78</v>
      </c>
      <c r="Q2320" s="45" t="s">
        <v>26</v>
      </c>
      <c r="R2320" s="45" t="s">
        <v>26</v>
      </c>
      <c r="S2320" s="23"/>
      <c r="T2320" s="23"/>
      <c r="U2320" s="116" t="s">
        <v>10429</v>
      </c>
    </row>
    <row r="2321" spans="1:21" s="32" customFormat="1" x14ac:dyDescent="0.25">
      <c r="A2321" s="23" t="s">
        <v>10433</v>
      </c>
      <c r="B2321" s="23" t="s">
        <v>4</v>
      </c>
      <c r="C2321" s="23" t="s">
        <v>20</v>
      </c>
      <c r="D2321" s="23" t="s">
        <v>76</v>
      </c>
      <c r="E2321" s="23" t="s">
        <v>10328</v>
      </c>
      <c r="F2321" s="23" t="s">
        <v>10329</v>
      </c>
      <c r="G2321" s="23"/>
      <c r="H2321" s="23" t="s">
        <v>78</v>
      </c>
      <c r="I2321" s="114">
        <v>17808</v>
      </c>
      <c r="J2321" s="5" t="s">
        <v>10434</v>
      </c>
      <c r="K2321" s="5"/>
      <c r="L2321" s="5" t="s">
        <v>10435</v>
      </c>
      <c r="M2321" s="23" t="s">
        <v>9390</v>
      </c>
      <c r="N2321" s="23" t="s">
        <v>8487</v>
      </c>
      <c r="O2321" s="44">
        <v>48430</v>
      </c>
      <c r="P2321" s="25" t="s">
        <v>78</v>
      </c>
      <c r="Q2321" s="45" t="s">
        <v>26</v>
      </c>
      <c r="R2321" s="45" t="s">
        <v>26</v>
      </c>
      <c r="S2321" s="23"/>
      <c r="T2321" s="23"/>
      <c r="U2321" s="116" t="s">
        <v>10436</v>
      </c>
    </row>
    <row r="2322" spans="1:21" s="32" customFormat="1" x14ac:dyDescent="0.25">
      <c r="A2322" s="23" t="s">
        <v>10440</v>
      </c>
      <c r="B2322" s="23" t="s">
        <v>4</v>
      </c>
      <c r="C2322" s="23" t="s">
        <v>20</v>
      </c>
      <c r="D2322" s="23" t="s">
        <v>76</v>
      </c>
      <c r="E2322" s="23" t="s">
        <v>10328</v>
      </c>
      <c r="F2322" s="23" t="s">
        <v>10329</v>
      </c>
      <c r="G2322" s="23"/>
      <c r="H2322" s="23" t="s">
        <v>78</v>
      </c>
      <c r="I2322" s="114" t="s">
        <v>10441</v>
      </c>
      <c r="J2322" s="5" t="s">
        <v>10442</v>
      </c>
      <c r="K2322" s="5"/>
      <c r="L2322" s="5" t="s">
        <v>10443</v>
      </c>
      <c r="M2322" s="23" t="s">
        <v>10444</v>
      </c>
      <c r="N2322" s="23" t="s">
        <v>8487</v>
      </c>
      <c r="O2322" s="44" t="s">
        <v>10445</v>
      </c>
      <c r="P2322" s="25" t="s">
        <v>78</v>
      </c>
      <c r="Q2322" s="45" t="s">
        <v>26</v>
      </c>
      <c r="R2322" s="45" t="s">
        <v>26</v>
      </c>
      <c r="S2322" s="23"/>
      <c r="T2322" s="23"/>
      <c r="U2322" s="116" t="s">
        <v>10446</v>
      </c>
    </row>
    <row r="2323" spans="1:21" s="32" customFormat="1" x14ac:dyDescent="0.25">
      <c r="A2323" s="23" t="s">
        <v>10450</v>
      </c>
      <c r="B2323" s="23" t="s">
        <v>4</v>
      </c>
      <c r="C2323" s="23" t="s">
        <v>20</v>
      </c>
      <c r="D2323" s="23" t="s">
        <v>76</v>
      </c>
      <c r="E2323" s="23" t="s">
        <v>10328</v>
      </c>
      <c r="F2323" s="23" t="s">
        <v>10329</v>
      </c>
      <c r="G2323" s="23"/>
      <c r="H2323" s="23" t="s">
        <v>78</v>
      </c>
      <c r="I2323" s="114" t="s">
        <v>10451</v>
      </c>
      <c r="J2323" s="5" t="s">
        <v>10452</v>
      </c>
      <c r="K2323" s="5"/>
      <c r="L2323" s="5" t="s">
        <v>10453</v>
      </c>
      <c r="M2323" s="23" t="s">
        <v>9229</v>
      </c>
      <c r="N2323" s="23" t="s">
        <v>8487</v>
      </c>
      <c r="O2323" s="44" t="s">
        <v>10454</v>
      </c>
      <c r="P2323" s="25" t="s">
        <v>78</v>
      </c>
      <c r="Q2323" s="45" t="s">
        <v>26</v>
      </c>
      <c r="R2323" s="45" t="s">
        <v>26</v>
      </c>
      <c r="S2323" s="23"/>
      <c r="T2323" s="23"/>
      <c r="U2323" s="116" t="s">
        <v>10455</v>
      </c>
    </row>
    <row r="2324" spans="1:21" s="32" customFormat="1" x14ac:dyDescent="0.25">
      <c r="A2324" s="23" t="s">
        <v>10459</v>
      </c>
      <c r="B2324" s="23" t="s">
        <v>4</v>
      </c>
      <c r="C2324" s="23" t="s">
        <v>20</v>
      </c>
      <c r="D2324" s="23" t="s">
        <v>76</v>
      </c>
      <c r="E2324" s="23" t="s">
        <v>10328</v>
      </c>
      <c r="F2324" s="23" t="s">
        <v>10329</v>
      </c>
      <c r="G2324" s="23"/>
      <c r="H2324" s="23" t="s">
        <v>78</v>
      </c>
      <c r="I2324" s="114" t="s">
        <v>10460</v>
      </c>
      <c r="J2324" s="5" t="s">
        <v>10461</v>
      </c>
      <c r="K2324" s="5"/>
      <c r="L2324" s="5" t="s">
        <v>10462</v>
      </c>
      <c r="M2324" s="23" t="s">
        <v>10463</v>
      </c>
      <c r="N2324" s="23" t="s">
        <v>8487</v>
      </c>
      <c r="O2324" s="44" t="s">
        <v>10464</v>
      </c>
      <c r="P2324" s="25" t="s">
        <v>78</v>
      </c>
      <c r="Q2324" s="45" t="s">
        <v>26</v>
      </c>
      <c r="R2324" s="45" t="s">
        <v>26</v>
      </c>
      <c r="S2324" s="23"/>
      <c r="T2324" s="23"/>
      <c r="U2324" s="116" t="s">
        <v>10465</v>
      </c>
    </row>
    <row r="2325" spans="1:21" s="32" customFormat="1" x14ac:dyDescent="0.25">
      <c r="A2325" s="23" t="s">
        <v>10469</v>
      </c>
      <c r="B2325" s="23" t="s">
        <v>4</v>
      </c>
      <c r="C2325" s="23" t="s">
        <v>20</v>
      </c>
      <c r="D2325" s="23" t="s">
        <v>76</v>
      </c>
      <c r="E2325" s="23" t="s">
        <v>10328</v>
      </c>
      <c r="F2325" s="23" t="s">
        <v>10329</v>
      </c>
      <c r="G2325" s="23"/>
      <c r="H2325" s="23" t="s">
        <v>78</v>
      </c>
      <c r="I2325" s="114" t="s">
        <v>10470</v>
      </c>
      <c r="J2325" s="5" t="s">
        <v>10471</v>
      </c>
      <c r="K2325" s="5"/>
      <c r="L2325" s="5" t="s">
        <v>10472</v>
      </c>
      <c r="M2325" s="23" t="s">
        <v>10473</v>
      </c>
      <c r="N2325" s="23" t="s">
        <v>8487</v>
      </c>
      <c r="O2325" s="44" t="s">
        <v>10474</v>
      </c>
      <c r="P2325" s="25" t="s">
        <v>78</v>
      </c>
      <c r="Q2325" s="45" t="s">
        <v>26</v>
      </c>
      <c r="R2325" s="45" t="s">
        <v>26</v>
      </c>
      <c r="S2325" s="23"/>
      <c r="T2325" s="23"/>
      <c r="U2325" s="116" t="s">
        <v>10475</v>
      </c>
    </row>
    <row r="2326" spans="1:21" s="32" customFormat="1" x14ac:dyDescent="0.25">
      <c r="A2326" s="23" t="s">
        <v>11184</v>
      </c>
      <c r="B2326" s="23" t="s">
        <v>4</v>
      </c>
      <c r="C2326" s="23" t="s">
        <v>20</v>
      </c>
      <c r="D2326" s="23" t="s">
        <v>76</v>
      </c>
      <c r="E2326" s="23" t="s">
        <v>10328</v>
      </c>
      <c r="F2326" s="23" t="s">
        <v>10329</v>
      </c>
      <c r="G2326" s="23" t="s">
        <v>11470</v>
      </c>
      <c r="H2326" s="23" t="s">
        <v>78</v>
      </c>
      <c r="I2326" s="114" t="s">
        <v>11185</v>
      </c>
      <c r="J2326" s="5" t="s">
        <v>11186</v>
      </c>
      <c r="K2326" s="5"/>
      <c r="L2326" s="5" t="s">
        <v>11187</v>
      </c>
      <c r="M2326" s="23" t="s">
        <v>11188</v>
      </c>
      <c r="N2326" s="23" t="s">
        <v>8487</v>
      </c>
      <c r="O2326" s="44" t="s">
        <v>11189</v>
      </c>
      <c r="P2326" s="25" t="s">
        <v>78</v>
      </c>
      <c r="Q2326" s="45">
        <v>44683</v>
      </c>
      <c r="R2326" s="45" t="s">
        <v>26</v>
      </c>
      <c r="S2326" s="23"/>
      <c r="T2326" s="23"/>
      <c r="U2326" s="116"/>
    </row>
    <row r="2327" spans="1:21" s="32" customFormat="1" x14ac:dyDescent="0.25">
      <c r="A2327" s="23" t="s">
        <v>10479</v>
      </c>
      <c r="B2327" s="23" t="s">
        <v>4</v>
      </c>
      <c r="C2327" s="23" t="s">
        <v>20</v>
      </c>
      <c r="D2327" s="23" t="s">
        <v>76</v>
      </c>
      <c r="E2327" s="23" t="s">
        <v>10328</v>
      </c>
      <c r="F2327" s="23" t="s">
        <v>10329</v>
      </c>
      <c r="G2327" s="23"/>
      <c r="H2327" s="23" t="s">
        <v>78</v>
      </c>
      <c r="I2327" s="114" t="s">
        <v>10480</v>
      </c>
      <c r="J2327" s="5" t="s">
        <v>10481</v>
      </c>
      <c r="K2327" s="5"/>
      <c r="L2327" s="5" t="s">
        <v>10482</v>
      </c>
      <c r="M2327" s="23" t="s">
        <v>10483</v>
      </c>
      <c r="N2327" s="23" t="s">
        <v>8487</v>
      </c>
      <c r="O2327" s="44" t="s">
        <v>10484</v>
      </c>
      <c r="P2327" s="25" t="s">
        <v>78</v>
      </c>
      <c r="Q2327" s="45" t="s">
        <v>26</v>
      </c>
      <c r="R2327" s="45" t="s">
        <v>26</v>
      </c>
      <c r="S2327" s="23"/>
      <c r="T2327" s="23"/>
      <c r="U2327" s="116" t="s">
        <v>10485</v>
      </c>
    </row>
    <row r="2328" spans="1:21" s="32" customFormat="1" x14ac:dyDescent="0.25">
      <c r="A2328" s="23" t="s">
        <v>10489</v>
      </c>
      <c r="B2328" s="23" t="s">
        <v>4</v>
      </c>
      <c r="C2328" s="23" t="s">
        <v>20</v>
      </c>
      <c r="D2328" s="23" t="s">
        <v>76</v>
      </c>
      <c r="E2328" s="23" t="s">
        <v>10328</v>
      </c>
      <c r="F2328" s="23" t="s">
        <v>10329</v>
      </c>
      <c r="G2328" s="23"/>
      <c r="H2328" s="23" t="s">
        <v>78</v>
      </c>
      <c r="I2328" s="114" t="s">
        <v>10490</v>
      </c>
      <c r="J2328" s="5" t="s">
        <v>10491</v>
      </c>
      <c r="K2328" s="5"/>
      <c r="L2328" s="5" t="s">
        <v>10492</v>
      </c>
      <c r="M2328" s="23" t="s">
        <v>896</v>
      </c>
      <c r="N2328" s="23" t="s">
        <v>8487</v>
      </c>
      <c r="O2328" s="44" t="s">
        <v>10493</v>
      </c>
      <c r="P2328" s="25" t="s">
        <v>78</v>
      </c>
      <c r="Q2328" s="45" t="s">
        <v>26</v>
      </c>
      <c r="R2328" s="45" t="s">
        <v>26</v>
      </c>
      <c r="S2328" s="23"/>
      <c r="T2328" s="23"/>
      <c r="U2328" s="116" t="s">
        <v>10494</v>
      </c>
    </row>
    <row r="2329" spans="1:21" s="32" customFormat="1" x14ac:dyDescent="0.25">
      <c r="A2329" s="23" t="s">
        <v>10498</v>
      </c>
      <c r="B2329" s="23" t="s">
        <v>4</v>
      </c>
      <c r="C2329" s="23" t="s">
        <v>20</v>
      </c>
      <c r="D2329" s="23" t="s">
        <v>76</v>
      </c>
      <c r="E2329" s="23" t="s">
        <v>10328</v>
      </c>
      <c r="F2329" s="23" t="s">
        <v>10329</v>
      </c>
      <c r="G2329" s="23"/>
      <c r="H2329" s="23" t="s">
        <v>78</v>
      </c>
      <c r="I2329" s="114" t="s">
        <v>10499</v>
      </c>
      <c r="J2329" s="5" t="s">
        <v>10500</v>
      </c>
      <c r="K2329" s="5"/>
      <c r="L2329" s="5" t="s">
        <v>10501</v>
      </c>
      <c r="M2329" s="23" t="s">
        <v>10502</v>
      </c>
      <c r="N2329" s="23" t="s">
        <v>8487</v>
      </c>
      <c r="O2329" s="44" t="s">
        <v>10503</v>
      </c>
      <c r="P2329" s="25" t="s">
        <v>78</v>
      </c>
      <c r="Q2329" s="45" t="s">
        <v>26</v>
      </c>
      <c r="R2329" s="45" t="s">
        <v>26</v>
      </c>
      <c r="S2329" s="23"/>
      <c r="T2329" s="23"/>
      <c r="U2329" s="116" t="s">
        <v>10504</v>
      </c>
    </row>
    <row r="2330" spans="1:21" s="32" customFormat="1" x14ac:dyDescent="0.25">
      <c r="A2330" s="23" t="s">
        <v>10508</v>
      </c>
      <c r="B2330" s="23" t="s">
        <v>4</v>
      </c>
      <c r="C2330" s="23" t="s">
        <v>20</v>
      </c>
      <c r="D2330" s="23" t="s">
        <v>76</v>
      </c>
      <c r="E2330" s="23" t="s">
        <v>10328</v>
      </c>
      <c r="F2330" s="23" t="s">
        <v>10329</v>
      </c>
      <c r="G2330" s="23"/>
      <c r="H2330" s="23" t="s">
        <v>78</v>
      </c>
      <c r="I2330" s="114" t="s">
        <v>10509</v>
      </c>
      <c r="J2330" s="5" t="s">
        <v>10510</v>
      </c>
      <c r="K2330" s="5"/>
      <c r="L2330" s="5" t="s">
        <v>10511</v>
      </c>
      <c r="M2330" s="23" t="s">
        <v>10512</v>
      </c>
      <c r="N2330" s="23" t="s">
        <v>2311</v>
      </c>
      <c r="O2330" s="44" t="s">
        <v>10513</v>
      </c>
      <c r="P2330" s="25" t="s">
        <v>78</v>
      </c>
      <c r="Q2330" s="45" t="s">
        <v>26</v>
      </c>
      <c r="R2330" s="45" t="s">
        <v>26</v>
      </c>
      <c r="S2330" s="23"/>
      <c r="T2330" s="23"/>
      <c r="U2330" s="116" t="s">
        <v>10514</v>
      </c>
    </row>
    <row r="2331" spans="1:21" s="32" customFormat="1" x14ac:dyDescent="0.25">
      <c r="A2331" s="23" t="s">
        <v>10518</v>
      </c>
      <c r="B2331" s="23" t="s">
        <v>4</v>
      </c>
      <c r="C2331" s="23" t="s">
        <v>20</v>
      </c>
      <c r="D2331" s="23" t="s">
        <v>76</v>
      </c>
      <c r="E2331" s="23" t="s">
        <v>10328</v>
      </c>
      <c r="F2331" s="23" t="s">
        <v>10329</v>
      </c>
      <c r="G2331" s="23"/>
      <c r="H2331" s="23" t="s">
        <v>78</v>
      </c>
      <c r="I2331" s="114" t="s">
        <v>10519</v>
      </c>
      <c r="J2331" s="5" t="s">
        <v>10520</v>
      </c>
      <c r="K2331" s="5"/>
      <c r="L2331" s="5" t="s">
        <v>10521</v>
      </c>
      <c r="M2331" s="23" t="s">
        <v>1896</v>
      </c>
      <c r="N2331" s="23" t="s">
        <v>8487</v>
      </c>
      <c r="O2331" s="44" t="s">
        <v>10522</v>
      </c>
      <c r="P2331" s="25" t="s">
        <v>78</v>
      </c>
      <c r="Q2331" s="45" t="s">
        <v>26</v>
      </c>
      <c r="R2331" s="45" t="s">
        <v>26</v>
      </c>
      <c r="S2331" s="23"/>
      <c r="T2331" s="23"/>
      <c r="U2331" s="116" t="s">
        <v>10523</v>
      </c>
    </row>
    <row r="2332" spans="1:21" s="32" customFormat="1" x14ac:dyDescent="0.25">
      <c r="A2332" s="23" t="s">
        <v>10527</v>
      </c>
      <c r="B2332" s="23" t="s">
        <v>4</v>
      </c>
      <c r="C2332" s="23" t="s">
        <v>20</v>
      </c>
      <c r="D2332" s="23" t="s">
        <v>76</v>
      </c>
      <c r="E2332" s="23" t="s">
        <v>10328</v>
      </c>
      <c r="F2332" s="23" t="s">
        <v>10329</v>
      </c>
      <c r="G2332" s="23"/>
      <c r="H2332" s="23" t="s">
        <v>78</v>
      </c>
      <c r="I2332" s="114" t="s">
        <v>10528</v>
      </c>
      <c r="J2332" s="5" t="s">
        <v>10529</v>
      </c>
      <c r="K2332" s="5"/>
      <c r="L2332" s="5" t="s">
        <v>10530</v>
      </c>
      <c r="M2332" s="23" t="s">
        <v>10531</v>
      </c>
      <c r="N2332" s="23" t="s">
        <v>8487</v>
      </c>
      <c r="O2332" s="44" t="s">
        <v>10532</v>
      </c>
      <c r="P2332" s="25" t="s">
        <v>78</v>
      </c>
      <c r="Q2332" s="45" t="s">
        <v>26</v>
      </c>
      <c r="R2332" s="45" t="s">
        <v>26</v>
      </c>
      <c r="S2332" s="23"/>
      <c r="T2332" s="23"/>
      <c r="U2332" s="116"/>
    </row>
    <row r="2333" spans="1:21" s="32" customFormat="1" x14ac:dyDescent="0.25">
      <c r="A2333" s="23" t="s">
        <v>10537</v>
      </c>
      <c r="B2333" s="23" t="s">
        <v>4</v>
      </c>
      <c r="C2333" s="23" t="s">
        <v>20</v>
      </c>
      <c r="D2333" s="23" t="s">
        <v>76</v>
      </c>
      <c r="E2333" s="23" t="s">
        <v>10328</v>
      </c>
      <c r="F2333" s="23" t="s">
        <v>10329</v>
      </c>
      <c r="G2333" s="23"/>
      <c r="H2333" s="23" t="s">
        <v>78</v>
      </c>
      <c r="I2333" s="114" t="s">
        <v>10538</v>
      </c>
      <c r="J2333" s="5" t="s">
        <v>10539</v>
      </c>
      <c r="K2333" s="5"/>
      <c r="L2333" s="5" t="s">
        <v>10540</v>
      </c>
      <c r="M2333" s="23" t="s">
        <v>10541</v>
      </c>
      <c r="N2333" s="23" t="s">
        <v>2336</v>
      </c>
      <c r="O2333" s="44" t="s">
        <v>10542</v>
      </c>
      <c r="P2333" s="25" t="s">
        <v>78</v>
      </c>
      <c r="Q2333" s="45" t="s">
        <v>26</v>
      </c>
      <c r="R2333" s="45" t="s">
        <v>26</v>
      </c>
      <c r="S2333" s="23"/>
      <c r="T2333" s="23"/>
      <c r="U2333" s="116" t="s">
        <v>10543</v>
      </c>
    </row>
    <row r="2334" spans="1:21" s="32" customFormat="1" x14ac:dyDescent="0.25">
      <c r="A2334" s="23" t="s">
        <v>10547</v>
      </c>
      <c r="B2334" s="23" t="s">
        <v>4</v>
      </c>
      <c r="C2334" s="23" t="s">
        <v>20</v>
      </c>
      <c r="D2334" s="23" t="s">
        <v>76</v>
      </c>
      <c r="E2334" s="23" t="s">
        <v>10328</v>
      </c>
      <c r="F2334" s="23" t="s">
        <v>10329</v>
      </c>
      <c r="G2334" s="23"/>
      <c r="H2334" s="23" t="s">
        <v>1052</v>
      </c>
      <c r="I2334" s="114" t="s">
        <v>10548</v>
      </c>
      <c r="J2334" s="5" t="s">
        <v>10549</v>
      </c>
      <c r="K2334" s="5" t="s">
        <v>10550</v>
      </c>
      <c r="L2334" s="5" t="s">
        <v>10540</v>
      </c>
      <c r="M2334" s="23" t="s">
        <v>10541</v>
      </c>
      <c r="N2334" s="23" t="s">
        <v>2336</v>
      </c>
      <c r="O2334" s="44">
        <v>46514</v>
      </c>
      <c r="P2334" s="25" t="s">
        <v>78</v>
      </c>
      <c r="Q2334" s="45" t="s">
        <v>26</v>
      </c>
      <c r="R2334" s="45" t="s">
        <v>26</v>
      </c>
      <c r="S2334" s="23"/>
      <c r="T2334" s="23"/>
      <c r="U2334" s="116"/>
    </row>
    <row r="2335" spans="1:21" s="32" customFormat="1" x14ac:dyDescent="0.25">
      <c r="A2335" s="23" t="s">
        <v>10551</v>
      </c>
      <c r="B2335" s="23" t="s">
        <v>4</v>
      </c>
      <c r="C2335" s="23" t="s">
        <v>20</v>
      </c>
      <c r="D2335" s="23" t="s">
        <v>76</v>
      </c>
      <c r="E2335" s="23" t="s">
        <v>10328</v>
      </c>
      <c r="F2335" s="23" t="s">
        <v>10329</v>
      </c>
      <c r="G2335" s="23"/>
      <c r="H2335" s="23" t="s">
        <v>78</v>
      </c>
      <c r="I2335" s="114" t="s">
        <v>10552</v>
      </c>
      <c r="J2335" s="5" t="s">
        <v>10553</v>
      </c>
      <c r="K2335" s="5"/>
      <c r="L2335" s="5" t="s">
        <v>10554</v>
      </c>
      <c r="M2335" s="23" t="s">
        <v>10555</v>
      </c>
      <c r="N2335" s="23" t="s">
        <v>8487</v>
      </c>
      <c r="O2335" s="44" t="s">
        <v>10556</v>
      </c>
      <c r="P2335" s="25" t="s">
        <v>78</v>
      </c>
      <c r="Q2335" s="45" t="s">
        <v>26</v>
      </c>
      <c r="R2335" s="45" t="s">
        <v>26</v>
      </c>
      <c r="S2335" s="23"/>
      <c r="T2335" s="23"/>
      <c r="U2335" s="116" t="s">
        <v>10557</v>
      </c>
    </row>
    <row r="2336" spans="1:21" s="32" customFormat="1" x14ac:dyDescent="0.25">
      <c r="A2336" s="23" t="s">
        <v>10561</v>
      </c>
      <c r="B2336" s="23" t="s">
        <v>4</v>
      </c>
      <c r="C2336" s="23" t="s">
        <v>20</v>
      </c>
      <c r="D2336" s="23" t="s">
        <v>76</v>
      </c>
      <c r="E2336" s="23" t="s">
        <v>10328</v>
      </c>
      <c r="F2336" s="23" t="s">
        <v>10329</v>
      </c>
      <c r="G2336" s="23"/>
      <c r="H2336" s="23" t="s">
        <v>78</v>
      </c>
      <c r="I2336" s="114" t="s">
        <v>10562</v>
      </c>
      <c r="J2336" s="5" t="s">
        <v>10563</v>
      </c>
      <c r="K2336" s="5"/>
      <c r="L2336" s="5" t="s">
        <v>10564</v>
      </c>
      <c r="M2336" s="23" t="s">
        <v>10565</v>
      </c>
      <c r="N2336" s="23" t="s">
        <v>2311</v>
      </c>
      <c r="O2336" s="44" t="s">
        <v>10566</v>
      </c>
      <c r="P2336" s="25" t="s">
        <v>78</v>
      </c>
      <c r="Q2336" s="45" t="s">
        <v>26</v>
      </c>
      <c r="R2336" s="45" t="s">
        <v>26</v>
      </c>
      <c r="S2336" s="23"/>
      <c r="T2336" s="23"/>
      <c r="U2336" s="116"/>
    </row>
    <row r="2337" spans="1:21" s="32" customFormat="1" x14ac:dyDescent="0.25">
      <c r="A2337" s="23" t="s">
        <v>10571</v>
      </c>
      <c r="B2337" s="23" t="s">
        <v>4</v>
      </c>
      <c r="C2337" s="23" t="s">
        <v>20</v>
      </c>
      <c r="D2337" s="23" t="s">
        <v>76</v>
      </c>
      <c r="E2337" s="23" t="s">
        <v>10328</v>
      </c>
      <c r="F2337" s="23" t="s">
        <v>10329</v>
      </c>
      <c r="G2337" s="23" t="s">
        <v>10851</v>
      </c>
      <c r="H2337" s="23" t="s">
        <v>78</v>
      </c>
      <c r="I2337" s="114">
        <v>23313</v>
      </c>
      <c r="J2337" s="5" t="s">
        <v>11883</v>
      </c>
      <c r="K2337" s="5"/>
      <c r="L2337" s="5" t="s">
        <v>10573</v>
      </c>
      <c r="M2337" s="23" t="s">
        <v>10363</v>
      </c>
      <c r="N2337" s="23" t="s">
        <v>8487</v>
      </c>
      <c r="O2337" s="44">
        <v>49665</v>
      </c>
      <c r="P2337" s="25" t="s">
        <v>78</v>
      </c>
      <c r="Q2337" s="45" t="s">
        <v>26</v>
      </c>
      <c r="R2337" s="45" t="s">
        <v>26</v>
      </c>
      <c r="S2337" s="23"/>
      <c r="T2337" s="23"/>
      <c r="U2337" s="116"/>
    </row>
    <row r="2338" spans="1:21" s="32" customFormat="1" x14ac:dyDescent="0.25">
      <c r="A2338" s="23" t="s">
        <v>10574</v>
      </c>
      <c r="B2338" s="23" t="s">
        <v>4</v>
      </c>
      <c r="C2338" s="23" t="s">
        <v>20</v>
      </c>
      <c r="D2338" s="23" t="s">
        <v>76</v>
      </c>
      <c r="E2338" s="23" t="s">
        <v>10328</v>
      </c>
      <c r="F2338" s="23" t="s">
        <v>10329</v>
      </c>
      <c r="G2338" s="23"/>
      <c r="H2338" s="23" t="s">
        <v>78</v>
      </c>
      <c r="I2338" s="114" t="s">
        <v>10575</v>
      </c>
      <c r="J2338" s="5" t="s">
        <v>10576</v>
      </c>
      <c r="K2338" s="5"/>
      <c r="L2338" s="5" t="s">
        <v>10577</v>
      </c>
      <c r="M2338" s="23" t="s">
        <v>10578</v>
      </c>
      <c r="N2338" s="23" t="s">
        <v>2336</v>
      </c>
      <c r="O2338" s="44" t="s">
        <v>10579</v>
      </c>
      <c r="P2338" s="25" t="s">
        <v>78</v>
      </c>
      <c r="Q2338" s="45" t="s">
        <v>26</v>
      </c>
      <c r="R2338" s="45" t="s">
        <v>26</v>
      </c>
      <c r="S2338" s="23"/>
      <c r="T2338" s="23"/>
      <c r="U2338" s="116" t="s">
        <v>10580</v>
      </c>
    </row>
    <row r="2339" spans="1:21" s="32" customFormat="1" x14ac:dyDescent="0.25">
      <c r="A2339" s="23" t="s">
        <v>11190</v>
      </c>
      <c r="B2339" s="23" t="s">
        <v>4</v>
      </c>
      <c r="C2339" s="23" t="s">
        <v>20</v>
      </c>
      <c r="D2339" s="23" t="s">
        <v>76</v>
      </c>
      <c r="E2339" s="23" t="s">
        <v>10328</v>
      </c>
      <c r="F2339" s="23" t="s">
        <v>10329</v>
      </c>
      <c r="G2339" s="23" t="s">
        <v>10675</v>
      </c>
      <c r="H2339" s="23" t="s">
        <v>78</v>
      </c>
      <c r="I2339" s="114">
        <v>47472</v>
      </c>
      <c r="J2339" s="5" t="s">
        <v>11191</v>
      </c>
      <c r="K2339" s="5"/>
      <c r="L2339" s="5" t="s">
        <v>11192</v>
      </c>
      <c r="M2339" s="23" t="s">
        <v>11193</v>
      </c>
      <c r="N2339" s="23" t="s">
        <v>2311</v>
      </c>
      <c r="O2339" s="44">
        <v>43068</v>
      </c>
      <c r="P2339" s="25" t="s">
        <v>78</v>
      </c>
      <c r="Q2339" s="45">
        <v>44656</v>
      </c>
      <c r="R2339" s="45" t="s">
        <v>26</v>
      </c>
      <c r="S2339" s="23"/>
      <c r="T2339" s="23"/>
      <c r="U2339" s="116"/>
    </row>
    <row r="2340" spans="1:21" s="32" customFormat="1" x14ac:dyDescent="0.25">
      <c r="A2340" s="23" t="s">
        <v>10584</v>
      </c>
      <c r="B2340" s="23" t="s">
        <v>4</v>
      </c>
      <c r="C2340" s="23" t="s">
        <v>20</v>
      </c>
      <c r="D2340" s="23" t="s">
        <v>76</v>
      </c>
      <c r="E2340" s="23" t="s">
        <v>10328</v>
      </c>
      <c r="F2340" s="23" t="s">
        <v>10329</v>
      </c>
      <c r="G2340" s="23"/>
      <c r="H2340" s="23" t="s">
        <v>78</v>
      </c>
      <c r="I2340" s="114" t="s">
        <v>10585</v>
      </c>
      <c r="J2340" s="5" t="s">
        <v>10586</v>
      </c>
      <c r="K2340" s="5"/>
      <c r="L2340" s="5" t="s">
        <v>10587</v>
      </c>
      <c r="M2340" s="23" t="s">
        <v>10588</v>
      </c>
      <c r="N2340" s="23" t="s">
        <v>8487</v>
      </c>
      <c r="O2340" s="44" t="s">
        <v>10589</v>
      </c>
      <c r="P2340" s="25" t="s">
        <v>78</v>
      </c>
      <c r="Q2340" s="45" t="s">
        <v>26</v>
      </c>
      <c r="R2340" s="45" t="s">
        <v>26</v>
      </c>
      <c r="S2340" s="23"/>
      <c r="T2340" s="23"/>
      <c r="U2340" s="116"/>
    </row>
    <row r="2341" spans="1:21" s="32" customFormat="1" x14ac:dyDescent="0.25">
      <c r="A2341" s="23" t="s">
        <v>10594</v>
      </c>
      <c r="B2341" s="23" t="s">
        <v>4</v>
      </c>
      <c r="C2341" s="23" t="s">
        <v>20</v>
      </c>
      <c r="D2341" s="23" t="s">
        <v>76</v>
      </c>
      <c r="E2341" s="23" t="s">
        <v>10328</v>
      </c>
      <c r="F2341" s="23" t="s">
        <v>10329</v>
      </c>
      <c r="G2341" s="23"/>
      <c r="H2341" s="23" t="s">
        <v>78</v>
      </c>
      <c r="I2341" s="114" t="s">
        <v>10595</v>
      </c>
      <c r="J2341" s="5" t="s">
        <v>10596</v>
      </c>
      <c r="K2341" s="5"/>
      <c r="L2341" s="5" t="s">
        <v>10597</v>
      </c>
      <c r="M2341" s="23" t="s">
        <v>936</v>
      </c>
      <c r="N2341" s="23" t="s">
        <v>8487</v>
      </c>
      <c r="O2341" s="44" t="s">
        <v>10598</v>
      </c>
      <c r="P2341" s="25" t="s">
        <v>78</v>
      </c>
      <c r="Q2341" s="45" t="s">
        <v>26</v>
      </c>
      <c r="R2341" s="45" t="s">
        <v>26</v>
      </c>
      <c r="S2341" s="23"/>
      <c r="T2341" s="23"/>
      <c r="U2341" s="116"/>
    </row>
    <row r="2342" spans="1:21" s="32" customFormat="1" x14ac:dyDescent="0.25">
      <c r="A2342" s="23" t="s">
        <v>11194</v>
      </c>
      <c r="B2342" s="23" t="s">
        <v>4</v>
      </c>
      <c r="C2342" s="23" t="s">
        <v>20</v>
      </c>
      <c r="D2342" s="23" t="s">
        <v>76</v>
      </c>
      <c r="E2342" s="23" t="s">
        <v>10328</v>
      </c>
      <c r="F2342" s="23" t="s">
        <v>10329</v>
      </c>
      <c r="G2342" s="23"/>
      <c r="H2342" s="23" t="s">
        <v>78</v>
      </c>
      <c r="I2342" s="114" t="s">
        <v>11195</v>
      </c>
      <c r="J2342" s="5" t="s">
        <v>11196</v>
      </c>
      <c r="K2342" s="5"/>
      <c r="L2342" s="5" t="s">
        <v>11197</v>
      </c>
      <c r="M2342" s="23" t="s">
        <v>11198</v>
      </c>
      <c r="N2342" s="23" t="s">
        <v>8487</v>
      </c>
      <c r="O2342" s="44" t="s">
        <v>11199</v>
      </c>
      <c r="P2342" s="25" t="s">
        <v>78</v>
      </c>
      <c r="Q2342" s="45">
        <v>44656</v>
      </c>
      <c r="R2342" s="45" t="s">
        <v>26</v>
      </c>
      <c r="S2342" s="23"/>
      <c r="T2342" s="23"/>
      <c r="U2342" s="116" t="s">
        <v>11204</v>
      </c>
    </row>
    <row r="2343" spans="1:21" s="32" customFormat="1" x14ac:dyDescent="0.25">
      <c r="A2343" s="23" t="s">
        <v>10603</v>
      </c>
      <c r="B2343" s="23" t="s">
        <v>4</v>
      </c>
      <c r="C2343" s="23" t="s">
        <v>20</v>
      </c>
      <c r="D2343" s="23" t="s">
        <v>76</v>
      </c>
      <c r="E2343" s="23" t="s">
        <v>10328</v>
      </c>
      <c r="F2343" s="23" t="s">
        <v>10329</v>
      </c>
      <c r="G2343" s="23"/>
      <c r="H2343" s="23" t="s">
        <v>78</v>
      </c>
      <c r="I2343" s="114" t="s">
        <v>10604</v>
      </c>
      <c r="J2343" s="5" t="s">
        <v>10272</v>
      </c>
      <c r="K2343" s="5"/>
      <c r="L2343" s="5" t="s">
        <v>10605</v>
      </c>
      <c r="M2343" s="23" t="s">
        <v>936</v>
      </c>
      <c r="N2343" s="23" t="s">
        <v>8487</v>
      </c>
      <c r="O2343" s="44" t="s">
        <v>10606</v>
      </c>
      <c r="P2343" s="25" t="s">
        <v>78</v>
      </c>
      <c r="Q2343" s="45" t="s">
        <v>26</v>
      </c>
      <c r="R2343" s="45" t="s">
        <v>26</v>
      </c>
      <c r="S2343" s="23"/>
      <c r="T2343" s="23"/>
      <c r="U2343" s="116" t="s">
        <v>10607</v>
      </c>
    </row>
    <row r="2344" spans="1:21" s="32" customFormat="1" x14ac:dyDescent="0.25">
      <c r="A2344" s="23" t="s">
        <v>10611</v>
      </c>
      <c r="B2344" s="23" t="s">
        <v>4</v>
      </c>
      <c r="C2344" s="23" t="s">
        <v>20</v>
      </c>
      <c r="D2344" s="23" t="s">
        <v>76</v>
      </c>
      <c r="E2344" s="23" t="s">
        <v>10328</v>
      </c>
      <c r="F2344" s="23" t="s">
        <v>10329</v>
      </c>
      <c r="G2344" s="23"/>
      <c r="H2344" s="23" t="s">
        <v>78</v>
      </c>
      <c r="I2344" s="114" t="s">
        <v>10612</v>
      </c>
      <c r="J2344" s="5" t="s">
        <v>10613</v>
      </c>
      <c r="K2344" s="5"/>
      <c r="L2344" s="5" t="s">
        <v>10614</v>
      </c>
      <c r="M2344" s="23" t="s">
        <v>10615</v>
      </c>
      <c r="N2344" s="23" t="s">
        <v>2336</v>
      </c>
      <c r="O2344" s="44" t="s">
        <v>10616</v>
      </c>
      <c r="P2344" s="25" t="s">
        <v>78</v>
      </c>
      <c r="Q2344" s="45" t="s">
        <v>26</v>
      </c>
      <c r="R2344" s="45" t="s">
        <v>26</v>
      </c>
      <c r="S2344" s="23"/>
      <c r="T2344" s="23"/>
      <c r="U2344" s="116" t="s">
        <v>10617</v>
      </c>
    </row>
    <row r="2345" spans="1:21" s="32" customFormat="1" x14ac:dyDescent="0.25">
      <c r="A2345" s="23" t="s">
        <v>10621</v>
      </c>
      <c r="B2345" s="23" t="s">
        <v>4</v>
      </c>
      <c r="C2345" s="23" t="s">
        <v>20</v>
      </c>
      <c r="D2345" s="23" t="s">
        <v>76</v>
      </c>
      <c r="E2345" s="23" t="s">
        <v>10328</v>
      </c>
      <c r="F2345" s="23" t="s">
        <v>10329</v>
      </c>
      <c r="G2345" s="23"/>
      <c r="H2345" s="23" t="s">
        <v>78</v>
      </c>
      <c r="I2345" s="114" t="s">
        <v>10622</v>
      </c>
      <c r="J2345" s="5" t="s">
        <v>10623</v>
      </c>
      <c r="K2345" s="5"/>
      <c r="L2345" s="5" t="s">
        <v>10624</v>
      </c>
      <c r="M2345" s="23" t="s">
        <v>10625</v>
      </c>
      <c r="N2345" s="23" t="s">
        <v>2311</v>
      </c>
      <c r="O2345" s="44" t="s">
        <v>10626</v>
      </c>
      <c r="P2345" s="25" t="s">
        <v>78</v>
      </c>
      <c r="Q2345" s="45" t="s">
        <v>26</v>
      </c>
      <c r="R2345" s="45" t="s">
        <v>26</v>
      </c>
      <c r="S2345" s="23"/>
      <c r="T2345" s="23"/>
      <c r="U2345" s="116"/>
    </row>
    <row r="2346" spans="1:21" s="32" customFormat="1" x14ac:dyDescent="0.25">
      <c r="A2346" s="23" t="s">
        <v>10631</v>
      </c>
      <c r="B2346" s="23" t="s">
        <v>4</v>
      </c>
      <c r="C2346" s="23" t="s">
        <v>20</v>
      </c>
      <c r="D2346" s="23" t="s">
        <v>76</v>
      </c>
      <c r="E2346" s="23" t="s">
        <v>10328</v>
      </c>
      <c r="F2346" s="23" t="s">
        <v>10329</v>
      </c>
      <c r="G2346" s="23"/>
      <c r="H2346" s="23" t="s">
        <v>78</v>
      </c>
      <c r="I2346" s="114">
        <v>26250</v>
      </c>
      <c r="J2346" s="5" t="s">
        <v>10632</v>
      </c>
      <c r="K2346" s="5"/>
      <c r="L2346" s="5" t="s">
        <v>10633</v>
      </c>
      <c r="M2346" s="23" t="s">
        <v>10634</v>
      </c>
      <c r="N2346" s="23" t="s">
        <v>8487</v>
      </c>
      <c r="O2346" s="44" t="s">
        <v>10635</v>
      </c>
      <c r="P2346" s="25" t="s">
        <v>78</v>
      </c>
      <c r="Q2346" s="45" t="s">
        <v>26</v>
      </c>
      <c r="R2346" s="45" t="s">
        <v>26</v>
      </c>
      <c r="S2346" s="23"/>
      <c r="T2346" s="23"/>
      <c r="U2346" s="116"/>
    </row>
    <row r="2347" spans="1:21" s="32" customFormat="1" x14ac:dyDescent="0.25">
      <c r="A2347" s="23" t="s">
        <v>10636</v>
      </c>
      <c r="B2347" s="23" t="s">
        <v>4</v>
      </c>
      <c r="C2347" s="23" t="s">
        <v>20</v>
      </c>
      <c r="D2347" s="23" t="s">
        <v>76</v>
      </c>
      <c r="E2347" s="23" t="s">
        <v>10328</v>
      </c>
      <c r="F2347" s="23" t="s">
        <v>10329</v>
      </c>
      <c r="G2347" s="23"/>
      <c r="H2347" s="23" t="s">
        <v>78</v>
      </c>
      <c r="I2347" s="114" t="s">
        <v>10637</v>
      </c>
      <c r="J2347" s="5" t="s">
        <v>10638</v>
      </c>
      <c r="K2347" s="5"/>
      <c r="L2347" s="5" t="s">
        <v>10639</v>
      </c>
      <c r="M2347" s="23" t="s">
        <v>10640</v>
      </c>
      <c r="N2347" s="23" t="s">
        <v>8487</v>
      </c>
      <c r="O2347" s="44" t="s">
        <v>10641</v>
      </c>
      <c r="P2347" s="25" t="s">
        <v>78</v>
      </c>
      <c r="Q2347" s="45" t="s">
        <v>26</v>
      </c>
      <c r="R2347" s="45" t="s">
        <v>26</v>
      </c>
      <c r="S2347" s="23"/>
      <c r="T2347" s="23"/>
      <c r="U2347" s="116"/>
    </row>
    <row r="2348" spans="1:21" s="32" customFormat="1" x14ac:dyDescent="0.25">
      <c r="A2348" s="23" t="s">
        <v>10646</v>
      </c>
      <c r="B2348" s="23" t="s">
        <v>4</v>
      </c>
      <c r="C2348" s="23" t="s">
        <v>20</v>
      </c>
      <c r="D2348" s="23" t="s">
        <v>76</v>
      </c>
      <c r="E2348" s="23" t="s">
        <v>10328</v>
      </c>
      <c r="F2348" s="23" t="s">
        <v>10329</v>
      </c>
      <c r="G2348" s="23"/>
      <c r="H2348" s="23" t="s">
        <v>78</v>
      </c>
      <c r="I2348" s="114" t="s">
        <v>10647</v>
      </c>
      <c r="J2348" s="5" t="s">
        <v>10648</v>
      </c>
      <c r="K2348" s="5"/>
      <c r="L2348" s="5" t="s">
        <v>10649</v>
      </c>
      <c r="M2348" s="23" t="s">
        <v>10502</v>
      </c>
      <c r="N2348" s="23" t="s">
        <v>8487</v>
      </c>
      <c r="O2348" s="44" t="s">
        <v>10650</v>
      </c>
      <c r="P2348" s="25" t="s">
        <v>78</v>
      </c>
      <c r="Q2348" s="45" t="s">
        <v>26</v>
      </c>
      <c r="R2348" s="45" t="s">
        <v>26</v>
      </c>
      <c r="S2348" s="23"/>
      <c r="T2348" s="23"/>
      <c r="U2348" s="116" t="s">
        <v>10651</v>
      </c>
    </row>
    <row r="2349" spans="1:21" s="32" customFormat="1" x14ac:dyDescent="0.25">
      <c r="A2349" s="23" t="s">
        <v>10655</v>
      </c>
      <c r="B2349" s="23" t="s">
        <v>4</v>
      </c>
      <c r="C2349" s="23" t="s">
        <v>20</v>
      </c>
      <c r="D2349" s="23" t="s">
        <v>76</v>
      </c>
      <c r="E2349" s="23" t="s">
        <v>10328</v>
      </c>
      <c r="F2349" s="23" t="s">
        <v>10329</v>
      </c>
      <c r="G2349" s="23"/>
      <c r="H2349" s="23" t="s">
        <v>78</v>
      </c>
      <c r="I2349" s="114" t="s">
        <v>10656</v>
      </c>
      <c r="J2349" s="5" t="s">
        <v>10657</v>
      </c>
      <c r="K2349" s="5"/>
      <c r="L2349" s="5" t="s">
        <v>10658</v>
      </c>
      <c r="M2349" s="23" t="s">
        <v>10659</v>
      </c>
      <c r="N2349" s="23" t="s">
        <v>8487</v>
      </c>
      <c r="O2349" s="44" t="s">
        <v>10660</v>
      </c>
      <c r="P2349" s="25" t="s">
        <v>78</v>
      </c>
      <c r="Q2349" s="45" t="s">
        <v>26</v>
      </c>
      <c r="R2349" s="45" t="s">
        <v>26</v>
      </c>
      <c r="S2349" s="23"/>
      <c r="T2349" s="23"/>
      <c r="U2349" s="116" t="s">
        <v>10661</v>
      </c>
    </row>
    <row r="2350" spans="1:21" s="32" customFormat="1" x14ac:dyDescent="0.25">
      <c r="A2350" s="23" t="s">
        <v>10665</v>
      </c>
      <c r="B2350" s="23" t="s">
        <v>4</v>
      </c>
      <c r="C2350" s="23" t="s">
        <v>20</v>
      </c>
      <c r="D2350" s="23" t="s">
        <v>76</v>
      </c>
      <c r="E2350" s="23" t="s">
        <v>10328</v>
      </c>
      <c r="F2350" s="23" t="s">
        <v>10329</v>
      </c>
      <c r="G2350" s="23"/>
      <c r="H2350" s="23" t="s">
        <v>78</v>
      </c>
      <c r="I2350" s="114" t="s">
        <v>10666</v>
      </c>
      <c r="J2350" s="5" t="s">
        <v>10667</v>
      </c>
      <c r="K2350" s="5"/>
      <c r="L2350" s="5" t="s">
        <v>10668</v>
      </c>
      <c r="M2350" s="23" t="s">
        <v>10669</v>
      </c>
      <c r="N2350" s="23" t="s">
        <v>8487</v>
      </c>
      <c r="O2350" s="44" t="s">
        <v>10670</v>
      </c>
      <c r="P2350" s="25" t="s">
        <v>78</v>
      </c>
      <c r="Q2350" s="45" t="s">
        <v>26</v>
      </c>
      <c r="R2350" s="45" t="s">
        <v>26</v>
      </c>
      <c r="S2350" s="23"/>
      <c r="T2350" s="23"/>
      <c r="U2350" s="116" t="s">
        <v>10671</v>
      </c>
    </row>
    <row r="2351" spans="1:21" s="32" customFormat="1" x14ac:dyDescent="0.25">
      <c r="A2351" s="23" t="s">
        <v>10676</v>
      </c>
      <c r="B2351" s="23" t="s">
        <v>4</v>
      </c>
      <c r="C2351" s="23" t="s">
        <v>20</v>
      </c>
      <c r="D2351" s="23" t="s">
        <v>76</v>
      </c>
      <c r="E2351" s="23" t="s">
        <v>10328</v>
      </c>
      <c r="F2351" s="23" t="s">
        <v>10329</v>
      </c>
      <c r="G2351" s="23" t="s">
        <v>10675</v>
      </c>
      <c r="H2351" s="23" t="s">
        <v>78</v>
      </c>
      <c r="I2351" s="114" t="s">
        <v>10677</v>
      </c>
      <c r="J2351" s="5" t="s">
        <v>10678</v>
      </c>
      <c r="K2351" s="5"/>
      <c r="L2351" s="5" t="s">
        <v>10679</v>
      </c>
      <c r="M2351" s="23" t="s">
        <v>10680</v>
      </c>
      <c r="N2351" s="23" t="s">
        <v>2311</v>
      </c>
      <c r="O2351" s="44" t="s">
        <v>10681</v>
      </c>
      <c r="P2351" s="25" t="s">
        <v>78</v>
      </c>
      <c r="Q2351" s="45" t="s">
        <v>26</v>
      </c>
      <c r="R2351" s="45" t="s">
        <v>26</v>
      </c>
      <c r="S2351" s="23"/>
      <c r="T2351" s="23"/>
      <c r="U2351" s="116"/>
    </row>
    <row r="2352" spans="1:21" s="32" customFormat="1" x14ac:dyDescent="0.25">
      <c r="A2352" s="23" t="s">
        <v>10682</v>
      </c>
      <c r="B2352" s="23" t="s">
        <v>4</v>
      </c>
      <c r="C2352" s="23" t="s">
        <v>20</v>
      </c>
      <c r="D2352" s="23" t="s">
        <v>76</v>
      </c>
      <c r="E2352" s="23" t="s">
        <v>10328</v>
      </c>
      <c r="F2352" s="23" t="s">
        <v>10329</v>
      </c>
      <c r="G2352" s="23"/>
      <c r="H2352" s="23" t="s">
        <v>78</v>
      </c>
      <c r="I2352" s="114" t="s">
        <v>10683</v>
      </c>
      <c r="J2352" s="5" t="s">
        <v>10684</v>
      </c>
      <c r="K2352" s="5"/>
      <c r="L2352" s="5" t="s">
        <v>10685</v>
      </c>
      <c r="M2352" s="23" t="s">
        <v>10686</v>
      </c>
      <c r="N2352" s="23" t="s">
        <v>8487</v>
      </c>
      <c r="O2352" s="44" t="s">
        <v>10687</v>
      </c>
      <c r="P2352" s="25" t="s">
        <v>78</v>
      </c>
      <c r="Q2352" s="45" t="s">
        <v>26</v>
      </c>
      <c r="R2352" s="45" t="s">
        <v>26</v>
      </c>
      <c r="S2352" s="23"/>
      <c r="T2352" s="23"/>
      <c r="U2352" s="116" t="s">
        <v>10688</v>
      </c>
    </row>
  </sheetData>
  <phoneticPr fontId="9" type="noConversion"/>
  <conditionalFormatting sqref="J1:J1048576">
    <cfRule type="duplicateValues" dxfId="78" priority="104"/>
  </conditionalFormatting>
  <conditionalFormatting sqref="J10:J1048576 I1:I2352">
    <cfRule type="duplicateValues" dxfId="77" priority="187"/>
  </conditionalFormatting>
  <conditionalFormatting sqref="Q338">
    <cfRule type="cellIs" dxfId="76" priority="10" operator="equal">
      <formula>"Not Submitted"</formula>
    </cfRule>
  </conditionalFormatting>
  <conditionalFormatting sqref="Q341">
    <cfRule type="cellIs" dxfId="75" priority="9" operator="equal">
      <formula>"Not Submitted"</formula>
    </cfRule>
  </conditionalFormatting>
  <conditionalFormatting sqref="Q342">
    <cfRule type="cellIs" dxfId="74" priority="8" operator="equal">
      <formula>"Not Submitted"</formula>
    </cfRule>
  </conditionalFormatting>
  <conditionalFormatting sqref="Q359">
    <cfRule type="cellIs" dxfId="73" priority="7" operator="equal">
      <formula>"Not Submitted"</formula>
    </cfRule>
  </conditionalFormatting>
  <conditionalFormatting sqref="Q410:Q411">
    <cfRule type="cellIs" dxfId="72" priority="6" operator="equal">
      <formula>"Not Submitted"</formula>
    </cfRule>
  </conditionalFormatting>
  <conditionalFormatting sqref="Q460">
    <cfRule type="cellIs" dxfId="71" priority="5" operator="equal">
      <formula>"Not Submitted"</formula>
    </cfRule>
  </conditionalFormatting>
  <conditionalFormatting sqref="Q499:Q500">
    <cfRule type="cellIs" dxfId="70" priority="4" operator="equal">
      <formula>"Not Submitted"</formula>
    </cfRule>
  </conditionalFormatting>
  <conditionalFormatting sqref="Q632">
    <cfRule type="cellIs" dxfId="69" priority="3" operator="equal">
      <formula>"Not Submitted"</formula>
    </cfRule>
  </conditionalFormatting>
  <conditionalFormatting sqref="Q901">
    <cfRule type="cellIs" dxfId="68" priority="2" operator="equal">
      <formula>"Not Submitted"</formula>
    </cfRule>
  </conditionalFormatting>
  <conditionalFormatting sqref="Q1359">
    <cfRule type="cellIs" dxfId="67" priority="1" operator="equal">
      <formula>"Not Submitted"</formula>
    </cfRule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2050"/>
  <sheetViews>
    <sheetView zoomScale="80" zoomScaleNormal="80" workbookViewId="0">
      <pane xSplit="10" ySplit="1" topLeftCell="P2" activePane="bottomRight" state="frozen"/>
      <selection pane="topRight" activeCell="J1" sqref="J1"/>
      <selection pane="bottomLeft" activeCell="A2" sqref="A2"/>
      <selection pane="bottomRight"/>
    </sheetView>
  </sheetViews>
  <sheetFormatPr defaultColWidth="9.140625" defaultRowHeight="15" x14ac:dyDescent="0.25"/>
  <cols>
    <col min="1" max="1" width="15.140625" style="23" bestFit="1" customWidth="1"/>
    <col min="2" max="2" width="14.140625" style="23" bestFit="1" customWidth="1"/>
    <col min="3" max="3" width="12.42578125" style="23" bestFit="1" customWidth="1"/>
    <col min="4" max="4" width="39.28515625" style="23" bestFit="1" customWidth="1"/>
    <col min="5" max="5" width="19.28515625" style="23" customWidth="1"/>
    <col min="6" max="6" width="22" style="23" customWidth="1"/>
    <col min="7" max="7" width="18.7109375" style="23" customWidth="1"/>
    <col min="8" max="8" width="15" style="23" customWidth="1"/>
    <col min="9" max="9" width="15.5703125" style="23" bestFit="1" customWidth="1"/>
    <col min="10" max="10" width="75.7109375" style="5" customWidth="1"/>
    <col min="11" max="11" width="50.7109375" style="5" customWidth="1"/>
    <col min="12" max="12" width="44.140625" style="5" bestFit="1" customWidth="1"/>
    <col min="13" max="13" width="27.28515625" style="23" bestFit="1" customWidth="1"/>
    <col min="14" max="14" width="11.5703125" style="23" bestFit="1" customWidth="1"/>
    <col min="15" max="15" width="12.140625" style="23" bestFit="1" customWidth="1"/>
    <col min="16" max="16" width="11.28515625" style="23" bestFit="1" customWidth="1"/>
    <col min="17" max="17" width="26.85546875" style="45" customWidth="1"/>
    <col min="18" max="18" width="17.7109375" style="23" customWidth="1"/>
    <col min="19" max="19" width="75.7109375" style="5" customWidth="1"/>
    <col min="20" max="16384" width="9.140625" style="5"/>
  </cols>
  <sheetData>
    <row r="1" spans="1:19" s="43" customFormat="1" ht="30" customHeight="1" x14ac:dyDescent="0.25">
      <c r="A1" s="39" t="s">
        <v>60</v>
      </c>
      <c r="B1" s="39" t="s">
        <v>1</v>
      </c>
      <c r="C1" s="39" t="s">
        <v>61</v>
      </c>
      <c r="D1" s="39" t="s">
        <v>62</v>
      </c>
      <c r="E1" s="39" t="s">
        <v>63</v>
      </c>
      <c r="F1" s="39" t="s">
        <v>64</v>
      </c>
      <c r="G1" s="39" t="s">
        <v>65</v>
      </c>
      <c r="H1" s="39" t="s">
        <v>66</v>
      </c>
      <c r="I1" s="40" t="s">
        <v>67</v>
      </c>
      <c r="J1" s="39" t="s">
        <v>68</v>
      </c>
      <c r="K1" s="39" t="s">
        <v>69</v>
      </c>
      <c r="L1" s="39" t="s">
        <v>70</v>
      </c>
      <c r="M1" s="39" t="s">
        <v>71</v>
      </c>
      <c r="N1" s="39" t="s">
        <v>72</v>
      </c>
      <c r="O1" s="39" t="s">
        <v>73</v>
      </c>
      <c r="P1" s="39" t="s">
        <v>24</v>
      </c>
      <c r="Q1" s="41" t="s">
        <v>74</v>
      </c>
      <c r="R1" s="39" t="s">
        <v>7</v>
      </c>
      <c r="S1" s="42" t="s">
        <v>75</v>
      </c>
    </row>
    <row r="2" spans="1:19" x14ac:dyDescent="0.25">
      <c r="A2" s="23" t="s">
        <v>4</v>
      </c>
      <c r="B2" s="23" t="s">
        <v>20</v>
      </c>
      <c r="C2" s="23" t="s">
        <v>76</v>
      </c>
      <c r="D2" s="23" t="s">
        <v>77</v>
      </c>
      <c r="E2" s="23" t="s">
        <v>10722</v>
      </c>
      <c r="G2" s="23" t="s">
        <v>78</v>
      </c>
      <c r="H2" s="23" t="s">
        <v>79</v>
      </c>
      <c r="I2" s="23">
        <v>99682265</v>
      </c>
      <c r="J2" s="5" t="s">
        <v>80</v>
      </c>
      <c r="L2" s="5" t="s">
        <v>81</v>
      </c>
      <c r="M2" s="23" t="s">
        <v>82</v>
      </c>
      <c r="N2" s="23" t="s">
        <v>83</v>
      </c>
      <c r="O2" s="44">
        <v>1475</v>
      </c>
      <c r="P2" s="23" t="s">
        <v>78</v>
      </c>
      <c r="Q2" s="45">
        <v>44516</v>
      </c>
    </row>
    <row r="3" spans="1:19" x14ac:dyDescent="0.25">
      <c r="A3" s="23" t="s">
        <v>4</v>
      </c>
      <c r="B3" s="23" t="s">
        <v>20</v>
      </c>
      <c r="C3" s="23" t="s">
        <v>76</v>
      </c>
      <c r="D3" s="23" t="s">
        <v>77</v>
      </c>
      <c r="F3" s="23" t="s">
        <v>84</v>
      </c>
      <c r="G3" s="23" t="s">
        <v>78</v>
      </c>
      <c r="H3" s="23" t="s">
        <v>85</v>
      </c>
      <c r="I3" s="23">
        <v>99006233</v>
      </c>
      <c r="J3" s="5" t="s">
        <v>86</v>
      </c>
      <c r="L3" s="5" t="s">
        <v>87</v>
      </c>
      <c r="M3" s="23" t="s">
        <v>88</v>
      </c>
      <c r="N3" s="23" t="s">
        <v>89</v>
      </c>
      <c r="O3" s="44">
        <v>11798</v>
      </c>
      <c r="P3" s="23" t="s">
        <v>78</v>
      </c>
      <c r="Q3" s="45">
        <v>44474</v>
      </c>
      <c r="S3" s="5" t="s">
        <v>90</v>
      </c>
    </row>
    <row r="4" spans="1:19" x14ac:dyDescent="0.25">
      <c r="A4" s="23" t="s">
        <v>4</v>
      </c>
      <c r="B4" s="23" t="s">
        <v>20</v>
      </c>
      <c r="C4" s="23" t="s">
        <v>76</v>
      </c>
      <c r="D4" s="23" t="s">
        <v>77</v>
      </c>
      <c r="G4" s="23" t="s">
        <v>78</v>
      </c>
      <c r="H4" s="23" t="s">
        <v>91</v>
      </c>
      <c r="I4" s="23">
        <v>99028682</v>
      </c>
      <c r="J4" s="5" t="s">
        <v>92</v>
      </c>
      <c r="L4" s="5" t="s">
        <v>93</v>
      </c>
      <c r="M4" s="23" t="s">
        <v>94</v>
      </c>
      <c r="N4" s="23" t="s">
        <v>89</v>
      </c>
      <c r="O4" s="44">
        <v>10606</v>
      </c>
      <c r="P4" s="23" t="s">
        <v>78</v>
      </c>
      <c r="Q4" s="45">
        <v>44641</v>
      </c>
    </row>
    <row r="5" spans="1:19" x14ac:dyDescent="0.25">
      <c r="A5" s="23" t="s">
        <v>4</v>
      </c>
      <c r="B5" s="23" t="s">
        <v>20</v>
      </c>
      <c r="C5" s="23" t="s">
        <v>76</v>
      </c>
      <c r="D5" s="23" t="s">
        <v>77</v>
      </c>
      <c r="E5" s="23" t="s">
        <v>95</v>
      </c>
      <c r="F5" s="23" t="s">
        <v>96</v>
      </c>
      <c r="G5" s="23" t="s">
        <v>78</v>
      </c>
      <c r="H5" s="23" t="s">
        <v>97</v>
      </c>
      <c r="I5" s="23">
        <v>90005351</v>
      </c>
      <c r="J5" s="5" t="s">
        <v>98</v>
      </c>
      <c r="L5" s="5" t="s">
        <v>99</v>
      </c>
      <c r="M5" s="23" t="s">
        <v>100</v>
      </c>
      <c r="N5" s="23" t="s">
        <v>101</v>
      </c>
      <c r="O5" s="44">
        <v>7014</v>
      </c>
      <c r="P5" s="23" t="s">
        <v>78</v>
      </c>
      <c r="Q5" s="45" t="s">
        <v>10723</v>
      </c>
      <c r="S5" s="5" t="s">
        <v>102</v>
      </c>
    </row>
    <row r="6" spans="1:19" x14ac:dyDescent="0.25">
      <c r="A6" s="23" t="s">
        <v>4</v>
      </c>
      <c r="B6" s="23" t="s">
        <v>20</v>
      </c>
      <c r="C6" s="23" t="s">
        <v>76</v>
      </c>
      <c r="D6" s="23" t="s">
        <v>77</v>
      </c>
      <c r="F6" s="23" t="s">
        <v>103</v>
      </c>
      <c r="G6" s="23" t="s">
        <v>78</v>
      </c>
      <c r="H6" s="23" t="s">
        <v>104</v>
      </c>
      <c r="I6" s="23">
        <v>99024731</v>
      </c>
      <c r="J6" s="5" t="s">
        <v>105</v>
      </c>
      <c r="L6" s="5" t="s">
        <v>106</v>
      </c>
      <c r="M6" s="23" t="s">
        <v>107</v>
      </c>
      <c r="N6" s="23" t="s">
        <v>108</v>
      </c>
      <c r="O6" s="44">
        <v>21921</v>
      </c>
      <c r="P6" s="23" t="s">
        <v>78</v>
      </c>
      <c r="Q6" s="45">
        <v>44417</v>
      </c>
    </row>
    <row r="7" spans="1:19" x14ac:dyDescent="0.25">
      <c r="A7" s="23" t="s">
        <v>4</v>
      </c>
      <c r="B7" s="23" t="s">
        <v>20</v>
      </c>
      <c r="C7" s="23" t="s">
        <v>76</v>
      </c>
      <c r="D7" s="23" t="s">
        <v>77</v>
      </c>
      <c r="E7" s="23" t="s">
        <v>109</v>
      </c>
      <c r="G7" s="23" t="s">
        <v>78</v>
      </c>
      <c r="H7" s="23" t="s">
        <v>110</v>
      </c>
      <c r="I7" s="23">
        <v>99668909</v>
      </c>
      <c r="J7" s="5" t="s">
        <v>111</v>
      </c>
      <c r="L7" s="5" t="s">
        <v>112</v>
      </c>
      <c r="M7" s="23" t="s">
        <v>113</v>
      </c>
      <c r="N7" s="23" t="s">
        <v>114</v>
      </c>
      <c r="O7" s="44">
        <v>19966</v>
      </c>
      <c r="P7" s="23" t="s">
        <v>78</v>
      </c>
      <c r="Q7" s="45" t="s">
        <v>26</v>
      </c>
      <c r="S7" s="5" t="s">
        <v>115</v>
      </c>
    </row>
    <row r="8" spans="1:19" x14ac:dyDescent="0.25">
      <c r="A8" s="46" t="s">
        <v>4</v>
      </c>
      <c r="B8" s="46" t="s">
        <v>20</v>
      </c>
      <c r="C8" s="46" t="s">
        <v>116</v>
      </c>
      <c r="D8" s="46" t="s">
        <v>77</v>
      </c>
      <c r="E8" s="46"/>
      <c r="F8" s="46"/>
      <c r="G8" s="46" t="s">
        <v>78</v>
      </c>
      <c r="H8" s="46" t="s">
        <v>117</v>
      </c>
      <c r="I8" s="46" t="s">
        <v>118</v>
      </c>
      <c r="J8" s="47" t="s">
        <v>119</v>
      </c>
      <c r="K8" s="47"/>
      <c r="L8" s="47" t="s">
        <v>120</v>
      </c>
      <c r="M8" s="46" t="s">
        <v>121</v>
      </c>
      <c r="N8" s="46" t="s">
        <v>89</v>
      </c>
      <c r="O8" s="48">
        <v>11432</v>
      </c>
      <c r="P8" s="46" t="s">
        <v>78</v>
      </c>
      <c r="Q8" s="49" t="s">
        <v>26</v>
      </c>
      <c r="R8" s="46"/>
      <c r="S8" s="47" t="s">
        <v>122</v>
      </c>
    </row>
    <row r="9" spans="1:19" x14ac:dyDescent="0.25">
      <c r="A9" s="23" t="s">
        <v>4</v>
      </c>
      <c r="B9" s="23" t="s">
        <v>20</v>
      </c>
      <c r="C9" s="23" t="s">
        <v>76</v>
      </c>
      <c r="D9" s="23" t="s">
        <v>77</v>
      </c>
      <c r="F9" s="23" t="s">
        <v>123</v>
      </c>
      <c r="G9" s="23" t="s">
        <v>78</v>
      </c>
      <c r="H9" s="23" t="s">
        <v>124</v>
      </c>
      <c r="I9" s="23" t="s">
        <v>125</v>
      </c>
      <c r="J9" s="5" t="s">
        <v>126</v>
      </c>
      <c r="L9" s="5" t="s">
        <v>127</v>
      </c>
      <c r="M9" s="23" t="s">
        <v>128</v>
      </c>
      <c r="N9" s="23" t="s">
        <v>101</v>
      </c>
      <c r="O9" s="44">
        <v>8827</v>
      </c>
      <c r="P9" s="23" t="s">
        <v>78</v>
      </c>
      <c r="Q9" s="45">
        <v>44545</v>
      </c>
      <c r="S9" s="5" t="s">
        <v>90</v>
      </c>
    </row>
    <row r="10" spans="1:19" x14ac:dyDescent="0.25">
      <c r="A10" s="23" t="s">
        <v>4</v>
      </c>
      <c r="B10" s="23" t="s">
        <v>20</v>
      </c>
      <c r="C10" s="23" t="s">
        <v>76</v>
      </c>
      <c r="D10" s="23" t="s">
        <v>77</v>
      </c>
      <c r="G10" s="23" t="s">
        <v>78</v>
      </c>
      <c r="H10" s="23" t="s">
        <v>129</v>
      </c>
      <c r="I10" s="23" t="s">
        <v>130</v>
      </c>
      <c r="J10" s="5" t="s">
        <v>131</v>
      </c>
      <c r="L10" s="5" t="s">
        <v>132</v>
      </c>
      <c r="M10" s="23" t="s">
        <v>133</v>
      </c>
      <c r="N10" s="23" t="s">
        <v>89</v>
      </c>
      <c r="O10" s="44">
        <v>11755</v>
      </c>
      <c r="P10" s="23" t="s">
        <v>78</v>
      </c>
      <c r="Q10" s="45">
        <v>44293</v>
      </c>
    </row>
    <row r="11" spans="1:19" x14ac:dyDescent="0.25">
      <c r="A11" s="23" t="s">
        <v>4</v>
      </c>
      <c r="B11" s="23" t="s">
        <v>20</v>
      </c>
      <c r="C11" s="23" t="s">
        <v>76</v>
      </c>
      <c r="D11" s="23" t="s">
        <v>77</v>
      </c>
      <c r="E11" s="23" t="s">
        <v>95</v>
      </c>
      <c r="F11" s="23" t="s">
        <v>96</v>
      </c>
      <c r="G11" s="23" t="s">
        <v>78</v>
      </c>
      <c r="H11" s="23" t="s">
        <v>134</v>
      </c>
      <c r="I11" s="23">
        <v>99679454</v>
      </c>
      <c r="J11" s="5" t="s">
        <v>135</v>
      </c>
      <c r="K11" s="5" t="s">
        <v>136</v>
      </c>
      <c r="L11" s="5" t="s">
        <v>137</v>
      </c>
      <c r="M11" s="23" t="s">
        <v>138</v>
      </c>
      <c r="N11" s="23" t="s">
        <v>101</v>
      </c>
      <c r="O11" s="44">
        <v>10314</v>
      </c>
      <c r="P11" s="23" t="s">
        <v>78</v>
      </c>
      <c r="Q11" s="45" t="s">
        <v>26</v>
      </c>
      <c r="S11" s="5" t="s">
        <v>139</v>
      </c>
    </row>
    <row r="12" spans="1:19" x14ac:dyDescent="0.25">
      <c r="A12" s="23" t="s">
        <v>4</v>
      </c>
      <c r="B12" s="23" t="s">
        <v>20</v>
      </c>
      <c r="C12" s="23" t="s">
        <v>76</v>
      </c>
      <c r="D12" s="23" t="s">
        <v>77</v>
      </c>
      <c r="G12" s="23" t="s">
        <v>78</v>
      </c>
      <c r="H12" s="23" t="s">
        <v>140</v>
      </c>
      <c r="I12" s="23">
        <v>99662234</v>
      </c>
      <c r="J12" s="5" t="s">
        <v>141</v>
      </c>
      <c r="L12" s="5" t="s">
        <v>142</v>
      </c>
      <c r="M12" s="23" t="s">
        <v>143</v>
      </c>
      <c r="N12" s="23" t="s">
        <v>89</v>
      </c>
      <c r="O12" s="44">
        <v>11901</v>
      </c>
      <c r="P12" s="23" t="s">
        <v>78</v>
      </c>
      <c r="Q12" s="45">
        <v>44434</v>
      </c>
    </row>
    <row r="13" spans="1:19" x14ac:dyDescent="0.25">
      <c r="A13" s="23" t="s">
        <v>4</v>
      </c>
      <c r="B13" s="23" t="s">
        <v>20</v>
      </c>
      <c r="C13" s="23" t="s">
        <v>76</v>
      </c>
      <c r="D13" s="23" t="s">
        <v>77</v>
      </c>
      <c r="G13" s="23" t="s">
        <v>78</v>
      </c>
      <c r="H13" s="23" t="s">
        <v>144</v>
      </c>
      <c r="I13" s="23">
        <v>20105300</v>
      </c>
      <c r="J13" s="5" t="s">
        <v>145</v>
      </c>
      <c r="L13" s="5" t="s">
        <v>146</v>
      </c>
      <c r="M13" s="23" t="s">
        <v>147</v>
      </c>
      <c r="N13" s="23" t="s">
        <v>89</v>
      </c>
      <c r="O13" s="44">
        <v>11518</v>
      </c>
      <c r="P13" s="23" t="s">
        <v>78</v>
      </c>
      <c r="Q13" s="45" t="s">
        <v>26</v>
      </c>
      <c r="S13" s="5" t="s">
        <v>148</v>
      </c>
    </row>
    <row r="14" spans="1:19" x14ac:dyDescent="0.25">
      <c r="A14" s="23" t="s">
        <v>4</v>
      </c>
      <c r="B14" s="23" t="s">
        <v>20</v>
      </c>
      <c r="C14" s="23" t="s">
        <v>76</v>
      </c>
      <c r="D14" s="23" t="s">
        <v>77</v>
      </c>
      <c r="G14" s="23" t="s">
        <v>78</v>
      </c>
      <c r="H14" s="23" t="s">
        <v>149</v>
      </c>
      <c r="I14" s="23">
        <v>20117</v>
      </c>
      <c r="J14" s="5" t="s">
        <v>150</v>
      </c>
      <c r="L14" s="5" t="s">
        <v>151</v>
      </c>
      <c r="M14" s="23" t="s">
        <v>152</v>
      </c>
      <c r="N14" s="23" t="s">
        <v>89</v>
      </c>
      <c r="O14" s="44">
        <v>11726</v>
      </c>
      <c r="P14" s="23" t="s">
        <v>78</v>
      </c>
      <c r="Q14" s="23" t="s">
        <v>26</v>
      </c>
      <c r="S14" s="5" t="s">
        <v>153</v>
      </c>
    </row>
    <row r="15" spans="1:19" x14ac:dyDescent="0.25">
      <c r="A15" s="23" t="s">
        <v>4</v>
      </c>
      <c r="B15" s="23" t="s">
        <v>20</v>
      </c>
      <c r="C15" s="23" t="s">
        <v>76</v>
      </c>
      <c r="D15" s="23" t="s">
        <v>77</v>
      </c>
      <c r="E15" s="23" t="s">
        <v>95</v>
      </c>
      <c r="F15" s="23" t="s">
        <v>96</v>
      </c>
      <c r="G15" s="23" t="s">
        <v>78</v>
      </c>
      <c r="H15" s="23" t="s">
        <v>154</v>
      </c>
      <c r="I15" s="23">
        <v>99680341</v>
      </c>
      <c r="J15" s="5" t="s">
        <v>155</v>
      </c>
      <c r="L15" s="5" t="s">
        <v>156</v>
      </c>
      <c r="M15" s="23" t="s">
        <v>157</v>
      </c>
      <c r="N15" s="23" t="s">
        <v>101</v>
      </c>
      <c r="O15" s="44" t="s">
        <v>158</v>
      </c>
      <c r="P15" s="23" t="s">
        <v>78</v>
      </c>
      <c r="Q15" s="23" t="s">
        <v>26</v>
      </c>
      <c r="S15" s="5" t="s">
        <v>159</v>
      </c>
    </row>
    <row r="16" spans="1:19" x14ac:dyDescent="0.25">
      <c r="A16" s="23" t="s">
        <v>4</v>
      </c>
      <c r="B16" s="23" t="s">
        <v>20</v>
      </c>
      <c r="C16" s="23" t="s">
        <v>76</v>
      </c>
      <c r="D16" s="23" t="s">
        <v>77</v>
      </c>
      <c r="F16" s="23" t="s">
        <v>160</v>
      </c>
      <c r="G16" s="23" t="s">
        <v>78</v>
      </c>
      <c r="H16" s="23" t="s">
        <v>161</v>
      </c>
      <c r="I16" s="23" t="s">
        <v>162</v>
      </c>
      <c r="J16" s="5" t="s">
        <v>163</v>
      </c>
      <c r="L16" s="5" t="s">
        <v>164</v>
      </c>
      <c r="M16" s="23" t="s">
        <v>165</v>
      </c>
      <c r="N16" s="23" t="s">
        <v>166</v>
      </c>
      <c r="O16" s="44">
        <v>6883</v>
      </c>
      <c r="P16" s="23" t="s">
        <v>78</v>
      </c>
      <c r="Q16" s="45">
        <v>44342</v>
      </c>
      <c r="S16" s="5" t="s">
        <v>90</v>
      </c>
    </row>
    <row r="17" spans="1:19" x14ac:dyDescent="0.25">
      <c r="A17" s="23" t="s">
        <v>4</v>
      </c>
      <c r="B17" s="23" t="s">
        <v>20</v>
      </c>
      <c r="C17" s="23" t="s">
        <v>76</v>
      </c>
      <c r="D17" s="23" t="s">
        <v>77</v>
      </c>
      <c r="G17" s="23" t="s">
        <v>78</v>
      </c>
      <c r="H17" s="23" t="s">
        <v>167</v>
      </c>
      <c r="I17" s="23">
        <v>99681069</v>
      </c>
      <c r="J17" s="5" t="s">
        <v>168</v>
      </c>
      <c r="L17" s="5" t="s">
        <v>169</v>
      </c>
      <c r="M17" s="23" t="s">
        <v>170</v>
      </c>
      <c r="N17" s="23" t="s">
        <v>171</v>
      </c>
      <c r="O17" s="44">
        <v>19040</v>
      </c>
      <c r="P17" s="23" t="s">
        <v>78</v>
      </c>
      <c r="Q17" s="45" t="s">
        <v>26</v>
      </c>
    </row>
    <row r="18" spans="1:19" x14ac:dyDescent="0.25">
      <c r="A18" s="23" t="s">
        <v>4</v>
      </c>
      <c r="B18" s="23" t="s">
        <v>20</v>
      </c>
      <c r="C18" s="23" t="s">
        <v>76</v>
      </c>
      <c r="D18" s="23" t="s">
        <v>77</v>
      </c>
      <c r="F18" s="23" t="s">
        <v>172</v>
      </c>
      <c r="G18" s="23" t="s">
        <v>78</v>
      </c>
      <c r="H18" s="23" t="s">
        <v>173</v>
      </c>
      <c r="I18" s="23" t="s">
        <v>174</v>
      </c>
      <c r="J18" s="5" t="s">
        <v>175</v>
      </c>
      <c r="L18" s="5" t="s">
        <v>176</v>
      </c>
      <c r="M18" s="23" t="s">
        <v>177</v>
      </c>
      <c r="N18" s="23" t="s">
        <v>89</v>
      </c>
      <c r="O18" s="44">
        <v>10983</v>
      </c>
      <c r="P18" s="23" t="s">
        <v>78</v>
      </c>
      <c r="Q18" s="45">
        <v>44545</v>
      </c>
      <c r="S18" s="5" t="s">
        <v>90</v>
      </c>
    </row>
    <row r="19" spans="1:19" x14ac:dyDescent="0.25">
      <c r="A19" s="23" t="s">
        <v>4</v>
      </c>
      <c r="B19" s="23" t="s">
        <v>20</v>
      </c>
      <c r="C19" s="23" t="s">
        <v>76</v>
      </c>
      <c r="D19" s="23" t="s">
        <v>77</v>
      </c>
      <c r="F19" s="23" t="s">
        <v>178</v>
      </c>
      <c r="G19" s="23" t="s">
        <v>78</v>
      </c>
      <c r="H19" s="23" t="s">
        <v>179</v>
      </c>
      <c r="I19" s="23">
        <v>99035284</v>
      </c>
      <c r="J19" s="5" t="s">
        <v>180</v>
      </c>
      <c r="L19" s="5" t="s">
        <v>181</v>
      </c>
      <c r="M19" s="23" t="s">
        <v>182</v>
      </c>
      <c r="N19" s="23" t="s">
        <v>89</v>
      </c>
      <c r="O19" s="44">
        <v>10530</v>
      </c>
      <c r="P19" s="23" t="s">
        <v>78</v>
      </c>
      <c r="Q19" s="45">
        <v>44361</v>
      </c>
      <c r="S19" s="5" t="s">
        <v>90</v>
      </c>
    </row>
    <row r="20" spans="1:19" x14ac:dyDescent="0.25">
      <c r="A20" s="23" t="s">
        <v>4</v>
      </c>
      <c r="B20" s="23" t="s">
        <v>20</v>
      </c>
      <c r="C20" s="23" t="s">
        <v>76</v>
      </c>
      <c r="D20" s="23" t="s">
        <v>77</v>
      </c>
      <c r="G20" s="23" t="s">
        <v>78</v>
      </c>
      <c r="H20" s="23" t="s">
        <v>183</v>
      </c>
      <c r="I20" s="23">
        <v>99681009</v>
      </c>
      <c r="J20" s="5" t="s">
        <v>184</v>
      </c>
      <c r="L20" s="5" t="s">
        <v>185</v>
      </c>
      <c r="M20" s="23" t="s">
        <v>186</v>
      </c>
      <c r="N20" s="23" t="s">
        <v>101</v>
      </c>
      <c r="O20" s="44">
        <v>8002</v>
      </c>
      <c r="P20" s="23" t="s">
        <v>78</v>
      </c>
      <c r="Q20" s="45" t="s">
        <v>26</v>
      </c>
    </row>
    <row r="21" spans="1:19" x14ac:dyDescent="0.25">
      <c r="A21" s="23" t="s">
        <v>4</v>
      </c>
      <c r="B21" s="23" t="s">
        <v>20</v>
      </c>
      <c r="C21" s="23" t="s">
        <v>76</v>
      </c>
      <c r="D21" s="23" t="s">
        <v>77</v>
      </c>
      <c r="G21" s="23" t="s">
        <v>78</v>
      </c>
      <c r="H21" s="23" t="s">
        <v>187</v>
      </c>
      <c r="I21" s="23" t="s">
        <v>188</v>
      </c>
      <c r="J21" s="5" t="s">
        <v>189</v>
      </c>
      <c r="L21" s="5" t="s">
        <v>190</v>
      </c>
      <c r="M21" s="23" t="s">
        <v>191</v>
      </c>
      <c r="N21" s="23" t="s">
        <v>89</v>
      </c>
      <c r="O21" s="44">
        <v>10573</v>
      </c>
      <c r="P21" s="23" t="s">
        <v>78</v>
      </c>
      <c r="Q21" s="45">
        <v>44572</v>
      </c>
    </row>
    <row r="22" spans="1:19" x14ac:dyDescent="0.25">
      <c r="A22" s="23" t="s">
        <v>4</v>
      </c>
      <c r="B22" s="23" t="s">
        <v>20</v>
      </c>
      <c r="C22" s="23" t="s">
        <v>76</v>
      </c>
      <c r="D22" s="23" t="s">
        <v>77</v>
      </c>
      <c r="G22" s="23" t="s">
        <v>78</v>
      </c>
      <c r="H22" s="23" t="s">
        <v>192</v>
      </c>
      <c r="I22" s="23">
        <v>40032400</v>
      </c>
      <c r="J22" s="5" t="s">
        <v>193</v>
      </c>
      <c r="L22" s="5" t="s">
        <v>194</v>
      </c>
      <c r="M22" s="23" t="s">
        <v>195</v>
      </c>
      <c r="N22" s="23" t="s">
        <v>89</v>
      </c>
      <c r="O22" s="44">
        <v>11959</v>
      </c>
      <c r="P22" s="23" t="s">
        <v>78</v>
      </c>
      <c r="Q22" s="45" t="s">
        <v>26</v>
      </c>
      <c r="S22" s="5" t="s">
        <v>196</v>
      </c>
    </row>
    <row r="23" spans="1:19" x14ac:dyDescent="0.25">
      <c r="A23" s="23" t="s">
        <v>4</v>
      </c>
      <c r="B23" s="23" t="s">
        <v>20</v>
      </c>
      <c r="C23" s="23" t="s">
        <v>76</v>
      </c>
      <c r="D23" s="23" t="s">
        <v>77</v>
      </c>
      <c r="G23" s="23" t="s">
        <v>78</v>
      </c>
      <c r="H23" s="23" t="s">
        <v>197</v>
      </c>
      <c r="I23" s="23">
        <v>30170</v>
      </c>
      <c r="J23" s="5" t="s">
        <v>198</v>
      </c>
      <c r="L23" s="5" t="s">
        <v>199</v>
      </c>
      <c r="M23" s="23" t="s">
        <v>200</v>
      </c>
      <c r="N23" s="23" t="s">
        <v>89</v>
      </c>
      <c r="O23" s="44">
        <v>11101</v>
      </c>
      <c r="P23" s="23" t="s">
        <v>78</v>
      </c>
      <c r="Q23" s="45">
        <v>44301</v>
      </c>
    </row>
    <row r="24" spans="1:19" x14ac:dyDescent="0.25">
      <c r="A24" s="23" t="s">
        <v>4</v>
      </c>
      <c r="B24" s="23" t="s">
        <v>20</v>
      </c>
      <c r="C24" s="23" t="s">
        <v>76</v>
      </c>
      <c r="D24" s="23" t="s">
        <v>77</v>
      </c>
      <c r="F24" s="23" t="s">
        <v>201</v>
      </c>
      <c r="G24" s="23" t="s">
        <v>78</v>
      </c>
      <c r="H24" s="23" t="s">
        <v>202</v>
      </c>
      <c r="I24" s="23">
        <v>99032202</v>
      </c>
      <c r="J24" s="5" t="s">
        <v>203</v>
      </c>
      <c r="L24" s="5" t="s">
        <v>204</v>
      </c>
      <c r="M24" s="23" t="s">
        <v>205</v>
      </c>
      <c r="N24" s="23" t="s">
        <v>89</v>
      </c>
      <c r="O24" s="44">
        <v>10952</v>
      </c>
      <c r="P24" s="23" t="s">
        <v>78</v>
      </c>
      <c r="Q24" s="45">
        <v>44369</v>
      </c>
      <c r="S24" s="5" t="s">
        <v>90</v>
      </c>
    </row>
    <row r="25" spans="1:19" x14ac:dyDescent="0.25">
      <c r="A25" s="46" t="s">
        <v>4</v>
      </c>
      <c r="B25" s="46" t="s">
        <v>20</v>
      </c>
      <c r="C25" s="46" t="s">
        <v>116</v>
      </c>
      <c r="D25" s="46" t="s">
        <v>77</v>
      </c>
      <c r="E25" s="46"/>
      <c r="F25" s="46"/>
      <c r="G25" s="46" t="s">
        <v>78</v>
      </c>
      <c r="H25" s="46" t="s">
        <v>206</v>
      </c>
      <c r="I25" s="46" t="s">
        <v>207</v>
      </c>
      <c r="J25" s="47" t="s">
        <v>208</v>
      </c>
      <c r="K25" s="47"/>
      <c r="L25" s="47" t="s">
        <v>209</v>
      </c>
      <c r="M25" s="46" t="s">
        <v>210</v>
      </c>
      <c r="N25" s="46" t="s">
        <v>89</v>
      </c>
      <c r="O25" s="48">
        <v>11361</v>
      </c>
      <c r="P25" s="46" t="s">
        <v>78</v>
      </c>
      <c r="Q25" s="46" t="s">
        <v>26</v>
      </c>
      <c r="R25" s="46"/>
      <c r="S25" s="47" t="s">
        <v>211</v>
      </c>
    </row>
    <row r="26" spans="1:19" x14ac:dyDescent="0.25">
      <c r="A26" s="23" t="s">
        <v>4</v>
      </c>
      <c r="B26" s="23" t="s">
        <v>20</v>
      </c>
      <c r="C26" s="23" t="s">
        <v>76</v>
      </c>
      <c r="D26" s="23" t="s">
        <v>77</v>
      </c>
      <c r="G26" s="23" t="s">
        <v>78</v>
      </c>
      <c r="H26" s="23" t="s">
        <v>212</v>
      </c>
      <c r="I26" s="23">
        <v>99669480</v>
      </c>
      <c r="J26" s="5" t="s">
        <v>213</v>
      </c>
      <c r="L26" s="5" t="s">
        <v>214</v>
      </c>
      <c r="M26" s="23" t="s">
        <v>215</v>
      </c>
      <c r="N26" s="23" t="s">
        <v>89</v>
      </c>
      <c r="O26" s="44">
        <v>11547</v>
      </c>
      <c r="P26" s="23" t="s">
        <v>78</v>
      </c>
      <c r="Q26" s="23" t="s">
        <v>26</v>
      </c>
      <c r="S26" s="5" t="s">
        <v>216</v>
      </c>
    </row>
    <row r="27" spans="1:19" x14ac:dyDescent="0.25">
      <c r="A27" s="23" t="s">
        <v>4</v>
      </c>
      <c r="B27" s="23" t="s">
        <v>20</v>
      </c>
      <c r="C27" s="23" t="s">
        <v>76</v>
      </c>
      <c r="D27" s="23" t="s">
        <v>77</v>
      </c>
      <c r="G27" s="23" t="s">
        <v>78</v>
      </c>
      <c r="H27" s="23" t="s">
        <v>217</v>
      </c>
      <c r="I27" s="23">
        <v>99682094</v>
      </c>
      <c r="J27" s="5" t="s">
        <v>218</v>
      </c>
      <c r="L27" s="5" t="s">
        <v>219</v>
      </c>
      <c r="M27" s="23" t="s">
        <v>220</v>
      </c>
      <c r="N27" s="23" t="s">
        <v>83</v>
      </c>
      <c r="O27" s="44">
        <v>2653</v>
      </c>
      <c r="P27" s="23" t="s">
        <v>78</v>
      </c>
      <c r="Q27" s="45">
        <v>44413</v>
      </c>
    </row>
    <row r="28" spans="1:19" x14ac:dyDescent="0.25">
      <c r="A28" s="23" t="s">
        <v>4</v>
      </c>
      <c r="B28" s="23" t="s">
        <v>20</v>
      </c>
      <c r="C28" s="23" t="s">
        <v>76</v>
      </c>
      <c r="D28" s="23" t="s">
        <v>77</v>
      </c>
      <c r="F28" s="23" t="s">
        <v>221</v>
      </c>
      <c r="G28" s="23" t="s">
        <v>78</v>
      </c>
      <c r="H28" s="23" t="s">
        <v>222</v>
      </c>
      <c r="I28" s="23" t="s">
        <v>223</v>
      </c>
      <c r="J28" s="5" t="s">
        <v>224</v>
      </c>
      <c r="L28" s="5" t="s">
        <v>225</v>
      </c>
      <c r="M28" s="23" t="s">
        <v>226</v>
      </c>
      <c r="N28" s="23" t="s">
        <v>89</v>
      </c>
      <c r="O28" s="44" t="s">
        <v>227</v>
      </c>
      <c r="P28" s="23" t="s">
        <v>78</v>
      </c>
      <c r="Q28" s="45">
        <v>44600</v>
      </c>
    </row>
    <row r="29" spans="1:19" x14ac:dyDescent="0.25">
      <c r="A29" s="23" t="s">
        <v>4</v>
      </c>
      <c r="B29" s="23" t="s">
        <v>20</v>
      </c>
      <c r="C29" s="23" t="s">
        <v>76</v>
      </c>
      <c r="D29" s="23" t="s">
        <v>77</v>
      </c>
      <c r="G29" s="23" t="s">
        <v>78</v>
      </c>
      <c r="H29" s="23" t="s">
        <v>228</v>
      </c>
      <c r="I29" s="23">
        <v>99682091</v>
      </c>
      <c r="J29" s="5" t="s">
        <v>229</v>
      </c>
      <c r="L29" s="5" t="s">
        <v>230</v>
      </c>
      <c r="M29" s="23" t="s">
        <v>231</v>
      </c>
      <c r="N29" s="23" t="s">
        <v>83</v>
      </c>
      <c r="O29" s="44" t="s">
        <v>232</v>
      </c>
      <c r="P29" s="23" t="s">
        <v>78</v>
      </c>
      <c r="Q29" s="45">
        <v>44412</v>
      </c>
    </row>
    <row r="30" spans="1:19" x14ac:dyDescent="0.25">
      <c r="A30" s="23" t="s">
        <v>4</v>
      </c>
      <c r="B30" s="23" t="s">
        <v>20</v>
      </c>
      <c r="C30" s="23" t="s">
        <v>76</v>
      </c>
      <c r="D30" s="23" t="s">
        <v>77</v>
      </c>
      <c r="G30" s="23" t="s">
        <v>78</v>
      </c>
      <c r="H30" s="23" t="s">
        <v>233</v>
      </c>
      <c r="I30" s="23">
        <v>99680660</v>
      </c>
      <c r="J30" s="5" t="s">
        <v>234</v>
      </c>
      <c r="L30" s="5" t="s">
        <v>235</v>
      </c>
      <c r="M30" s="23" t="s">
        <v>236</v>
      </c>
      <c r="N30" s="23" t="s">
        <v>89</v>
      </c>
      <c r="O30" s="44">
        <v>11776</v>
      </c>
      <c r="P30" s="23" t="s">
        <v>78</v>
      </c>
      <c r="Q30" s="45">
        <v>44425</v>
      </c>
    </row>
    <row r="31" spans="1:19" x14ac:dyDescent="0.25">
      <c r="A31" s="23" t="s">
        <v>4</v>
      </c>
      <c r="B31" s="23" t="s">
        <v>20</v>
      </c>
      <c r="C31" s="23" t="s">
        <v>76</v>
      </c>
      <c r="D31" s="23" t="s">
        <v>77</v>
      </c>
      <c r="E31" s="23" t="s">
        <v>1976</v>
      </c>
      <c r="G31" s="23" t="s">
        <v>78</v>
      </c>
      <c r="H31" s="23" t="s">
        <v>10724</v>
      </c>
      <c r="I31" s="23" t="s">
        <v>10725</v>
      </c>
      <c r="J31" s="5" t="s">
        <v>1979</v>
      </c>
      <c r="K31" s="5" t="s">
        <v>10726</v>
      </c>
      <c r="L31" s="5" t="s">
        <v>1981</v>
      </c>
      <c r="M31" s="23" t="s">
        <v>241</v>
      </c>
      <c r="N31" s="23" t="s">
        <v>114</v>
      </c>
      <c r="O31" s="44" t="s">
        <v>242</v>
      </c>
      <c r="P31" s="23" t="s">
        <v>1055</v>
      </c>
      <c r="Q31" s="45" t="s">
        <v>26</v>
      </c>
      <c r="S31" s="5" t="s">
        <v>10727</v>
      </c>
    </row>
    <row r="32" spans="1:19" x14ac:dyDescent="0.25">
      <c r="A32" s="23" t="s">
        <v>4</v>
      </c>
      <c r="B32" s="23" t="s">
        <v>20</v>
      </c>
      <c r="C32" s="23" t="s">
        <v>76</v>
      </c>
      <c r="D32" s="23" t="s">
        <v>77</v>
      </c>
      <c r="E32" s="23" t="s">
        <v>109</v>
      </c>
      <c r="F32" s="23" t="s">
        <v>103</v>
      </c>
      <c r="G32" s="23" t="s">
        <v>78</v>
      </c>
      <c r="H32" s="23" t="s">
        <v>237</v>
      </c>
      <c r="I32" s="23">
        <v>99669064</v>
      </c>
      <c r="J32" s="5" t="s">
        <v>238</v>
      </c>
      <c r="K32" s="5" t="s">
        <v>239</v>
      </c>
      <c r="L32" s="5" t="s">
        <v>240</v>
      </c>
      <c r="M32" s="23" t="s">
        <v>241</v>
      </c>
      <c r="N32" s="23" t="s">
        <v>114</v>
      </c>
      <c r="O32" s="44" t="s">
        <v>242</v>
      </c>
      <c r="P32" s="23" t="s">
        <v>78</v>
      </c>
      <c r="Q32" s="45" t="s">
        <v>10728</v>
      </c>
      <c r="R32" s="23" t="s">
        <v>78</v>
      </c>
      <c r="S32" s="5" t="s">
        <v>10729</v>
      </c>
    </row>
    <row r="33" spans="1:19" x14ac:dyDescent="0.25">
      <c r="A33" s="46" t="s">
        <v>4</v>
      </c>
      <c r="B33" s="46" t="s">
        <v>20</v>
      </c>
      <c r="C33" s="46" t="s">
        <v>76</v>
      </c>
      <c r="D33" s="46" t="s">
        <v>77</v>
      </c>
      <c r="E33" s="46"/>
      <c r="F33" s="46"/>
      <c r="G33" s="46" t="s">
        <v>78</v>
      </c>
      <c r="H33" s="46" t="s">
        <v>243</v>
      </c>
      <c r="I33" s="46">
        <v>99681945</v>
      </c>
      <c r="J33" s="47" t="s">
        <v>244</v>
      </c>
      <c r="K33" s="47"/>
      <c r="L33" s="47" t="s">
        <v>245</v>
      </c>
      <c r="M33" s="46" t="s">
        <v>246</v>
      </c>
      <c r="N33" s="46" t="s">
        <v>83</v>
      </c>
      <c r="O33" s="48" t="s">
        <v>247</v>
      </c>
      <c r="P33" s="46" t="s">
        <v>78</v>
      </c>
      <c r="Q33" s="46">
        <v>44375</v>
      </c>
      <c r="R33" s="46"/>
      <c r="S33" s="47"/>
    </row>
    <row r="34" spans="1:19" x14ac:dyDescent="0.25">
      <c r="A34" s="23" t="s">
        <v>4</v>
      </c>
      <c r="B34" s="23" t="s">
        <v>20</v>
      </c>
      <c r="C34" s="23" t="s">
        <v>116</v>
      </c>
      <c r="D34" s="23" t="s">
        <v>77</v>
      </c>
      <c r="G34" s="23" t="s">
        <v>78</v>
      </c>
      <c r="H34" s="23" t="s">
        <v>248</v>
      </c>
      <c r="I34" s="23" t="s">
        <v>249</v>
      </c>
      <c r="J34" s="5" t="s">
        <v>250</v>
      </c>
      <c r="L34" s="5" t="s">
        <v>251</v>
      </c>
      <c r="M34" s="23" t="s">
        <v>252</v>
      </c>
      <c r="N34" s="23" t="s">
        <v>89</v>
      </c>
      <c r="O34" s="44" t="s">
        <v>253</v>
      </c>
      <c r="P34" s="23" t="s">
        <v>78</v>
      </c>
      <c r="Q34" s="45" t="s">
        <v>26</v>
      </c>
      <c r="S34" s="5" t="s">
        <v>254</v>
      </c>
    </row>
    <row r="35" spans="1:19" x14ac:dyDescent="0.25">
      <c r="A35" s="23" t="s">
        <v>4</v>
      </c>
      <c r="B35" s="23" t="s">
        <v>20</v>
      </c>
      <c r="C35" s="23" t="s">
        <v>76</v>
      </c>
      <c r="D35" s="23" t="s">
        <v>77</v>
      </c>
      <c r="F35" s="23" t="s">
        <v>172</v>
      </c>
      <c r="G35" s="23" t="s">
        <v>78</v>
      </c>
      <c r="H35" s="23" t="s">
        <v>255</v>
      </c>
      <c r="I35" s="23" t="s">
        <v>256</v>
      </c>
      <c r="J35" s="5" t="s">
        <v>257</v>
      </c>
      <c r="L35" s="5" t="s">
        <v>258</v>
      </c>
      <c r="M35" s="23" t="s">
        <v>259</v>
      </c>
      <c r="N35" s="23" t="s">
        <v>101</v>
      </c>
      <c r="O35" s="44" t="s">
        <v>260</v>
      </c>
      <c r="P35" s="23" t="s">
        <v>78</v>
      </c>
      <c r="Q35" s="45">
        <v>44594</v>
      </c>
    </row>
    <row r="36" spans="1:19" x14ac:dyDescent="0.25">
      <c r="A36" s="23" t="s">
        <v>4</v>
      </c>
      <c r="B36" s="23" t="s">
        <v>20</v>
      </c>
      <c r="C36" s="23" t="s">
        <v>76</v>
      </c>
      <c r="D36" s="23" t="s">
        <v>77</v>
      </c>
      <c r="G36" s="23" t="s">
        <v>78</v>
      </c>
      <c r="H36" s="23" t="s">
        <v>261</v>
      </c>
      <c r="I36" s="23">
        <v>60550240</v>
      </c>
      <c r="J36" s="5" t="s">
        <v>262</v>
      </c>
      <c r="L36" s="5" t="s">
        <v>263</v>
      </c>
      <c r="M36" s="23" t="s">
        <v>264</v>
      </c>
      <c r="N36" s="23" t="s">
        <v>166</v>
      </c>
      <c r="O36" s="44">
        <v>6907</v>
      </c>
      <c r="P36" s="23" t="s">
        <v>78</v>
      </c>
      <c r="Q36" s="45">
        <v>44545</v>
      </c>
    </row>
    <row r="37" spans="1:19" x14ac:dyDescent="0.25">
      <c r="A37" s="23" t="s">
        <v>4</v>
      </c>
      <c r="B37" s="23" t="s">
        <v>20</v>
      </c>
      <c r="C37" s="23" t="s">
        <v>76</v>
      </c>
      <c r="D37" s="23" t="s">
        <v>77</v>
      </c>
      <c r="E37" s="23" t="s">
        <v>109</v>
      </c>
      <c r="F37" s="23" t="s">
        <v>103</v>
      </c>
      <c r="G37" s="23" t="s">
        <v>78</v>
      </c>
      <c r="H37" s="23" t="s">
        <v>265</v>
      </c>
      <c r="I37" s="23" t="s">
        <v>266</v>
      </c>
      <c r="J37" s="5" t="s">
        <v>267</v>
      </c>
      <c r="L37" s="5" t="s">
        <v>268</v>
      </c>
      <c r="M37" s="23" t="s">
        <v>269</v>
      </c>
      <c r="N37" s="23" t="s">
        <v>171</v>
      </c>
      <c r="O37" s="44" t="s">
        <v>270</v>
      </c>
      <c r="P37" s="23" t="s">
        <v>78</v>
      </c>
      <c r="Q37" s="45" t="s">
        <v>26</v>
      </c>
      <c r="S37" s="5" t="s">
        <v>271</v>
      </c>
    </row>
    <row r="38" spans="1:19" x14ac:dyDescent="0.25">
      <c r="A38" s="23" t="s">
        <v>4</v>
      </c>
      <c r="B38" s="23" t="s">
        <v>20</v>
      </c>
      <c r="C38" s="23" t="s">
        <v>76</v>
      </c>
      <c r="D38" s="23" t="s">
        <v>77</v>
      </c>
      <c r="F38" s="23" t="s">
        <v>272</v>
      </c>
      <c r="G38" s="23" t="s">
        <v>78</v>
      </c>
      <c r="H38" s="23" t="s">
        <v>273</v>
      </c>
      <c r="I38" s="23">
        <v>99682297</v>
      </c>
      <c r="J38" s="5" t="s">
        <v>274</v>
      </c>
      <c r="L38" s="5" t="s">
        <v>275</v>
      </c>
      <c r="M38" s="23" t="s">
        <v>276</v>
      </c>
      <c r="N38" s="23" t="s">
        <v>83</v>
      </c>
      <c r="O38" s="44">
        <v>2563</v>
      </c>
      <c r="P38" s="23" t="s">
        <v>78</v>
      </c>
      <c r="Q38" s="45">
        <v>44546</v>
      </c>
    </row>
    <row r="39" spans="1:19" x14ac:dyDescent="0.25">
      <c r="A39" s="23" t="s">
        <v>4</v>
      </c>
      <c r="B39" s="23" t="s">
        <v>20</v>
      </c>
      <c r="C39" s="23" t="s">
        <v>76</v>
      </c>
      <c r="D39" s="23" t="s">
        <v>77</v>
      </c>
      <c r="G39" s="23" t="s">
        <v>78</v>
      </c>
      <c r="H39" s="23" t="s">
        <v>277</v>
      </c>
      <c r="I39" s="23">
        <v>20220010</v>
      </c>
      <c r="J39" s="5" t="s">
        <v>278</v>
      </c>
      <c r="L39" s="5" t="s">
        <v>279</v>
      </c>
      <c r="M39" s="23" t="s">
        <v>280</v>
      </c>
      <c r="N39" s="23" t="s">
        <v>89</v>
      </c>
      <c r="O39" s="44">
        <v>11563</v>
      </c>
      <c r="P39" s="23" t="s">
        <v>78</v>
      </c>
      <c r="Q39" s="23">
        <v>44545</v>
      </c>
    </row>
    <row r="40" spans="1:19" x14ac:dyDescent="0.25">
      <c r="A40" s="23" t="s">
        <v>4</v>
      </c>
      <c r="B40" s="23" t="s">
        <v>20</v>
      </c>
      <c r="C40" s="23" t="s">
        <v>76</v>
      </c>
      <c r="D40" s="23" t="s">
        <v>77</v>
      </c>
      <c r="E40" s="23" t="s">
        <v>95</v>
      </c>
      <c r="F40" s="23" t="s">
        <v>96</v>
      </c>
      <c r="G40" s="23" t="s">
        <v>78</v>
      </c>
      <c r="H40" s="23" t="s">
        <v>281</v>
      </c>
      <c r="I40" s="23">
        <v>99007255</v>
      </c>
      <c r="J40" s="5" t="s">
        <v>282</v>
      </c>
      <c r="L40" s="5" t="s">
        <v>283</v>
      </c>
      <c r="M40" s="23" t="s">
        <v>284</v>
      </c>
      <c r="N40" s="23" t="s">
        <v>101</v>
      </c>
      <c r="O40" s="44" t="s">
        <v>285</v>
      </c>
      <c r="P40" s="23" t="s">
        <v>78</v>
      </c>
      <c r="Q40" s="45" t="s">
        <v>26</v>
      </c>
      <c r="S40" s="5" t="s">
        <v>286</v>
      </c>
    </row>
    <row r="41" spans="1:19" x14ac:dyDescent="0.25">
      <c r="A41" s="23" t="s">
        <v>4</v>
      </c>
      <c r="B41" s="23" t="s">
        <v>20</v>
      </c>
      <c r="C41" s="23" t="s">
        <v>76</v>
      </c>
      <c r="D41" s="23" t="s">
        <v>77</v>
      </c>
      <c r="G41" s="23" t="s">
        <v>78</v>
      </c>
      <c r="H41" s="23" t="s">
        <v>287</v>
      </c>
      <c r="I41" s="23">
        <v>99663497</v>
      </c>
      <c r="J41" s="5" t="s">
        <v>288</v>
      </c>
      <c r="L41" s="5" t="s">
        <v>289</v>
      </c>
      <c r="M41" s="23" t="s">
        <v>290</v>
      </c>
      <c r="N41" s="23" t="s">
        <v>83</v>
      </c>
      <c r="O41" s="44" t="s">
        <v>291</v>
      </c>
      <c r="P41" s="23" t="s">
        <v>78</v>
      </c>
      <c r="Q41" s="45" t="s">
        <v>26</v>
      </c>
    </row>
    <row r="42" spans="1:19" x14ac:dyDescent="0.25">
      <c r="A42" s="23" t="s">
        <v>4</v>
      </c>
      <c r="B42" s="23" t="s">
        <v>20</v>
      </c>
      <c r="C42" s="23" t="s">
        <v>76</v>
      </c>
      <c r="D42" s="23" t="s">
        <v>77</v>
      </c>
      <c r="G42" s="23" t="s">
        <v>78</v>
      </c>
      <c r="H42" s="23" t="s">
        <v>292</v>
      </c>
      <c r="I42" s="23">
        <v>99682093</v>
      </c>
      <c r="J42" s="5" t="s">
        <v>293</v>
      </c>
      <c r="L42" s="5" t="s">
        <v>294</v>
      </c>
      <c r="M42" s="23" t="s">
        <v>295</v>
      </c>
      <c r="N42" s="23" t="s">
        <v>83</v>
      </c>
      <c r="O42" s="44" t="s">
        <v>296</v>
      </c>
      <c r="P42" s="23" t="s">
        <v>78</v>
      </c>
      <c r="Q42" s="45">
        <v>44412</v>
      </c>
    </row>
    <row r="43" spans="1:19" x14ac:dyDescent="0.25">
      <c r="A43" s="23" t="s">
        <v>4</v>
      </c>
      <c r="B43" s="23" t="s">
        <v>20</v>
      </c>
      <c r="C43" s="23" t="s">
        <v>76</v>
      </c>
      <c r="D43" s="23" t="s">
        <v>77</v>
      </c>
      <c r="F43" s="23" t="s">
        <v>297</v>
      </c>
      <c r="G43" s="23" t="s">
        <v>78</v>
      </c>
      <c r="H43" s="23" t="s">
        <v>298</v>
      </c>
      <c r="I43" s="23" t="s">
        <v>299</v>
      </c>
      <c r="J43" s="5" t="s">
        <v>300</v>
      </c>
      <c r="L43" s="5" t="s">
        <v>301</v>
      </c>
      <c r="M43" s="23" t="s">
        <v>302</v>
      </c>
      <c r="N43" s="23" t="s">
        <v>101</v>
      </c>
      <c r="O43" s="44" t="s">
        <v>303</v>
      </c>
      <c r="P43" s="23" t="s">
        <v>78</v>
      </c>
      <c r="Q43" s="45">
        <v>44627</v>
      </c>
      <c r="S43" s="5" t="s">
        <v>90</v>
      </c>
    </row>
    <row r="44" spans="1:19" x14ac:dyDescent="0.25">
      <c r="A44" s="23" t="s">
        <v>4</v>
      </c>
      <c r="B44" s="23" t="s">
        <v>20</v>
      </c>
      <c r="C44" s="23" t="s">
        <v>76</v>
      </c>
      <c r="D44" s="23" t="s">
        <v>77</v>
      </c>
      <c r="E44" s="23" t="s">
        <v>1976</v>
      </c>
      <c r="G44" s="23" t="s">
        <v>1052</v>
      </c>
      <c r="H44" s="23" t="s">
        <v>10730</v>
      </c>
      <c r="I44" s="23" t="s">
        <v>10731</v>
      </c>
      <c r="J44" s="5" t="s">
        <v>1984</v>
      </c>
      <c r="L44" s="5" t="s">
        <v>1985</v>
      </c>
      <c r="M44" s="23" t="s">
        <v>1986</v>
      </c>
      <c r="N44" s="23" t="s">
        <v>171</v>
      </c>
      <c r="O44" s="44">
        <v>18966</v>
      </c>
      <c r="P44" s="23" t="s">
        <v>1055</v>
      </c>
      <c r="Q44" s="45" t="s">
        <v>26</v>
      </c>
      <c r="S44" s="5" t="s">
        <v>10732</v>
      </c>
    </row>
    <row r="45" spans="1:19" x14ac:dyDescent="0.25">
      <c r="A45" s="23" t="s">
        <v>4</v>
      </c>
      <c r="B45" s="23" t="s">
        <v>20</v>
      </c>
      <c r="C45" s="23" t="s">
        <v>76</v>
      </c>
      <c r="D45" s="23" t="s">
        <v>77</v>
      </c>
      <c r="F45" s="23" t="s">
        <v>304</v>
      </c>
      <c r="G45" s="23" t="s">
        <v>78</v>
      </c>
      <c r="H45" s="23" t="s">
        <v>305</v>
      </c>
      <c r="I45" s="23">
        <v>90301290</v>
      </c>
      <c r="J45" s="5" t="s">
        <v>306</v>
      </c>
      <c r="L45" s="5" t="s">
        <v>307</v>
      </c>
      <c r="M45" s="23" t="s">
        <v>308</v>
      </c>
      <c r="N45" s="23" t="s">
        <v>171</v>
      </c>
      <c r="O45" s="44">
        <v>17562</v>
      </c>
      <c r="P45" s="23" t="s">
        <v>78</v>
      </c>
      <c r="Q45" s="45">
        <v>44301</v>
      </c>
      <c r="S45" s="5" t="s">
        <v>90</v>
      </c>
    </row>
    <row r="46" spans="1:19" x14ac:dyDescent="0.25">
      <c r="A46" s="23" t="s">
        <v>4</v>
      </c>
      <c r="B46" s="23" t="s">
        <v>20</v>
      </c>
      <c r="C46" s="23" t="s">
        <v>76</v>
      </c>
      <c r="D46" s="23" t="s">
        <v>77</v>
      </c>
      <c r="G46" s="23" t="s">
        <v>78</v>
      </c>
      <c r="H46" s="23" t="s">
        <v>309</v>
      </c>
      <c r="I46" s="23">
        <v>99672657</v>
      </c>
      <c r="J46" s="5" t="s">
        <v>310</v>
      </c>
      <c r="L46" s="5" t="s">
        <v>311</v>
      </c>
      <c r="M46" s="23" t="s">
        <v>312</v>
      </c>
      <c r="N46" s="23" t="s">
        <v>166</v>
      </c>
      <c r="O46" s="44">
        <v>6855</v>
      </c>
      <c r="P46" s="23" t="s">
        <v>78</v>
      </c>
      <c r="Q46" s="23">
        <v>44496</v>
      </c>
    </row>
    <row r="47" spans="1:19" x14ac:dyDescent="0.25">
      <c r="A47" s="23" t="s">
        <v>4</v>
      </c>
      <c r="B47" s="23" t="s">
        <v>20</v>
      </c>
      <c r="C47" s="23" t="s">
        <v>76</v>
      </c>
      <c r="D47" s="23" t="s">
        <v>77</v>
      </c>
      <c r="F47" s="23" t="s">
        <v>160</v>
      </c>
      <c r="G47" s="23" t="s">
        <v>78</v>
      </c>
      <c r="H47" s="23" t="s">
        <v>313</v>
      </c>
      <c r="I47" s="23" t="s">
        <v>314</v>
      </c>
      <c r="J47" s="5" t="s">
        <v>315</v>
      </c>
      <c r="L47" s="5" t="s">
        <v>316</v>
      </c>
      <c r="M47" s="23" t="s">
        <v>317</v>
      </c>
      <c r="N47" s="23" t="s">
        <v>83</v>
      </c>
      <c r="O47" s="44" t="s">
        <v>318</v>
      </c>
      <c r="P47" s="23" t="s">
        <v>78</v>
      </c>
      <c r="Q47" s="45">
        <v>44452</v>
      </c>
    </row>
    <row r="48" spans="1:19" x14ac:dyDescent="0.25">
      <c r="A48" s="23" t="s">
        <v>4</v>
      </c>
      <c r="B48" s="23" t="s">
        <v>20</v>
      </c>
      <c r="C48" s="23" t="s">
        <v>76</v>
      </c>
      <c r="D48" s="23" t="s">
        <v>77</v>
      </c>
      <c r="G48" s="23" t="s">
        <v>78</v>
      </c>
      <c r="H48" s="23" t="s">
        <v>319</v>
      </c>
      <c r="I48" s="23">
        <v>20346025</v>
      </c>
      <c r="J48" s="5" t="s">
        <v>320</v>
      </c>
      <c r="K48" s="5" t="s">
        <v>321</v>
      </c>
      <c r="L48" s="5" t="s">
        <v>322</v>
      </c>
      <c r="M48" s="23" t="s">
        <v>323</v>
      </c>
      <c r="N48" s="23" t="s">
        <v>89</v>
      </c>
      <c r="O48" s="44" t="s">
        <v>324</v>
      </c>
      <c r="P48" s="23" t="s">
        <v>78</v>
      </c>
      <c r="Q48" s="45" t="s">
        <v>26</v>
      </c>
      <c r="S48" s="5" t="s">
        <v>325</v>
      </c>
    </row>
    <row r="49" spans="1:19" x14ac:dyDescent="0.25">
      <c r="A49" s="23" t="s">
        <v>4</v>
      </c>
      <c r="B49" s="23" t="s">
        <v>20</v>
      </c>
      <c r="C49" s="23" t="s">
        <v>76</v>
      </c>
      <c r="D49" s="23" t="s">
        <v>77</v>
      </c>
      <c r="G49" s="23" t="s">
        <v>78</v>
      </c>
      <c r="H49" s="23" t="s">
        <v>326</v>
      </c>
      <c r="I49" s="23">
        <v>99670236</v>
      </c>
      <c r="J49" s="5" t="s">
        <v>327</v>
      </c>
      <c r="L49" s="5" t="s">
        <v>328</v>
      </c>
      <c r="M49" s="23" t="s">
        <v>329</v>
      </c>
      <c r="N49" s="23" t="s">
        <v>101</v>
      </c>
      <c r="O49" s="44" t="s">
        <v>330</v>
      </c>
      <c r="P49" s="23" t="s">
        <v>78</v>
      </c>
      <c r="Q49" s="45">
        <v>44435</v>
      </c>
    </row>
    <row r="50" spans="1:19" x14ac:dyDescent="0.25">
      <c r="A50" s="23" t="s">
        <v>4</v>
      </c>
      <c r="B50" s="23" t="s">
        <v>20</v>
      </c>
      <c r="C50" s="23" t="s">
        <v>76</v>
      </c>
      <c r="D50" s="23" t="s">
        <v>77</v>
      </c>
      <c r="G50" s="23" t="s">
        <v>78</v>
      </c>
      <c r="H50" s="23" t="s">
        <v>331</v>
      </c>
      <c r="I50" s="23" t="s">
        <v>332</v>
      </c>
      <c r="J50" s="5" t="s">
        <v>333</v>
      </c>
      <c r="L50" s="5" t="s">
        <v>334</v>
      </c>
      <c r="M50" s="23" t="s">
        <v>335</v>
      </c>
      <c r="N50" s="23" t="s">
        <v>89</v>
      </c>
      <c r="O50" s="44">
        <v>11779</v>
      </c>
      <c r="P50" s="23" t="s">
        <v>78</v>
      </c>
      <c r="Q50" s="45" t="s">
        <v>26</v>
      </c>
      <c r="S50" s="5" t="s">
        <v>336</v>
      </c>
    </row>
    <row r="51" spans="1:19" x14ac:dyDescent="0.25">
      <c r="A51" s="23" t="s">
        <v>4</v>
      </c>
      <c r="B51" s="23" t="s">
        <v>20</v>
      </c>
      <c r="C51" s="23" t="s">
        <v>76</v>
      </c>
      <c r="D51" s="23" t="s">
        <v>77</v>
      </c>
      <c r="G51" s="23" t="s">
        <v>78</v>
      </c>
      <c r="H51" s="23" t="s">
        <v>337</v>
      </c>
      <c r="I51" s="23">
        <v>99678584</v>
      </c>
      <c r="J51" s="5" t="s">
        <v>338</v>
      </c>
      <c r="L51" s="5" t="s">
        <v>339</v>
      </c>
      <c r="M51" s="23" t="s">
        <v>340</v>
      </c>
      <c r="N51" s="23" t="s">
        <v>89</v>
      </c>
      <c r="O51" s="44">
        <v>11096</v>
      </c>
      <c r="P51" s="23" t="s">
        <v>78</v>
      </c>
      <c r="Q51" s="45">
        <v>44370</v>
      </c>
    </row>
    <row r="52" spans="1:19" x14ac:dyDescent="0.25">
      <c r="A52" s="23" t="s">
        <v>4</v>
      </c>
      <c r="B52" s="23" t="s">
        <v>20</v>
      </c>
      <c r="C52" s="23" t="s">
        <v>76</v>
      </c>
      <c r="D52" s="23" t="s">
        <v>77</v>
      </c>
      <c r="F52" s="23" t="s">
        <v>272</v>
      </c>
      <c r="G52" s="23" t="s">
        <v>78</v>
      </c>
      <c r="H52" s="23" t="s">
        <v>341</v>
      </c>
      <c r="I52" s="23">
        <v>99682298</v>
      </c>
      <c r="J52" s="5" t="s">
        <v>342</v>
      </c>
      <c r="L52" s="5" t="s">
        <v>343</v>
      </c>
      <c r="M52" s="23" t="s">
        <v>344</v>
      </c>
      <c r="N52" s="23" t="s">
        <v>83</v>
      </c>
      <c r="O52" s="44">
        <v>2360</v>
      </c>
      <c r="P52" s="23" t="s">
        <v>78</v>
      </c>
      <c r="Q52" s="45">
        <v>44546</v>
      </c>
    </row>
    <row r="53" spans="1:19" x14ac:dyDescent="0.25">
      <c r="A53" s="23" t="s">
        <v>4</v>
      </c>
      <c r="B53" s="23" t="s">
        <v>20</v>
      </c>
      <c r="C53" s="23" t="s">
        <v>76</v>
      </c>
      <c r="D53" s="23" t="s">
        <v>77</v>
      </c>
      <c r="G53" s="23" t="s">
        <v>78</v>
      </c>
      <c r="H53" s="23" t="s">
        <v>345</v>
      </c>
      <c r="I53" s="23">
        <v>99682342</v>
      </c>
      <c r="J53" s="5" t="s">
        <v>346</v>
      </c>
      <c r="L53" s="5" t="s">
        <v>347</v>
      </c>
      <c r="M53" s="23" t="s">
        <v>348</v>
      </c>
      <c r="N53" s="23" t="s">
        <v>83</v>
      </c>
      <c r="O53" s="44">
        <v>2642</v>
      </c>
      <c r="P53" s="23" t="s">
        <v>78</v>
      </c>
      <c r="Q53" s="45">
        <v>44553</v>
      </c>
    </row>
    <row r="54" spans="1:19" x14ac:dyDescent="0.25">
      <c r="A54" s="23" t="s">
        <v>4</v>
      </c>
      <c r="B54" s="23" t="s">
        <v>20</v>
      </c>
      <c r="C54" s="23" t="s">
        <v>76</v>
      </c>
      <c r="D54" s="23" t="s">
        <v>77</v>
      </c>
      <c r="G54" s="23" t="s">
        <v>78</v>
      </c>
      <c r="H54" s="23" t="s">
        <v>349</v>
      </c>
      <c r="I54" s="23">
        <v>85002240</v>
      </c>
      <c r="J54" s="5" t="s">
        <v>350</v>
      </c>
      <c r="L54" s="5" t="s">
        <v>351</v>
      </c>
      <c r="M54" s="23" t="s">
        <v>352</v>
      </c>
      <c r="N54" s="23" t="s">
        <v>83</v>
      </c>
      <c r="O54" s="44" t="s">
        <v>353</v>
      </c>
      <c r="P54" s="23" t="s">
        <v>78</v>
      </c>
      <c r="Q54" s="45">
        <v>44435</v>
      </c>
    </row>
    <row r="55" spans="1:19" x14ac:dyDescent="0.25">
      <c r="A55" s="23" t="s">
        <v>4</v>
      </c>
      <c r="B55" s="23" t="s">
        <v>20</v>
      </c>
      <c r="C55" s="23" t="s">
        <v>76</v>
      </c>
      <c r="D55" s="23" t="s">
        <v>77</v>
      </c>
      <c r="F55" s="23" t="s">
        <v>297</v>
      </c>
      <c r="G55" s="23" t="s">
        <v>78</v>
      </c>
      <c r="H55" s="23" t="s">
        <v>354</v>
      </c>
      <c r="I55" s="23" t="s">
        <v>355</v>
      </c>
      <c r="J55" s="5" t="s">
        <v>356</v>
      </c>
      <c r="L55" s="5" t="s">
        <v>357</v>
      </c>
      <c r="M55" s="23" t="s">
        <v>358</v>
      </c>
      <c r="N55" s="23" t="s">
        <v>101</v>
      </c>
      <c r="O55" s="44" t="s">
        <v>359</v>
      </c>
      <c r="P55" s="23" t="s">
        <v>78</v>
      </c>
      <c r="Q55" s="45">
        <v>44316</v>
      </c>
      <c r="S55" s="5" t="s">
        <v>90</v>
      </c>
    </row>
    <row r="56" spans="1:19" x14ac:dyDescent="0.25">
      <c r="A56" s="23" t="s">
        <v>4</v>
      </c>
      <c r="B56" s="23" t="s">
        <v>20</v>
      </c>
      <c r="C56" s="23" t="s">
        <v>76</v>
      </c>
      <c r="D56" s="23" t="s">
        <v>77</v>
      </c>
      <c r="F56" s="23" t="s">
        <v>172</v>
      </c>
      <c r="G56" s="23" t="s">
        <v>78</v>
      </c>
      <c r="H56" s="23" t="s">
        <v>360</v>
      </c>
      <c r="I56" s="23" t="s">
        <v>361</v>
      </c>
      <c r="J56" s="5" t="s">
        <v>362</v>
      </c>
      <c r="L56" s="5" t="s">
        <v>363</v>
      </c>
      <c r="M56" s="23" t="s">
        <v>252</v>
      </c>
      <c r="N56" s="23" t="s">
        <v>89</v>
      </c>
      <c r="O56" s="44" t="s">
        <v>364</v>
      </c>
      <c r="P56" s="23" t="s">
        <v>78</v>
      </c>
      <c r="Q56" s="45">
        <v>44607</v>
      </c>
    </row>
    <row r="57" spans="1:19" x14ac:dyDescent="0.25">
      <c r="A57" s="23" t="s">
        <v>4</v>
      </c>
      <c r="B57" s="23" t="s">
        <v>20</v>
      </c>
      <c r="C57" s="23" t="s">
        <v>76</v>
      </c>
      <c r="D57" s="23" t="s">
        <v>77</v>
      </c>
      <c r="G57" s="23" t="s">
        <v>78</v>
      </c>
      <c r="H57" s="23" t="s">
        <v>365</v>
      </c>
      <c r="I57" s="23">
        <v>99681528</v>
      </c>
      <c r="J57" s="5" t="s">
        <v>366</v>
      </c>
      <c r="L57" s="5" t="s">
        <v>367</v>
      </c>
      <c r="M57" s="23" t="s">
        <v>368</v>
      </c>
      <c r="N57" s="23" t="s">
        <v>101</v>
      </c>
      <c r="O57" s="44" t="s">
        <v>369</v>
      </c>
      <c r="P57" s="23" t="s">
        <v>78</v>
      </c>
      <c r="Q57" s="45" t="s">
        <v>26</v>
      </c>
    </row>
    <row r="58" spans="1:19" x14ac:dyDescent="0.25">
      <c r="A58" s="23" t="s">
        <v>4</v>
      </c>
      <c r="B58" s="23" t="s">
        <v>20</v>
      </c>
      <c r="C58" s="23" t="s">
        <v>76</v>
      </c>
      <c r="D58" s="23" t="s">
        <v>77</v>
      </c>
      <c r="G58" s="23" t="s">
        <v>78</v>
      </c>
      <c r="H58" s="23" t="s">
        <v>370</v>
      </c>
      <c r="I58" s="23">
        <v>20942990</v>
      </c>
      <c r="J58" s="5" t="s">
        <v>371</v>
      </c>
      <c r="L58" s="5" t="s">
        <v>372</v>
      </c>
      <c r="M58" s="23" t="s">
        <v>373</v>
      </c>
      <c r="N58" s="23" t="s">
        <v>89</v>
      </c>
      <c r="O58" s="44">
        <v>11040</v>
      </c>
      <c r="P58" s="23" t="s">
        <v>78</v>
      </c>
      <c r="Q58" s="45">
        <v>44330</v>
      </c>
    </row>
    <row r="59" spans="1:19" x14ac:dyDescent="0.25">
      <c r="A59" s="23" t="s">
        <v>4</v>
      </c>
      <c r="B59" s="23" t="s">
        <v>20</v>
      </c>
      <c r="C59" s="23" t="s">
        <v>76</v>
      </c>
      <c r="D59" s="23" t="s">
        <v>77</v>
      </c>
      <c r="G59" s="23" t="s">
        <v>78</v>
      </c>
      <c r="H59" s="23" t="s">
        <v>374</v>
      </c>
      <c r="I59" s="23">
        <v>40100</v>
      </c>
      <c r="J59" s="5" t="s">
        <v>375</v>
      </c>
      <c r="L59" s="5" t="s">
        <v>376</v>
      </c>
      <c r="M59" s="23" t="s">
        <v>377</v>
      </c>
      <c r="N59" s="23" t="s">
        <v>89</v>
      </c>
      <c r="O59" s="44">
        <v>11731</v>
      </c>
      <c r="P59" s="23" t="s">
        <v>78</v>
      </c>
      <c r="Q59" s="45">
        <v>44545</v>
      </c>
    </row>
    <row r="60" spans="1:19" x14ac:dyDescent="0.25">
      <c r="A60" s="23" t="s">
        <v>4</v>
      </c>
      <c r="B60" s="23" t="s">
        <v>20</v>
      </c>
      <c r="C60" s="23" t="s">
        <v>76</v>
      </c>
      <c r="D60" s="23" t="s">
        <v>77</v>
      </c>
      <c r="F60" s="23" t="s">
        <v>84</v>
      </c>
      <c r="G60" s="23" t="s">
        <v>78</v>
      </c>
      <c r="H60" s="23" t="s">
        <v>378</v>
      </c>
      <c r="I60" s="23" t="s">
        <v>379</v>
      </c>
      <c r="J60" s="5" t="s">
        <v>380</v>
      </c>
      <c r="L60" s="5" t="s">
        <v>381</v>
      </c>
      <c r="M60" s="23" t="s">
        <v>382</v>
      </c>
      <c r="N60" s="23" t="s">
        <v>89</v>
      </c>
      <c r="O60" s="44" t="s">
        <v>383</v>
      </c>
      <c r="P60" s="23" t="s">
        <v>78</v>
      </c>
      <c r="Q60" s="45">
        <v>44377</v>
      </c>
      <c r="S60" s="5" t="s">
        <v>90</v>
      </c>
    </row>
    <row r="61" spans="1:19" x14ac:dyDescent="0.25">
      <c r="A61" s="23" t="s">
        <v>4</v>
      </c>
      <c r="B61" s="23" t="s">
        <v>20</v>
      </c>
      <c r="C61" s="23" t="s">
        <v>76</v>
      </c>
      <c r="D61" s="23" t="s">
        <v>77</v>
      </c>
      <c r="G61" s="23" t="s">
        <v>78</v>
      </c>
      <c r="H61" s="23" t="s">
        <v>384</v>
      </c>
      <c r="I61" s="23">
        <v>99667219</v>
      </c>
      <c r="J61" s="5" t="s">
        <v>385</v>
      </c>
      <c r="L61" s="5" t="s">
        <v>386</v>
      </c>
      <c r="M61" s="23" t="s">
        <v>387</v>
      </c>
      <c r="N61" s="23" t="s">
        <v>89</v>
      </c>
      <c r="O61" s="44">
        <v>11694</v>
      </c>
      <c r="P61" s="23" t="s">
        <v>78</v>
      </c>
      <c r="Q61" s="45" t="s">
        <v>26</v>
      </c>
    </row>
    <row r="62" spans="1:19" x14ac:dyDescent="0.25">
      <c r="A62" s="23" t="s">
        <v>4</v>
      </c>
      <c r="B62" s="23" t="s">
        <v>20</v>
      </c>
      <c r="C62" s="23" t="s">
        <v>76</v>
      </c>
      <c r="D62" s="23" t="s">
        <v>77</v>
      </c>
      <c r="G62" s="23" t="s">
        <v>78</v>
      </c>
      <c r="H62" s="23" t="s">
        <v>388</v>
      </c>
      <c r="I62" s="23">
        <v>99682144</v>
      </c>
      <c r="J62" s="5" t="s">
        <v>389</v>
      </c>
      <c r="L62" s="5" t="s">
        <v>390</v>
      </c>
      <c r="M62" s="23" t="s">
        <v>391</v>
      </c>
      <c r="N62" s="23" t="s">
        <v>83</v>
      </c>
      <c r="O62" s="44">
        <v>2645</v>
      </c>
      <c r="P62" s="23" t="s">
        <v>78</v>
      </c>
      <c r="Q62" s="45">
        <v>44453</v>
      </c>
    </row>
    <row r="63" spans="1:19" x14ac:dyDescent="0.25">
      <c r="A63" s="23" t="s">
        <v>4</v>
      </c>
      <c r="B63" s="23" t="s">
        <v>20</v>
      </c>
      <c r="C63" s="23" t="s">
        <v>76</v>
      </c>
      <c r="D63" s="23" t="s">
        <v>77</v>
      </c>
      <c r="G63" s="23" t="s">
        <v>78</v>
      </c>
      <c r="H63" s="23" t="s">
        <v>392</v>
      </c>
      <c r="I63" s="23">
        <v>99678872</v>
      </c>
      <c r="J63" s="5" t="s">
        <v>393</v>
      </c>
      <c r="L63" s="5" t="s">
        <v>394</v>
      </c>
      <c r="M63" s="23" t="s">
        <v>395</v>
      </c>
      <c r="N63" s="23" t="s">
        <v>101</v>
      </c>
      <c r="O63" s="44">
        <v>8533</v>
      </c>
      <c r="P63" s="23" t="s">
        <v>78</v>
      </c>
      <c r="Q63" s="45">
        <v>44545</v>
      </c>
    </row>
    <row r="64" spans="1:19" x14ac:dyDescent="0.25">
      <c r="A64" s="23" t="s">
        <v>4</v>
      </c>
      <c r="B64" s="23" t="s">
        <v>20</v>
      </c>
      <c r="C64" s="23" t="s">
        <v>76</v>
      </c>
      <c r="D64" s="23" t="s">
        <v>77</v>
      </c>
      <c r="E64" s="23" t="s">
        <v>109</v>
      </c>
      <c r="G64" s="23" t="s">
        <v>78</v>
      </c>
      <c r="H64" s="23" t="s">
        <v>396</v>
      </c>
      <c r="I64" s="23">
        <v>99678094</v>
      </c>
      <c r="J64" s="5" t="s">
        <v>397</v>
      </c>
      <c r="L64" s="5" t="s">
        <v>398</v>
      </c>
      <c r="M64" s="23" t="s">
        <v>399</v>
      </c>
      <c r="N64" s="23" t="s">
        <v>171</v>
      </c>
      <c r="O64" s="44" t="s">
        <v>400</v>
      </c>
      <c r="P64" s="23" t="s">
        <v>78</v>
      </c>
      <c r="Q64" s="45" t="s">
        <v>26</v>
      </c>
      <c r="S64" s="5" t="s">
        <v>401</v>
      </c>
    </row>
    <row r="65" spans="1:19" x14ac:dyDescent="0.25">
      <c r="A65" s="23" t="s">
        <v>4</v>
      </c>
      <c r="B65" s="23" t="s">
        <v>20</v>
      </c>
      <c r="C65" s="23" t="s">
        <v>76</v>
      </c>
      <c r="D65" s="23" t="s">
        <v>77</v>
      </c>
      <c r="F65" s="23" t="s">
        <v>96</v>
      </c>
      <c r="G65" s="23" t="s">
        <v>78</v>
      </c>
      <c r="H65" s="23" t="s">
        <v>402</v>
      </c>
      <c r="I65" s="23" t="s">
        <v>403</v>
      </c>
      <c r="J65" s="5" t="s">
        <v>404</v>
      </c>
      <c r="L65" s="5" t="s">
        <v>405</v>
      </c>
      <c r="M65" s="23" t="s">
        <v>406</v>
      </c>
      <c r="N65" s="23" t="s">
        <v>171</v>
      </c>
      <c r="O65" s="44" t="s">
        <v>407</v>
      </c>
      <c r="P65" s="23" t="s">
        <v>78</v>
      </c>
      <c r="Q65" s="45">
        <v>44594</v>
      </c>
    </row>
    <row r="66" spans="1:19" x14ac:dyDescent="0.25">
      <c r="A66" s="23" t="s">
        <v>4</v>
      </c>
      <c r="B66" s="23" t="s">
        <v>20</v>
      </c>
      <c r="C66" s="23" t="s">
        <v>76</v>
      </c>
      <c r="D66" s="23" t="s">
        <v>77</v>
      </c>
      <c r="F66" s="23" t="s">
        <v>84</v>
      </c>
      <c r="G66" s="23" t="s">
        <v>78</v>
      </c>
      <c r="H66" s="23" t="s">
        <v>408</v>
      </c>
      <c r="I66" s="23" t="s">
        <v>409</v>
      </c>
      <c r="J66" s="5" t="s">
        <v>410</v>
      </c>
      <c r="L66" s="5" t="s">
        <v>411</v>
      </c>
      <c r="M66" s="23" t="s">
        <v>412</v>
      </c>
      <c r="N66" s="23" t="s">
        <v>89</v>
      </c>
      <c r="O66" s="44" t="s">
        <v>413</v>
      </c>
      <c r="P66" s="23" t="s">
        <v>78</v>
      </c>
      <c r="Q66" s="45">
        <v>44594</v>
      </c>
      <c r="S66" s="5" t="s">
        <v>90</v>
      </c>
    </row>
    <row r="67" spans="1:19" x14ac:dyDescent="0.25">
      <c r="A67" s="23" t="s">
        <v>4</v>
      </c>
      <c r="B67" s="23" t="s">
        <v>20</v>
      </c>
      <c r="C67" s="23" t="s">
        <v>76</v>
      </c>
      <c r="D67" s="23" t="s">
        <v>77</v>
      </c>
      <c r="G67" s="23" t="s">
        <v>78</v>
      </c>
      <c r="H67" s="23" t="s">
        <v>414</v>
      </c>
      <c r="I67" s="23">
        <v>99680697</v>
      </c>
      <c r="J67" s="5" t="s">
        <v>415</v>
      </c>
      <c r="L67" s="5" t="s">
        <v>416</v>
      </c>
      <c r="M67" s="23" t="s">
        <v>417</v>
      </c>
      <c r="N67" s="23" t="s">
        <v>101</v>
      </c>
      <c r="O67" s="44" t="s">
        <v>418</v>
      </c>
      <c r="P67" s="23" t="s">
        <v>78</v>
      </c>
      <c r="Q67" s="45" t="s">
        <v>26</v>
      </c>
    </row>
    <row r="68" spans="1:19" x14ac:dyDescent="0.25">
      <c r="A68" s="23" t="s">
        <v>4</v>
      </c>
      <c r="B68" s="23" t="s">
        <v>20</v>
      </c>
      <c r="C68" s="23" t="s">
        <v>76</v>
      </c>
      <c r="D68" s="23" t="s">
        <v>77</v>
      </c>
      <c r="G68" s="23" t="s">
        <v>78</v>
      </c>
      <c r="H68" s="23" t="s">
        <v>419</v>
      </c>
      <c r="I68" s="23">
        <v>1413325</v>
      </c>
      <c r="J68" s="5" t="s">
        <v>420</v>
      </c>
      <c r="L68" s="5" t="s">
        <v>421</v>
      </c>
      <c r="M68" s="23" t="s">
        <v>121</v>
      </c>
      <c r="N68" s="23" t="s">
        <v>89</v>
      </c>
      <c r="O68" s="44">
        <v>11423</v>
      </c>
      <c r="P68" s="23" t="s">
        <v>78</v>
      </c>
      <c r="Q68" s="45" t="s">
        <v>26</v>
      </c>
      <c r="S68" s="5" t="s">
        <v>422</v>
      </c>
    </row>
    <row r="69" spans="1:19" x14ac:dyDescent="0.25">
      <c r="A69" s="23" t="s">
        <v>4</v>
      </c>
      <c r="B69" s="23" t="s">
        <v>20</v>
      </c>
      <c r="C69" s="23" t="s">
        <v>76</v>
      </c>
      <c r="D69" s="23" t="s">
        <v>77</v>
      </c>
      <c r="G69" s="23" t="s">
        <v>78</v>
      </c>
      <c r="H69" s="23" t="s">
        <v>423</v>
      </c>
      <c r="I69" s="23">
        <v>99681986</v>
      </c>
      <c r="J69" s="5" t="s">
        <v>424</v>
      </c>
      <c r="L69" s="5" t="s">
        <v>425</v>
      </c>
      <c r="M69" s="23" t="s">
        <v>426</v>
      </c>
      <c r="N69" s="23" t="s">
        <v>89</v>
      </c>
      <c r="O69" s="44" t="s">
        <v>427</v>
      </c>
      <c r="P69" s="23" t="s">
        <v>78</v>
      </c>
      <c r="Q69" s="45" t="s">
        <v>26</v>
      </c>
      <c r="S69" s="5" t="s">
        <v>428</v>
      </c>
    </row>
    <row r="70" spans="1:19" x14ac:dyDescent="0.25">
      <c r="A70" s="23" t="s">
        <v>4</v>
      </c>
      <c r="B70" s="23" t="s">
        <v>20</v>
      </c>
      <c r="C70" s="23" t="s">
        <v>76</v>
      </c>
      <c r="D70" s="23" t="s">
        <v>77</v>
      </c>
      <c r="G70" s="23" t="s">
        <v>78</v>
      </c>
      <c r="H70" s="23" t="s">
        <v>429</v>
      </c>
      <c r="I70" s="23">
        <v>99661853</v>
      </c>
      <c r="J70" s="5" t="s">
        <v>430</v>
      </c>
      <c r="L70" s="5" t="s">
        <v>431</v>
      </c>
      <c r="M70" s="23" t="s">
        <v>432</v>
      </c>
      <c r="N70" s="23" t="s">
        <v>83</v>
      </c>
      <c r="O70" s="44" t="s">
        <v>433</v>
      </c>
      <c r="P70" s="23" t="s">
        <v>78</v>
      </c>
      <c r="Q70" s="23">
        <v>44330</v>
      </c>
    </row>
    <row r="71" spans="1:19" x14ac:dyDescent="0.25">
      <c r="A71" s="23" t="s">
        <v>4</v>
      </c>
      <c r="B71" s="23" t="s">
        <v>20</v>
      </c>
      <c r="C71" s="23" t="s">
        <v>76</v>
      </c>
      <c r="D71" s="23" t="s">
        <v>77</v>
      </c>
      <c r="G71" s="23" t="s">
        <v>78</v>
      </c>
      <c r="H71" s="23" t="s">
        <v>434</v>
      </c>
      <c r="I71" s="23">
        <v>99682036</v>
      </c>
      <c r="J71" s="5" t="s">
        <v>435</v>
      </c>
      <c r="L71" s="5" t="s">
        <v>436</v>
      </c>
      <c r="M71" s="23" t="s">
        <v>437</v>
      </c>
      <c r="N71" s="23" t="s">
        <v>101</v>
      </c>
      <c r="O71" s="44" t="s">
        <v>438</v>
      </c>
      <c r="P71" s="23" t="s">
        <v>78</v>
      </c>
      <c r="Q71" s="45">
        <v>44417</v>
      </c>
    </row>
    <row r="72" spans="1:19" x14ac:dyDescent="0.25">
      <c r="A72" s="23" t="s">
        <v>4</v>
      </c>
      <c r="B72" s="23" t="s">
        <v>20</v>
      </c>
      <c r="C72" s="23" t="s">
        <v>76</v>
      </c>
      <c r="D72" s="23" t="s">
        <v>77</v>
      </c>
      <c r="E72" s="23" t="s">
        <v>95</v>
      </c>
      <c r="F72" s="23" t="s">
        <v>96</v>
      </c>
      <c r="G72" s="23" t="s">
        <v>78</v>
      </c>
      <c r="H72" s="23" t="s">
        <v>439</v>
      </c>
      <c r="I72" s="23">
        <v>99660374</v>
      </c>
      <c r="J72" s="5" t="s">
        <v>440</v>
      </c>
      <c r="L72" s="5" t="s">
        <v>441</v>
      </c>
      <c r="M72" s="23" t="s">
        <v>100</v>
      </c>
      <c r="N72" s="23" t="s">
        <v>101</v>
      </c>
      <c r="O72" s="44" t="s">
        <v>442</v>
      </c>
      <c r="P72" s="23" t="s">
        <v>78</v>
      </c>
      <c r="Q72" s="45" t="s">
        <v>26</v>
      </c>
      <c r="S72" s="5" t="s">
        <v>443</v>
      </c>
    </row>
    <row r="73" spans="1:19" x14ac:dyDescent="0.25">
      <c r="A73" s="23" t="s">
        <v>4</v>
      </c>
      <c r="B73" s="23" t="s">
        <v>20</v>
      </c>
      <c r="C73" s="23" t="s">
        <v>76</v>
      </c>
      <c r="D73" s="23" t="s">
        <v>77</v>
      </c>
      <c r="F73" s="23" t="s">
        <v>96</v>
      </c>
      <c r="G73" s="23" t="s">
        <v>78</v>
      </c>
      <c r="H73" s="23" t="s">
        <v>444</v>
      </c>
      <c r="I73" s="23" t="s">
        <v>445</v>
      </c>
      <c r="J73" s="5" t="s">
        <v>446</v>
      </c>
      <c r="L73" s="5" t="s">
        <v>447</v>
      </c>
      <c r="M73" s="23" t="s">
        <v>448</v>
      </c>
      <c r="N73" s="23" t="s">
        <v>101</v>
      </c>
      <c r="O73" s="44" t="s">
        <v>449</v>
      </c>
      <c r="P73" s="23" t="s">
        <v>78</v>
      </c>
      <c r="Q73" s="45">
        <v>44344</v>
      </c>
      <c r="S73" s="5" t="s">
        <v>90</v>
      </c>
    </row>
    <row r="74" spans="1:19" x14ac:dyDescent="0.25">
      <c r="A74" s="23" t="s">
        <v>4</v>
      </c>
      <c r="B74" s="23" t="s">
        <v>20</v>
      </c>
      <c r="C74" s="23" t="s">
        <v>76</v>
      </c>
      <c r="D74" s="23" t="s">
        <v>77</v>
      </c>
      <c r="F74" s="23" t="s">
        <v>297</v>
      </c>
      <c r="G74" s="23" t="s">
        <v>78</v>
      </c>
      <c r="H74" s="23" t="s">
        <v>450</v>
      </c>
      <c r="I74" s="23">
        <v>99678248</v>
      </c>
      <c r="J74" s="5" t="s">
        <v>451</v>
      </c>
      <c r="L74" s="5" t="s">
        <v>452</v>
      </c>
      <c r="M74" s="23" t="s">
        <v>453</v>
      </c>
      <c r="N74" s="23" t="s">
        <v>101</v>
      </c>
      <c r="O74" s="44" t="s">
        <v>454</v>
      </c>
      <c r="P74" s="23" t="s">
        <v>78</v>
      </c>
      <c r="Q74" s="23">
        <v>44298</v>
      </c>
    </row>
    <row r="75" spans="1:19" x14ac:dyDescent="0.25">
      <c r="A75" s="23" t="s">
        <v>4</v>
      </c>
      <c r="B75" s="23" t="s">
        <v>20</v>
      </c>
      <c r="C75" s="23" t="s">
        <v>76</v>
      </c>
      <c r="D75" s="23" t="s">
        <v>77</v>
      </c>
      <c r="F75" s="23" t="s">
        <v>221</v>
      </c>
      <c r="G75" s="23" t="s">
        <v>78</v>
      </c>
      <c r="H75" s="23" t="s">
        <v>455</v>
      </c>
      <c r="I75" s="23">
        <v>99675701</v>
      </c>
      <c r="J75" s="5" t="s">
        <v>456</v>
      </c>
      <c r="L75" s="5" t="s">
        <v>457</v>
      </c>
      <c r="M75" s="23" t="s">
        <v>182</v>
      </c>
      <c r="N75" s="23" t="s">
        <v>89</v>
      </c>
      <c r="O75" s="44">
        <v>10530</v>
      </c>
      <c r="P75" s="23" t="s">
        <v>78</v>
      </c>
      <c r="Q75" s="45">
        <v>44546</v>
      </c>
    </row>
    <row r="76" spans="1:19" x14ac:dyDescent="0.25">
      <c r="A76" s="23" t="s">
        <v>4</v>
      </c>
      <c r="B76" s="23" t="s">
        <v>20</v>
      </c>
      <c r="C76" s="23" t="s">
        <v>76</v>
      </c>
      <c r="D76" s="23" t="s">
        <v>77</v>
      </c>
      <c r="E76" s="23" t="s">
        <v>1976</v>
      </c>
      <c r="G76" s="23" t="s">
        <v>1052</v>
      </c>
      <c r="H76" s="23" t="s">
        <v>10733</v>
      </c>
      <c r="I76" s="23" t="s">
        <v>10734</v>
      </c>
      <c r="J76" s="5" t="s">
        <v>2022</v>
      </c>
      <c r="K76" s="5" t="s">
        <v>1117</v>
      </c>
      <c r="L76" s="5" t="s">
        <v>2023</v>
      </c>
      <c r="M76" s="23" t="s">
        <v>2024</v>
      </c>
      <c r="N76" s="23" t="s">
        <v>114</v>
      </c>
      <c r="O76" s="44">
        <v>19713</v>
      </c>
      <c r="P76" s="23" t="s">
        <v>1055</v>
      </c>
      <c r="Q76" s="45" t="s">
        <v>26</v>
      </c>
      <c r="S76" s="5" t="s">
        <v>10735</v>
      </c>
    </row>
    <row r="77" spans="1:19" x14ac:dyDescent="0.25">
      <c r="A77" s="23" t="s">
        <v>4</v>
      </c>
      <c r="B77" s="23" t="s">
        <v>20</v>
      </c>
      <c r="C77" s="23" t="s">
        <v>76</v>
      </c>
      <c r="D77" s="23" t="s">
        <v>77</v>
      </c>
      <c r="E77" s="23" t="s">
        <v>95</v>
      </c>
      <c r="F77" s="23" t="s">
        <v>96</v>
      </c>
      <c r="G77" s="23" t="s">
        <v>78</v>
      </c>
      <c r="H77" s="23" t="s">
        <v>458</v>
      </c>
      <c r="I77" s="23">
        <v>99670171</v>
      </c>
      <c r="J77" s="5" t="s">
        <v>459</v>
      </c>
      <c r="K77" s="5" t="s">
        <v>460</v>
      </c>
      <c r="L77" s="5" t="s">
        <v>461</v>
      </c>
      <c r="M77" s="23" t="s">
        <v>462</v>
      </c>
      <c r="N77" s="23" t="s">
        <v>171</v>
      </c>
      <c r="O77" s="44" t="s">
        <v>463</v>
      </c>
      <c r="P77" s="23" t="s">
        <v>78</v>
      </c>
      <c r="Q77" s="45" t="s">
        <v>26</v>
      </c>
      <c r="S77" s="5" t="s">
        <v>464</v>
      </c>
    </row>
    <row r="78" spans="1:19" x14ac:dyDescent="0.25">
      <c r="A78" s="23" t="s">
        <v>4</v>
      </c>
      <c r="B78" s="23" t="s">
        <v>20</v>
      </c>
      <c r="C78" s="23" t="s">
        <v>76</v>
      </c>
      <c r="D78" s="23" t="s">
        <v>77</v>
      </c>
      <c r="G78" s="23" t="s">
        <v>78</v>
      </c>
      <c r="H78" s="23" t="s">
        <v>465</v>
      </c>
      <c r="I78" s="23">
        <v>99680177</v>
      </c>
      <c r="J78" s="5" t="s">
        <v>466</v>
      </c>
      <c r="L78" s="5" t="s">
        <v>467</v>
      </c>
      <c r="M78" s="23" t="s">
        <v>468</v>
      </c>
      <c r="N78" s="23" t="s">
        <v>89</v>
      </c>
      <c r="O78" s="44" t="s">
        <v>469</v>
      </c>
      <c r="P78" s="23" t="s">
        <v>78</v>
      </c>
      <c r="Q78" s="23" t="s">
        <v>26</v>
      </c>
      <c r="S78" s="5" t="s">
        <v>470</v>
      </c>
    </row>
    <row r="79" spans="1:19" x14ac:dyDescent="0.25">
      <c r="A79" s="23" t="s">
        <v>4</v>
      </c>
      <c r="B79" s="23" t="s">
        <v>20</v>
      </c>
      <c r="C79" s="23" t="s">
        <v>76</v>
      </c>
      <c r="D79" s="23" t="s">
        <v>77</v>
      </c>
      <c r="G79" s="23" t="s">
        <v>78</v>
      </c>
      <c r="H79" s="23" t="s">
        <v>471</v>
      </c>
      <c r="I79" s="23">
        <v>99680755</v>
      </c>
      <c r="J79" s="5" t="s">
        <v>472</v>
      </c>
      <c r="L79" s="5" t="s">
        <v>473</v>
      </c>
      <c r="M79" s="23" t="s">
        <v>474</v>
      </c>
      <c r="N79" s="23" t="s">
        <v>101</v>
      </c>
      <c r="O79" s="44">
        <v>7712</v>
      </c>
      <c r="P79" s="23" t="s">
        <v>78</v>
      </c>
      <c r="Q79" s="45">
        <v>44545</v>
      </c>
    </row>
    <row r="80" spans="1:19" x14ac:dyDescent="0.25">
      <c r="A80" s="23" t="s">
        <v>4</v>
      </c>
      <c r="B80" s="23" t="s">
        <v>20</v>
      </c>
      <c r="C80" s="23" t="s">
        <v>76</v>
      </c>
      <c r="D80" s="23" t="s">
        <v>77</v>
      </c>
      <c r="F80" s="23" t="s">
        <v>475</v>
      </c>
      <c r="G80" s="23" t="s">
        <v>78</v>
      </c>
      <c r="H80" s="23" t="s">
        <v>476</v>
      </c>
      <c r="I80" s="23">
        <v>99682257</v>
      </c>
      <c r="J80" s="5" t="s">
        <v>477</v>
      </c>
      <c r="L80" s="5" t="s">
        <v>478</v>
      </c>
      <c r="M80" s="23" t="s">
        <v>479</v>
      </c>
      <c r="N80" s="23" t="s">
        <v>480</v>
      </c>
      <c r="O80" s="44" t="s">
        <v>481</v>
      </c>
      <c r="P80" s="23" t="s">
        <v>78</v>
      </c>
      <c r="Q80" s="45">
        <v>44610</v>
      </c>
    </row>
    <row r="81" spans="1:19" x14ac:dyDescent="0.25">
      <c r="A81" s="23" t="s">
        <v>4</v>
      </c>
      <c r="B81" s="23" t="s">
        <v>20</v>
      </c>
      <c r="C81" s="23" t="s">
        <v>76</v>
      </c>
      <c r="D81" s="23" t="s">
        <v>77</v>
      </c>
      <c r="E81" s="23" t="s">
        <v>95</v>
      </c>
      <c r="F81" s="23" t="s">
        <v>96</v>
      </c>
      <c r="G81" s="23" t="s">
        <v>78</v>
      </c>
      <c r="H81" s="23" t="s">
        <v>482</v>
      </c>
      <c r="I81" s="23">
        <v>99663213</v>
      </c>
      <c r="J81" s="5" t="s">
        <v>483</v>
      </c>
      <c r="L81" s="5" t="s">
        <v>484</v>
      </c>
      <c r="M81" s="23" t="s">
        <v>485</v>
      </c>
      <c r="N81" s="23" t="s">
        <v>101</v>
      </c>
      <c r="O81" s="44" t="s">
        <v>486</v>
      </c>
      <c r="P81" s="23" t="s">
        <v>78</v>
      </c>
      <c r="Q81" s="45" t="s">
        <v>26</v>
      </c>
      <c r="S81" s="5" t="s">
        <v>487</v>
      </c>
    </row>
    <row r="82" spans="1:19" x14ac:dyDescent="0.25">
      <c r="A82" s="23" t="s">
        <v>4</v>
      </c>
      <c r="B82" s="23" t="s">
        <v>20</v>
      </c>
      <c r="C82" s="23" t="s">
        <v>76</v>
      </c>
      <c r="D82" s="23" t="s">
        <v>77</v>
      </c>
      <c r="F82" s="23" t="s">
        <v>488</v>
      </c>
      <c r="G82" s="23" t="s">
        <v>78</v>
      </c>
      <c r="H82" s="23" t="s">
        <v>489</v>
      </c>
      <c r="I82" s="23">
        <v>88036054</v>
      </c>
      <c r="J82" s="5" t="s">
        <v>490</v>
      </c>
      <c r="L82" s="5" t="s">
        <v>491</v>
      </c>
      <c r="M82" s="23" t="s">
        <v>492</v>
      </c>
      <c r="N82" s="23" t="s">
        <v>83</v>
      </c>
      <c r="O82" s="44" t="s">
        <v>493</v>
      </c>
      <c r="P82" s="23" t="s">
        <v>78</v>
      </c>
      <c r="Q82" s="45">
        <v>44403</v>
      </c>
      <c r="S82" s="5" t="s">
        <v>90</v>
      </c>
    </row>
    <row r="83" spans="1:19" x14ac:dyDescent="0.25">
      <c r="A83" s="23" t="s">
        <v>4</v>
      </c>
      <c r="B83" s="23" t="s">
        <v>20</v>
      </c>
      <c r="C83" s="23" t="s">
        <v>76</v>
      </c>
      <c r="D83" s="23" t="s">
        <v>77</v>
      </c>
      <c r="F83" s="23" t="s">
        <v>297</v>
      </c>
      <c r="G83" s="23" t="s">
        <v>78</v>
      </c>
      <c r="H83" s="23" t="s">
        <v>494</v>
      </c>
      <c r="I83" s="23">
        <v>99679322</v>
      </c>
      <c r="J83" s="5" t="s">
        <v>495</v>
      </c>
      <c r="L83" s="5" t="s">
        <v>496</v>
      </c>
      <c r="M83" s="23" t="s">
        <v>497</v>
      </c>
      <c r="N83" s="23" t="s">
        <v>101</v>
      </c>
      <c r="O83" s="44" t="s">
        <v>498</v>
      </c>
      <c r="P83" s="23" t="s">
        <v>78</v>
      </c>
      <c r="Q83" s="45">
        <v>44301</v>
      </c>
      <c r="S83" s="5" t="s">
        <v>90</v>
      </c>
    </row>
    <row r="84" spans="1:19" x14ac:dyDescent="0.25">
      <c r="A84" s="23" t="s">
        <v>4</v>
      </c>
      <c r="B84" s="23" t="s">
        <v>20</v>
      </c>
      <c r="C84" s="23" t="s">
        <v>76</v>
      </c>
      <c r="D84" s="23" t="s">
        <v>77</v>
      </c>
      <c r="G84" s="23" t="s">
        <v>78</v>
      </c>
      <c r="H84" s="23" t="s">
        <v>499</v>
      </c>
      <c r="I84" s="23">
        <v>99681770</v>
      </c>
      <c r="J84" s="5" t="s">
        <v>500</v>
      </c>
      <c r="L84" s="5" t="s">
        <v>501</v>
      </c>
      <c r="M84" s="23" t="s">
        <v>335</v>
      </c>
      <c r="N84" s="23" t="s">
        <v>89</v>
      </c>
      <c r="O84" s="44" t="s">
        <v>502</v>
      </c>
      <c r="P84" s="23" t="s">
        <v>78</v>
      </c>
      <c r="Q84" s="45" t="s">
        <v>26</v>
      </c>
      <c r="S84" s="5" t="s">
        <v>503</v>
      </c>
    </row>
    <row r="85" spans="1:19" x14ac:dyDescent="0.25">
      <c r="A85" s="23" t="s">
        <v>4</v>
      </c>
      <c r="B85" s="23" t="s">
        <v>20</v>
      </c>
      <c r="C85" s="23" t="s">
        <v>76</v>
      </c>
      <c r="D85" s="23" t="s">
        <v>77</v>
      </c>
      <c r="F85" s="23" t="s">
        <v>221</v>
      </c>
      <c r="G85" s="23" t="s">
        <v>78</v>
      </c>
      <c r="H85" s="23" t="s">
        <v>504</v>
      </c>
      <c r="I85" s="23">
        <v>99676453</v>
      </c>
      <c r="J85" s="5" t="s">
        <v>505</v>
      </c>
      <c r="L85" s="5" t="s">
        <v>506</v>
      </c>
      <c r="M85" s="23" t="s">
        <v>507</v>
      </c>
      <c r="N85" s="23" t="s">
        <v>89</v>
      </c>
      <c r="O85" s="44">
        <v>10566</v>
      </c>
      <c r="P85" s="23" t="s">
        <v>78</v>
      </c>
      <c r="Q85" s="45">
        <v>44546</v>
      </c>
    </row>
    <row r="86" spans="1:19" x14ac:dyDescent="0.25">
      <c r="A86" s="23" t="s">
        <v>4</v>
      </c>
      <c r="B86" s="23" t="s">
        <v>20</v>
      </c>
      <c r="C86" s="23" t="s">
        <v>76</v>
      </c>
      <c r="D86" s="23" t="s">
        <v>77</v>
      </c>
      <c r="G86" s="23" t="s">
        <v>78</v>
      </c>
      <c r="H86" s="23" t="s">
        <v>508</v>
      </c>
      <c r="I86" s="23" t="s">
        <v>509</v>
      </c>
      <c r="J86" s="5" t="s">
        <v>510</v>
      </c>
      <c r="L86" s="5" t="s">
        <v>511</v>
      </c>
      <c r="M86" s="23" t="s">
        <v>512</v>
      </c>
      <c r="N86" s="23" t="s">
        <v>83</v>
      </c>
      <c r="O86" s="44" t="s">
        <v>513</v>
      </c>
      <c r="P86" s="23" t="s">
        <v>78</v>
      </c>
      <c r="Q86" s="45">
        <v>44389</v>
      </c>
    </row>
    <row r="87" spans="1:19" x14ac:dyDescent="0.25">
      <c r="A87" s="46" t="s">
        <v>4</v>
      </c>
      <c r="B87" s="46" t="s">
        <v>20</v>
      </c>
      <c r="C87" s="46" t="s">
        <v>76</v>
      </c>
      <c r="D87" s="46" t="s">
        <v>77</v>
      </c>
      <c r="E87" s="46"/>
      <c r="F87" s="46"/>
      <c r="G87" s="46" t="s">
        <v>78</v>
      </c>
      <c r="H87" s="46" t="s">
        <v>514</v>
      </c>
      <c r="I87" s="46">
        <v>99681833</v>
      </c>
      <c r="J87" s="47" t="s">
        <v>515</v>
      </c>
      <c r="K87" s="47"/>
      <c r="L87" s="47" t="s">
        <v>516</v>
      </c>
      <c r="M87" s="46" t="s">
        <v>517</v>
      </c>
      <c r="N87" s="46" t="s">
        <v>518</v>
      </c>
      <c r="O87" s="48" t="s">
        <v>519</v>
      </c>
      <c r="P87" s="46" t="s">
        <v>78</v>
      </c>
      <c r="Q87" s="49">
        <v>44322</v>
      </c>
      <c r="R87" s="46"/>
      <c r="S87" s="47"/>
    </row>
    <row r="88" spans="1:19" x14ac:dyDescent="0.25">
      <c r="A88" s="23" t="s">
        <v>4</v>
      </c>
      <c r="B88" s="23" t="s">
        <v>20</v>
      </c>
      <c r="C88" s="23" t="s">
        <v>76</v>
      </c>
      <c r="D88" s="23" t="s">
        <v>77</v>
      </c>
      <c r="F88" s="23" t="s">
        <v>297</v>
      </c>
      <c r="G88" s="23" t="s">
        <v>78</v>
      </c>
      <c r="H88" s="23" t="s">
        <v>520</v>
      </c>
      <c r="I88" s="23" t="s">
        <v>521</v>
      </c>
      <c r="J88" s="5" t="s">
        <v>522</v>
      </c>
      <c r="L88" s="5" t="s">
        <v>523</v>
      </c>
      <c r="M88" s="23" t="s">
        <v>524</v>
      </c>
      <c r="N88" s="23" t="s">
        <v>89</v>
      </c>
      <c r="O88" s="44" t="s">
        <v>525</v>
      </c>
      <c r="P88" s="23" t="s">
        <v>78</v>
      </c>
      <c r="Q88" s="23">
        <v>44316</v>
      </c>
      <c r="S88" s="5" t="s">
        <v>90</v>
      </c>
    </row>
    <row r="89" spans="1:19" x14ac:dyDescent="0.25">
      <c r="A89" s="23" t="s">
        <v>4</v>
      </c>
      <c r="B89" s="23" t="s">
        <v>20</v>
      </c>
      <c r="C89" s="23" t="s">
        <v>76</v>
      </c>
      <c r="D89" s="23" t="s">
        <v>77</v>
      </c>
      <c r="G89" s="23" t="s">
        <v>78</v>
      </c>
      <c r="H89" s="23" t="s">
        <v>526</v>
      </c>
      <c r="I89" s="23">
        <v>99041931</v>
      </c>
      <c r="J89" s="5" t="s">
        <v>527</v>
      </c>
      <c r="L89" s="5" t="s">
        <v>528</v>
      </c>
      <c r="M89" s="23" t="s">
        <v>529</v>
      </c>
      <c r="N89" s="23" t="s">
        <v>89</v>
      </c>
      <c r="O89" s="44">
        <v>11416</v>
      </c>
      <c r="P89" s="23" t="s">
        <v>78</v>
      </c>
      <c r="Q89" s="45">
        <v>44313</v>
      </c>
    </row>
    <row r="90" spans="1:19" x14ac:dyDescent="0.25">
      <c r="A90" s="23" t="s">
        <v>4</v>
      </c>
      <c r="B90" s="23" t="s">
        <v>20</v>
      </c>
      <c r="C90" s="23" t="s">
        <v>116</v>
      </c>
      <c r="D90" s="23" t="s">
        <v>77</v>
      </c>
      <c r="G90" s="23" t="s">
        <v>78</v>
      </c>
      <c r="H90" s="23" t="s">
        <v>530</v>
      </c>
      <c r="I90" s="23" t="s">
        <v>531</v>
      </c>
      <c r="J90" s="5" t="s">
        <v>532</v>
      </c>
      <c r="L90" s="5" t="s">
        <v>533</v>
      </c>
      <c r="M90" s="23" t="s">
        <v>534</v>
      </c>
      <c r="N90" s="23" t="s">
        <v>89</v>
      </c>
      <c r="O90" s="44" t="s">
        <v>535</v>
      </c>
      <c r="P90" s="23" t="s">
        <v>78</v>
      </c>
      <c r="Q90" s="45" t="s">
        <v>26</v>
      </c>
      <c r="S90" s="5" t="s">
        <v>536</v>
      </c>
    </row>
    <row r="91" spans="1:19" x14ac:dyDescent="0.25">
      <c r="A91" s="23" t="s">
        <v>4</v>
      </c>
      <c r="B91" s="23" t="s">
        <v>20</v>
      </c>
      <c r="C91" s="23" t="s">
        <v>76</v>
      </c>
      <c r="D91" s="23" t="s">
        <v>77</v>
      </c>
      <c r="G91" s="23" t="s">
        <v>78</v>
      </c>
      <c r="H91" s="23" t="s">
        <v>537</v>
      </c>
      <c r="I91" s="23">
        <v>12485400</v>
      </c>
      <c r="J91" s="5" t="s">
        <v>538</v>
      </c>
      <c r="L91" s="5" t="s">
        <v>539</v>
      </c>
      <c r="M91" s="23" t="s">
        <v>540</v>
      </c>
      <c r="N91" s="23" t="s">
        <v>101</v>
      </c>
      <c r="O91" s="44" t="s">
        <v>541</v>
      </c>
      <c r="P91" s="23" t="s">
        <v>78</v>
      </c>
      <c r="Q91" s="45" t="s">
        <v>26</v>
      </c>
      <c r="S91" s="5" t="s">
        <v>542</v>
      </c>
    </row>
    <row r="92" spans="1:19" x14ac:dyDescent="0.25">
      <c r="A92" s="23" t="s">
        <v>4</v>
      </c>
      <c r="B92" s="23" t="s">
        <v>20</v>
      </c>
      <c r="C92" s="23" t="s">
        <v>76</v>
      </c>
      <c r="D92" s="23" t="s">
        <v>77</v>
      </c>
      <c r="F92" s="23" t="s">
        <v>201</v>
      </c>
      <c r="G92" s="23" t="s">
        <v>78</v>
      </c>
      <c r="H92" s="23" t="s">
        <v>543</v>
      </c>
      <c r="I92" s="23">
        <v>99034640</v>
      </c>
      <c r="J92" s="5" t="s">
        <v>544</v>
      </c>
      <c r="L92" s="5" t="s">
        <v>545</v>
      </c>
      <c r="M92" s="23" t="s">
        <v>546</v>
      </c>
      <c r="N92" s="23" t="s">
        <v>89</v>
      </c>
      <c r="O92" s="44">
        <v>10927</v>
      </c>
      <c r="P92" s="23" t="s">
        <v>78</v>
      </c>
      <c r="Q92" s="45">
        <v>44371</v>
      </c>
      <c r="S92" s="5" t="s">
        <v>90</v>
      </c>
    </row>
    <row r="93" spans="1:19" x14ac:dyDescent="0.25">
      <c r="A93" s="23" t="s">
        <v>4</v>
      </c>
      <c r="B93" s="23" t="s">
        <v>20</v>
      </c>
      <c r="C93" s="23" t="s">
        <v>76</v>
      </c>
      <c r="D93" s="23" t="s">
        <v>77</v>
      </c>
      <c r="G93" s="23" t="s">
        <v>78</v>
      </c>
      <c r="H93" s="23" t="s">
        <v>547</v>
      </c>
      <c r="I93" s="23" t="s">
        <v>548</v>
      </c>
      <c r="J93" s="5" t="s">
        <v>549</v>
      </c>
      <c r="L93" s="5" t="s">
        <v>550</v>
      </c>
      <c r="M93" s="23" t="s">
        <v>551</v>
      </c>
      <c r="N93" s="23" t="s">
        <v>89</v>
      </c>
      <c r="O93" s="44" t="s">
        <v>552</v>
      </c>
      <c r="P93" s="23" t="s">
        <v>78</v>
      </c>
      <c r="Q93" s="45">
        <v>44293</v>
      </c>
    </row>
    <row r="94" spans="1:19" x14ac:dyDescent="0.25">
      <c r="A94" s="23" t="s">
        <v>4</v>
      </c>
      <c r="B94" s="23" t="s">
        <v>20</v>
      </c>
      <c r="C94" s="23" t="s">
        <v>76</v>
      </c>
      <c r="D94" s="23" t="s">
        <v>77</v>
      </c>
      <c r="G94" s="23" t="s">
        <v>78</v>
      </c>
      <c r="H94" s="23" t="s">
        <v>553</v>
      </c>
      <c r="I94" s="23">
        <v>99666419</v>
      </c>
      <c r="J94" s="5" t="s">
        <v>554</v>
      </c>
      <c r="L94" s="5" t="s">
        <v>555</v>
      </c>
      <c r="M94" s="23" t="s">
        <v>556</v>
      </c>
      <c r="N94" s="23" t="s">
        <v>89</v>
      </c>
      <c r="O94" s="44" t="s">
        <v>557</v>
      </c>
      <c r="P94" s="23" t="s">
        <v>78</v>
      </c>
      <c r="Q94" s="45" t="s">
        <v>26</v>
      </c>
      <c r="S94" s="5" t="s">
        <v>558</v>
      </c>
    </row>
    <row r="95" spans="1:19" x14ac:dyDescent="0.25">
      <c r="A95" s="23" t="s">
        <v>4</v>
      </c>
      <c r="B95" s="23" t="s">
        <v>20</v>
      </c>
      <c r="C95" s="23" t="s">
        <v>76</v>
      </c>
      <c r="D95" s="23" t="s">
        <v>77</v>
      </c>
      <c r="F95" s="23" t="s">
        <v>178</v>
      </c>
      <c r="G95" s="23" t="s">
        <v>78</v>
      </c>
      <c r="H95" s="23" t="s">
        <v>559</v>
      </c>
      <c r="I95" s="23" t="s">
        <v>560</v>
      </c>
      <c r="J95" s="5" t="s">
        <v>561</v>
      </c>
      <c r="L95" s="5" t="s">
        <v>562</v>
      </c>
      <c r="M95" s="23" t="s">
        <v>563</v>
      </c>
      <c r="N95" s="23" t="s">
        <v>89</v>
      </c>
      <c r="O95" s="44" t="s">
        <v>564</v>
      </c>
      <c r="P95" s="23" t="s">
        <v>78</v>
      </c>
      <c r="Q95" s="45">
        <v>44350</v>
      </c>
      <c r="S95" s="5" t="s">
        <v>90</v>
      </c>
    </row>
    <row r="96" spans="1:19" x14ac:dyDescent="0.25">
      <c r="A96" s="46" t="s">
        <v>4</v>
      </c>
      <c r="B96" s="46" t="s">
        <v>20</v>
      </c>
      <c r="C96" s="46" t="s">
        <v>76</v>
      </c>
      <c r="D96" s="46" t="s">
        <v>77</v>
      </c>
      <c r="E96" s="46"/>
      <c r="F96" s="46" t="s">
        <v>96</v>
      </c>
      <c r="G96" s="46" t="s">
        <v>78</v>
      </c>
      <c r="H96" s="46" t="s">
        <v>565</v>
      </c>
      <c r="I96" s="46">
        <v>91103100</v>
      </c>
      <c r="J96" s="47" t="s">
        <v>566</v>
      </c>
      <c r="K96" s="47"/>
      <c r="L96" s="47" t="s">
        <v>567</v>
      </c>
      <c r="M96" s="46" t="s">
        <v>568</v>
      </c>
      <c r="N96" s="46" t="s">
        <v>89</v>
      </c>
      <c r="O96" s="48">
        <v>7067</v>
      </c>
      <c r="P96" s="46" t="s">
        <v>78</v>
      </c>
      <c r="Q96" s="49">
        <v>44627</v>
      </c>
      <c r="R96" s="46"/>
      <c r="S96" s="47"/>
    </row>
    <row r="97" spans="1:19" x14ac:dyDescent="0.25">
      <c r="A97" s="23" t="s">
        <v>4</v>
      </c>
      <c r="B97" s="23" t="s">
        <v>20</v>
      </c>
      <c r="C97" s="23" t="s">
        <v>76</v>
      </c>
      <c r="D97" s="23" t="s">
        <v>77</v>
      </c>
      <c r="G97" s="23" t="s">
        <v>78</v>
      </c>
      <c r="H97" s="23" t="s">
        <v>569</v>
      </c>
      <c r="I97" s="23">
        <v>85005605</v>
      </c>
      <c r="J97" s="5" t="s">
        <v>570</v>
      </c>
      <c r="L97" s="5" t="s">
        <v>571</v>
      </c>
      <c r="M97" s="23" t="s">
        <v>572</v>
      </c>
      <c r="N97" s="23" t="s">
        <v>518</v>
      </c>
      <c r="O97" s="44" t="s">
        <v>573</v>
      </c>
      <c r="P97" s="23" t="s">
        <v>78</v>
      </c>
      <c r="Q97" s="45" t="s">
        <v>26</v>
      </c>
    </row>
    <row r="98" spans="1:19" x14ac:dyDescent="0.25">
      <c r="A98" s="23" t="s">
        <v>4</v>
      </c>
      <c r="B98" s="23" t="s">
        <v>20</v>
      </c>
      <c r="C98" s="23" t="s">
        <v>76</v>
      </c>
      <c r="D98" s="23" t="s">
        <v>77</v>
      </c>
      <c r="F98" s="23" t="s">
        <v>201</v>
      </c>
      <c r="G98" s="23" t="s">
        <v>78</v>
      </c>
      <c r="H98" s="23" t="s">
        <v>574</v>
      </c>
      <c r="I98" s="23" t="s">
        <v>575</v>
      </c>
      <c r="J98" s="5" t="s">
        <v>576</v>
      </c>
      <c r="L98" s="5" t="s">
        <v>577</v>
      </c>
      <c r="M98" s="23" t="s">
        <v>205</v>
      </c>
      <c r="N98" s="23" t="s">
        <v>89</v>
      </c>
      <c r="O98" s="44" t="s">
        <v>578</v>
      </c>
      <c r="P98" s="23" t="s">
        <v>78</v>
      </c>
      <c r="Q98" s="23">
        <v>44417</v>
      </c>
      <c r="S98" s="5" t="s">
        <v>90</v>
      </c>
    </row>
    <row r="99" spans="1:19" x14ac:dyDescent="0.25">
      <c r="A99" s="23" t="s">
        <v>4</v>
      </c>
      <c r="B99" s="23" t="s">
        <v>20</v>
      </c>
      <c r="C99" s="23" t="s">
        <v>116</v>
      </c>
      <c r="D99" s="23" t="s">
        <v>77</v>
      </c>
      <c r="G99" s="23" t="s">
        <v>78</v>
      </c>
      <c r="H99" s="23" t="s">
        <v>579</v>
      </c>
      <c r="I99" s="23">
        <v>99669739</v>
      </c>
      <c r="J99" s="5" t="s">
        <v>580</v>
      </c>
      <c r="L99" s="5" t="s">
        <v>581</v>
      </c>
      <c r="M99" s="23" t="s">
        <v>582</v>
      </c>
      <c r="N99" s="23" t="s">
        <v>89</v>
      </c>
      <c r="O99" s="44">
        <v>10025</v>
      </c>
      <c r="P99" s="23" t="s">
        <v>78</v>
      </c>
      <c r="Q99" s="45" t="s">
        <v>26</v>
      </c>
      <c r="S99" s="5" t="s">
        <v>583</v>
      </c>
    </row>
    <row r="100" spans="1:19" x14ac:dyDescent="0.25">
      <c r="A100" s="23" t="s">
        <v>4</v>
      </c>
      <c r="B100" s="23" t="s">
        <v>20</v>
      </c>
      <c r="C100" s="23" t="s">
        <v>76</v>
      </c>
      <c r="D100" s="23" t="s">
        <v>77</v>
      </c>
      <c r="G100" s="23" t="s">
        <v>78</v>
      </c>
      <c r="H100" s="23" t="s">
        <v>584</v>
      </c>
      <c r="I100" s="23" t="s">
        <v>585</v>
      </c>
      <c r="J100" s="5" t="s">
        <v>586</v>
      </c>
      <c r="L100" s="5" t="s">
        <v>587</v>
      </c>
      <c r="M100" s="23" t="s">
        <v>588</v>
      </c>
      <c r="N100" s="23" t="s">
        <v>89</v>
      </c>
      <c r="O100" s="44">
        <v>11520</v>
      </c>
      <c r="P100" s="23" t="s">
        <v>78</v>
      </c>
      <c r="Q100" s="45" t="s">
        <v>26</v>
      </c>
      <c r="S100" s="5" t="s">
        <v>589</v>
      </c>
    </row>
    <row r="101" spans="1:19" x14ac:dyDescent="0.25">
      <c r="A101" s="23" t="s">
        <v>4</v>
      </c>
      <c r="B101" s="23" t="s">
        <v>20</v>
      </c>
      <c r="C101" s="23" t="s">
        <v>76</v>
      </c>
      <c r="D101" s="23" t="s">
        <v>77</v>
      </c>
      <c r="E101" s="23" t="s">
        <v>95</v>
      </c>
      <c r="F101" s="23" t="s">
        <v>96</v>
      </c>
      <c r="G101" s="23" t="s">
        <v>78</v>
      </c>
      <c r="H101" s="23" t="s">
        <v>590</v>
      </c>
      <c r="I101" s="23">
        <v>99678967</v>
      </c>
      <c r="J101" s="5" t="s">
        <v>591</v>
      </c>
      <c r="L101" s="5" t="s">
        <v>592</v>
      </c>
      <c r="M101" s="23" t="s">
        <v>593</v>
      </c>
      <c r="N101" s="23" t="s">
        <v>101</v>
      </c>
      <c r="O101" s="44" t="s">
        <v>594</v>
      </c>
      <c r="P101" s="23" t="s">
        <v>78</v>
      </c>
      <c r="Q101" s="45" t="s">
        <v>26</v>
      </c>
      <c r="S101" s="5" t="s">
        <v>595</v>
      </c>
    </row>
    <row r="102" spans="1:19" x14ac:dyDescent="0.25">
      <c r="A102" s="23" t="s">
        <v>4</v>
      </c>
      <c r="B102" s="23" t="s">
        <v>20</v>
      </c>
      <c r="C102" s="23" t="s">
        <v>76</v>
      </c>
      <c r="D102" s="23" t="s">
        <v>77</v>
      </c>
      <c r="G102" s="23" t="s">
        <v>78</v>
      </c>
      <c r="H102" s="23" t="s">
        <v>596</v>
      </c>
      <c r="I102" s="23">
        <v>99667017</v>
      </c>
      <c r="J102" s="5" t="s">
        <v>597</v>
      </c>
      <c r="L102" s="5" t="s">
        <v>598</v>
      </c>
      <c r="M102" s="23" t="s">
        <v>269</v>
      </c>
      <c r="N102" s="23" t="s">
        <v>171</v>
      </c>
      <c r="O102" s="44">
        <v>19406</v>
      </c>
      <c r="P102" s="23" t="s">
        <v>78</v>
      </c>
      <c r="Q102" s="45">
        <v>44453</v>
      </c>
    </row>
    <row r="103" spans="1:19" x14ac:dyDescent="0.25">
      <c r="A103" s="23" t="s">
        <v>4</v>
      </c>
      <c r="B103" s="23" t="s">
        <v>20</v>
      </c>
      <c r="C103" s="23" t="s">
        <v>76</v>
      </c>
      <c r="D103" s="23" t="s">
        <v>77</v>
      </c>
      <c r="G103" s="23" t="s">
        <v>78</v>
      </c>
      <c r="H103" s="23" t="s">
        <v>599</v>
      </c>
      <c r="I103" s="23">
        <v>99681624</v>
      </c>
      <c r="J103" s="5" t="s">
        <v>600</v>
      </c>
      <c r="L103" s="5" t="s">
        <v>601</v>
      </c>
      <c r="M103" s="23" t="s">
        <v>252</v>
      </c>
      <c r="N103" s="23" t="s">
        <v>89</v>
      </c>
      <c r="O103" s="44">
        <v>11208</v>
      </c>
      <c r="P103" s="23" t="s">
        <v>78</v>
      </c>
      <c r="Q103" s="45">
        <v>44398</v>
      </c>
    </row>
    <row r="104" spans="1:19" x14ac:dyDescent="0.25">
      <c r="A104" s="23" t="s">
        <v>4</v>
      </c>
      <c r="B104" s="23" t="s">
        <v>20</v>
      </c>
      <c r="C104" s="23" t="s">
        <v>76</v>
      </c>
      <c r="D104" s="23" t="s">
        <v>77</v>
      </c>
      <c r="F104" s="23" t="s">
        <v>160</v>
      </c>
      <c r="G104" s="23" t="s">
        <v>78</v>
      </c>
      <c r="H104" s="23" t="s">
        <v>602</v>
      </c>
      <c r="I104" s="23">
        <v>60550200</v>
      </c>
      <c r="J104" s="5" t="s">
        <v>603</v>
      </c>
      <c r="L104" s="5" t="s">
        <v>604</v>
      </c>
      <c r="M104" s="23" t="s">
        <v>605</v>
      </c>
      <c r="N104" s="23" t="s">
        <v>166</v>
      </c>
      <c r="O104" s="44">
        <v>6810</v>
      </c>
      <c r="P104" s="23" t="s">
        <v>78</v>
      </c>
      <c r="Q104" s="45">
        <v>44546</v>
      </c>
    </row>
    <row r="105" spans="1:19" x14ac:dyDescent="0.25">
      <c r="A105" s="23" t="s">
        <v>4</v>
      </c>
      <c r="B105" s="23" t="s">
        <v>20</v>
      </c>
      <c r="C105" s="23" t="s">
        <v>76</v>
      </c>
      <c r="D105" s="23" t="s">
        <v>77</v>
      </c>
      <c r="F105" s="23" t="s">
        <v>297</v>
      </c>
      <c r="G105" s="23" t="s">
        <v>78</v>
      </c>
      <c r="H105" s="23" t="s">
        <v>606</v>
      </c>
      <c r="I105" s="23">
        <v>99680316</v>
      </c>
      <c r="J105" s="5" t="s">
        <v>607</v>
      </c>
      <c r="L105" s="5" t="s">
        <v>608</v>
      </c>
      <c r="M105" s="23" t="s">
        <v>609</v>
      </c>
      <c r="N105" s="23" t="s">
        <v>101</v>
      </c>
      <c r="O105" s="44" t="s">
        <v>610</v>
      </c>
      <c r="P105" s="23" t="s">
        <v>78</v>
      </c>
      <c r="Q105" s="45">
        <v>44398</v>
      </c>
      <c r="S105" s="5" t="s">
        <v>90</v>
      </c>
    </row>
    <row r="106" spans="1:19" x14ac:dyDescent="0.25">
      <c r="A106" s="23" t="s">
        <v>4</v>
      </c>
      <c r="B106" s="23" t="s">
        <v>20</v>
      </c>
      <c r="C106" s="23" t="s">
        <v>76</v>
      </c>
      <c r="D106" s="23" t="s">
        <v>77</v>
      </c>
      <c r="G106" s="23" t="s">
        <v>78</v>
      </c>
      <c r="H106" s="23" t="s">
        <v>611</v>
      </c>
      <c r="I106" s="23">
        <v>99040831</v>
      </c>
      <c r="J106" s="5" t="s">
        <v>612</v>
      </c>
      <c r="L106" s="5" t="s">
        <v>613</v>
      </c>
      <c r="M106" s="23" t="s">
        <v>614</v>
      </c>
      <c r="N106" s="23" t="s">
        <v>101</v>
      </c>
      <c r="O106" s="44" t="s">
        <v>615</v>
      </c>
      <c r="P106" s="23" t="s">
        <v>78</v>
      </c>
      <c r="Q106" s="45">
        <v>44340</v>
      </c>
    </row>
    <row r="107" spans="1:19" x14ac:dyDescent="0.25">
      <c r="A107" s="46" t="s">
        <v>4</v>
      </c>
      <c r="B107" s="46" t="s">
        <v>20</v>
      </c>
      <c r="C107" s="46" t="s">
        <v>76</v>
      </c>
      <c r="D107" s="46" t="s">
        <v>77</v>
      </c>
      <c r="E107" s="46"/>
      <c r="F107" s="46" t="s">
        <v>488</v>
      </c>
      <c r="G107" s="46" t="s">
        <v>78</v>
      </c>
      <c r="H107" s="46" t="s">
        <v>616</v>
      </c>
      <c r="I107" s="46" t="s">
        <v>617</v>
      </c>
      <c r="J107" s="47" t="s">
        <v>618</v>
      </c>
      <c r="K107" s="47"/>
      <c r="L107" s="47" t="s">
        <v>619</v>
      </c>
      <c r="M107" s="46" t="s">
        <v>620</v>
      </c>
      <c r="N107" s="46" t="s">
        <v>83</v>
      </c>
      <c r="O107" s="48" t="s">
        <v>621</v>
      </c>
      <c r="P107" s="46" t="s">
        <v>78</v>
      </c>
      <c r="Q107" s="49">
        <v>44342</v>
      </c>
      <c r="R107" s="46"/>
      <c r="S107" s="47" t="s">
        <v>90</v>
      </c>
    </row>
    <row r="108" spans="1:19" x14ac:dyDescent="0.25">
      <c r="A108" s="23" t="s">
        <v>4</v>
      </c>
      <c r="B108" s="23" t="s">
        <v>20</v>
      </c>
      <c r="C108" s="23" t="s">
        <v>76</v>
      </c>
      <c r="D108" s="23" t="s">
        <v>77</v>
      </c>
      <c r="F108" s="23" t="s">
        <v>84</v>
      </c>
      <c r="G108" s="23" t="s">
        <v>78</v>
      </c>
      <c r="H108" s="23" t="s">
        <v>622</v>
      </c>
      <c r="I108" s="23">
        <v>40199025</v>
      </c>
      <c r="J108" s="5" t="s">
        <v>623</v>
      </c>
      <c r="L108" s="5" t="s">
        <v>624</v>
      </c>
      <c r="M108" s="23" t="s">
        <v>625</v>
      </c>
      <c r="N108" s="23" t="s">
        <v>89</v>
      </c>
      <c r="O108" s="44">
        <v>11763</v>
      </c>
      <c r="P108" s="23" t="s">
        <v>78</v>
      </c>
      <c r="Q108" s="23">
        <v>44489</v>
      </c>
      <c r="S108" s="5" t="s">
        <v>90</v>
      </c>
    </row>
    <row r="109" spans="1:19" x14ac:dyDescent="0.25">
      <c r="A109" s="23" t="s">
        <v>4</v>
      </c>
      <c r="B109" s="23" t="s">
        <v>20</v>
      </c>
      <c r="C109" s="23" t="s">
        <v>76</v>
      </c>
      <c r="D109" s="23" t="s">
        <v>77</v>
      </c>
      <c r="G109" s="23" t="s">
        <v>78</v>
      </c>
      <c r="H109" s="23" t="s">
        <v>626</v>
      </c>
      <c r="I109" s="23" t="s">
        <v>627</v>
      </c>
      <c r="J109" s="5" t="s">
        <v>628</v>
      </c>
      <c r="L109" s="5" t="s">
        <v>629</v>
      </c>
      <c r="M109" s="23" t="s">
        <v>630</v>
      </c>
      <c r="N109" s="23" t="s">
        <v>89</v>
      </c>
      <c r="O109" s="44" t="s">
        <v>631</v>
      </c>
      <c r="P109" s="23" t="s">
        <v>78</v>
      </c>
      <c r="Q109" s="45">
        <v>44389</v>
      </c>
    </row>
    <row r="110" spans="1:19" x14ac:dyDescent="0.25">
      <c r="A110" s="23" t="s">
        <v>4</v>
      </c>
      <c r="B110" s="23" t="s">
        <v>20</v>
      </c>
      <c r="C110" s="23" t="s">
        <v>116</v>
      </c>
      <c r="D110" s="23" t="s">
        <v>77</v>
      </c>
      <c r="G110" s="23" t="s">
        <v>78</v>
      </c>
      <c r="H110" s="23" t="s">
        <v>632</v>
      </c>
      <c r="I110" s="23" t="s">
        <v>633</v>
      </c>
      <c r="J110" s="5" t="s">
        <v>634</v>
      </c>
      <c r="L110" s="5" t="s">
        <v>635</v>
      </c>
      <c r="M110" s="23" t="s">
        <v>636</v>
      </c>
      <c r="N110" s="23" t="s">
        <v>89</v>
      </c>
      <c r="O110" s="44">
        <v>11510</v>
      </c>
      <c r="P110" s="23" t="s">
        <v>78</v>
      </c>
      <c r="Q110" s="45" t="s">
        <v>26</v>
      </c>
      <c r="S110" s="5" t="s">
        <v>637</v>
      </c>
    </row>
    <row r="111" spans="1:19" x14ac:dyDescent="0.25">
      <c r="A111" s="23" t="s">
        <v>4</v>
      </c>
      <c r="B111" s="23" t="s">
        <v>20</v>
      </c>
      <c r="C111" s="23" t="s">
        <v>76</v>
      </c>
      <c r="D111" s="23" t="s">
        <v>77</v>
      </c>
      <c r="E111" s="23" t="s">
        <v>95</v>
      </c>
      <c r="F111" s="23" t="s">
        <v>96</v>
      </c>
      <c r="G111" s="23" t="s">
        <v>78</v>
      </c>
      <c r="H111" s="23" t="s">
        <v>638</v>
      </c>
      <c r="I111" s="23">
        <v>99036114</v>
      </c>
      <c r="J111" s="5" t="s">
        <v>639</v>
      </c>
      <c r="L111" s="5" t="s">
        <v>640</v>
      </c>
      <c r="M111" s="23" t="s">
        <v>259</v>
      </c>
      <c r="N111" s="23" t="s">
        <v>101</v>
      </c>
      <c r="O111" s="44" t="s">
        <v>260</v>
      </c>
      <c r="P111" s="23" t="s">
        <v>78</v>
      </c>
      <c r="Q111" s="45" t="s">
        <v>26</v>
      </c>
      <c r="S111" s="5" t="s">
        <v>641</v>
      </c>
    </row>
    <row r="112" spans="1:19" x14ac:dyDescent="0.25">
      <c r="A112" s="23" t="s">
        <v>4</v>
      </c>
      <c r="B112" s="23" t="s">
        <v>20</v>
      </c>
      <c r="C112" s="23" t="s">
        <v>76</v>
      </c>
      <c r="D112" s="23" t="s">
        <v>77</v>
      </c>
      <c r="G112" s="23" t="s">
        <v>78</v>
      </c>
      <c r="H112" s="23" t="s">
        <v>642</v>
      </c>
      <c r="I112" s="23">
        <v>99037871</v>
      </c>
      <c r="J112" s="5" t="s">
        <v>643</v>
      </c>
      <c r="L112" s="5" t="s">
        <v>644</v>
      </c>
      <c r="M112" s="23" t="s">
        <v>645</v>
      </c>
      <c r="N112" s="23" t="s">
        <v>171</v>
      </c>
      <c r="O112" s="44" t="s">
        <v>646</v>
      </c>
      <c r="P112" s="23" t="s">
        <v>78</v>
      </c>
      <c r="Q112" s="45">
        <v>44398</v>
      </c>
    </row>
    <row r="113" spans="1:19" x14ac:dyDescent="0.25">
      <c r="A113" s="23" t="s">
        <v>4</v>
      </c>
      <c r="B113" s="23" t="s">
        <v>20</v>
      </c>
      <c r="C113" s="23" t="s">
        <v>76</v>
      </c>
      <c r="D113" s="23" t="s">
        <v>77</v>
      </c>
      <c r="G113" s="23" t="s">
        <v>78</v>
      </c>
      <c r="H113" s="23" t="s">
        <v>647</v>
      </c>
      <c r="I113" s="23" t="s">
        <v>648</v>
      </c>
      <c r="J113" s="5" t="s">
        <v>649</v>
      </c>
      <c r="L113" s="5" t="s">
        <v>650</v>
      </c>
      <c r="M113" s="23" t="s">
        <v>651</v>
      </c>
      <c r="N113" s="23" t="s">
        <v>101</v>
      </c>
      <c r="O113" s="44" t="s">
        <v>652</v>
      </c>
      <c r="P113" s="23" t="s">
        <v>78</v>
      </c>
      <c r="Q113" s="45">
        <v>44641</v>
      </c>
      <c r="S113" s="5" t="s">
        <v>90</v>
      </c>
    </row>
    <row r="114" spans="1:19" x14ac:dyDescent="0.25">
      <c r="A114" s="23" t="s">
        <v>4</v>
      </c>
      <c r="B114" s="23" t="s">
        <v>20</v>
      </c>
      <c r="C114" s="23" t="s">
        <v>76</v>
      </c>
      <c r="D114" s="23" t="s">
        <v>77</v>
      </c>
      <c r="F114" s="23" t="s">
        <v>488</v>
      </c>
      <c r="G114" s="23" t="s">
        <v>78</v>
      </c>
      <c r="H114" s="23" t="s">
        <v>653</v>
      </c>
      <c r="I114" s="23" t="s">
        <v>654</v>
      </c>
      <c r="J114" s="5" t="s">
        <v>655</v>
      </c>
      <c r="L114" s="5" t="s">
        <v>656</v>
      </c>
      <c r="M114" s="23" t="s">
        <v>492</v>
      </c>
      <c r="N114" s="23" t="s">
        <v>83</v>
      </c>
      <c r="O114" s="44" t="s">
        <v>657</v>
      </c>
      <c r="P114" s="23" t="s">
        <v>78</v>
      </c>
      <c r="Q114" s="45">
        <v>44288</v>
      </c>
      <c r="S114" s="5" t="s">
        <v>90</v>
      </c>
    </row>
    <row r="115" spans="1:19" x14ac:dyDescent="0.25">
      <c r="A115" s="23" t="s">
        <v>4</v>
      </c>
      <c r="B115" s="23" t="s">
        <v>20</v>
      </c>
      <c r="C115" s="23" t="s">
        <v>76</v>
      </c>
      <c r="D115" s="23" t="s">
        <v>77</v>
      </c>
      <c r="F115" s="23" t="s">
        <v>172</v>
      </c>
      <c r="G115" s="23" t="s">
        <v>78</v>
      </c>
      <c r="H115" s="23" t="s">
        <v>658</v>
      </c>
      <c r="I115" s="23">
        <v>99675665</v>
      </c>
      <c r="J115" s="5" t="s">
        <v>659</v>
      </c>
      <c r="L115" s="5" t="s">
        <v>660</v>
      </c>
      <c r="M115" s="23" t="s">
        <v>661</v>
      </c>
      <c r="N115" s="23" t="s">
        <v>89</v>
      </c>
      <c r="O115" s="44">
        <v>12401</v>
      </c>
      <c r="P115" s="23" t="s">
        <v>78</v>
      </c>
      <c r="Q115" s="45">
        <v>44453</v>
      </c>
      <c r="S115" s="5" t="s">
        <v>90</v>
      </c>
    </row>
    <row r="116" spans="1:19" x14ac:dyDescent="0.25">
      <c r="A116" s="23" t="s">
        <v>4</v>
      </c>
      <c r="B116" s="23" t="s">
        <v>20</v>
      </c>
      <c r="C116" s="23" t="s">
        <v>76</v>
      </c>
      <c r="D116" s="23" t="s">
        <v>77</v>
      </c>
      <c r="F116" s="23" t="s">
        <v>488</v>
      </c>
      <c r="G116" s="23" t="s">
        <v>78</v>
      </c>
      <c r="H116" s="23" t="s">
        <v>662</v>
      </c>
      <c r="I116" s="23">
        <v>99681418</v>
      </c>
      <c r="J116" s="5" t="s">
        <v>663</v>
      </c>
      <c r="L116" s="5" t="s">
        <v>664</v>
      </c>
      <c r="M116" s="23" t="s">
        <v>665</v>
      </c>
      <c r="N116" s="23" t="s">
        <v>83</v>
      </c>
      <c r="O116" s="44">
        <v>2575</v>
      </c>
      <c r="P116" s="23" t="s">
        <v>78</v>
      </c>
      <c r="Q116" s="45">
        <v>44435</v>
      </c>
      <c r="S116" s="5" t="s">
        <v>90</v>
      </c>
    </row>
    <row r="117" spans="1:19" x14ac:dyDescent="0.25">
      <c r="A117" s="23" t="s">
        <v>4</v>
      </c>
      <c r="B117" s="23" t="s">
        <v>20</v>
      </c>
      <c r="C117" s="23" t="s">
        <v>76</v>
      </c>
      <c r="D117" s="23" t="s">
        <v>77</v>
      </c>
      <c r="G117" s="23" t="s">
        <v>78</v>
      </c>
      <c r="H117" s="23" t="s">
        <v>666</v>
      </c>
      <c r="I117" s="23" t="s">
        <v>667</v>
      </c>
      <c r="J117" s="5" t="s">
        <v>668</v>
      </c>
      <c r="L117" s="5" t="s">
        <v>669</v>
      </c>
      <c r="M117" s="23" t="s">
        <v>670</v>
      </c>
      <c r="N117" s="23" t="s">
        <v>89</v>
      </c>
      <c r="O117" s="44">
        <v>11746</v>
      </c>
      <c r="P117" s="23" t="s">
        <v>78</v>
      </c>
      <c r="Q117" s="45" t="s">
        <v>26</v>
      </c>
      <c r="S117" s="5" t="s">
        <v>671</v>
      </c>
    </row>
    <row r="118" spans="1:19" x14ac:dyDescent="0.25">
      <c r="A118" s="23" t="s">
        <v>4</v>
      </c>
      <c r="B118" s="23" t="s">
        <v>20</v>
      </c>
      <c r="C118" s="23" t="s">
        <v>76</v>
      </c>
      <c r="D118" s="23" t="s">
        <v>77</v>
      </c>
      <c r="G118" s="23" t="s">
        <v>78</v>
      </c>
      <c r="H118" s="23" t="s">
        <v>672</v>
      </c>
      <c r="I118" s="23">
        <v>99673591</v>
      </c>
      <c r="J118" s="5" t="s">
        <v>673</v>
      </c>
      <c r="L118" s="5" t="s">
        <v>674</v>
      </c>
      <c r="M118" s="23" t="s">
        <v>252</v>
      </c>
      <c r="N118" s="23" t="s">
        <v>89</v>
      </c>
      <c r="O118" s="44">
        <v>11747</v>
      </c>
      <c r="P118" s="23" t="s">
        <v>78</v>
      </c>
      <c r="Q118" s="45" t="s">
        <v>26</v>
      </c>
      <c r="S118" s="5" t="s">
        <v>675</v>
      </c>
    </row>
    <row r="119" spans="1:19" x14ac:dyDescent="0.25">
      <c r="A119" s="23" t="s">
        <v>4</v>
      </c>
      <c r="B119" s="23" t="s">
        <v>20</v>
      </c>
      <c r="C119" s="23" t="s">
        <v>76</v>
      </c>
      <c r="D119" s="23" t="s">
        <v>77</v>
      </c>
      <c r="G119" s="23" t="s">
        <v>78</v>
      </c>
      <c r="H119" s="23" t="s">
        <v>676</v>
      </c>
      <c r="I119" s="23">
        <v>99670072</v>
      </c>
      <c r="J119" s="5" t="s">
        <v>677</v>
      </c>
      <c r="L119" s="5" t="s">
        <v>678</v>
      </c>
      <c r="M119" s="23" t="s">
        <v>679</v>
      </c>
      <c r="N119" s="23" t="s">
        <v>89</v>
      </c>
      <c r="O119" s="44">
        <v>12603</v>
      </c>
      <c r="P119" s="23" t="s">
        <v>78</v>
      </c>
      <c r="Q119" s="45">
        <v>44545</v>
      </c>
    </row>
    <row r="120" spans="1:19" x14ac:dyDescent="0.25">
      <c r="A120" s="23" t="s">
        <v>4</v>
      </c>
      <c r="B120" s="23" t="s">
        <v>20</v>
      </c>
      <c r="C120" s="23" t="s">
        <v>76</v>
      </c>
      <c r="D120" s="23" t="s">
        <v>77</v>
      </c>
      <c r="F120" s="23" t="s">
        <v>84</v>
      </c>
      <c r="G120" s="23" t="s">
        <v>78</v>
      </c>
      <c r="H120" s="23" t="s">
        <v>680</v>
      </c>
      <c r="I120" s="23">
        <v>99675985</v>
      </c>
      <c r="J120" s="5" t="s">
        <v>681</v>
      </c>
      <c r="L120" s="5" t="s">
        <v>682</v>
      </c>
      <c r="M120" s="23" t="s">
        <v>683</v>
      </c>
      <c r="N120" s="23" t="s">
        <v>89</v>
      </c>
      <c r="O120" s="44">
        <v>11729</v>
      </c>
      <c r="P120" s="23" t="s">
        <v>78</v>
      </c>
      <c r="Q120" s="23">
        <v>44417</v>
      </c>
    </row>
    <row r="121" spans="1:19" x14ac:dyDescent="0.25">
      <c r="A121" s="23" t="s">
        <v>4</v>
      </c>
      <c r="B121" s="23" t="s">
        <v>20</v>
      </c>
      <c r="C121" s="23" t="s">
        <v>76</v>
      </c>
      <c r="D121" s="23" t="s">
        <v>77</v>
      </c>
      <c r="F121" s="23" t="s">
        <v>488</v>
      </c>
      <c r="G121" s="23" t="s">
        <v>78</v>
      </c>
      <c r="H121" s="23" t="s">
        <v>684</v>
      </c>
      <c r="I121" s="23" t="s">
        <v>685</v>
      </c>
      <c r="J121" s="5" t="s">
        <v>686</v>
      </c>
      <c r="L121" s="5" t="s">
        <v>687</v>
      </c>
      <c r="M121" s="23" t="s">
        <v>688</v>
      </c>
      <c r="N121" s="23" t="s">
        <v>83</v>
      </c>
      <c r="O121" s="44" t="s">
        <v>689</v>
      </c>
      <c r="P121" s="23" t="s">
        <v>78</v>
      </c>
      <c r="Q121" s="45">
        <v>44330</v>
      </c>
      <c r="S121" s="5" t="s">
        <v>90</v>
      </c>
    </row>
    <row r="122" spans="1:19" x14ac:dyDescent="0.25">
      <c r="A122" s="23" t="s">
        <v>4</v>
      </c>
      <c r="B122" s="23" t="s">
        <v>20</v>
      </c>
      <c r="C122" s="23" t="s">
        <v>76</v>
      </c>
      <c r="D122" s="23" t="s">
        <v>77</v>
      </c>
      <c r="G122" s="23" t="s">
        <v>78</v>
      </c>
      <c r="H122" s="23" t="s">
        <v>690</v>
      </c>
      <c r="I122" s="23">
        <v>99660101</v>
      </c>
      <c r="J122" s="5" t="s">
        <v>691</v>
      </c>
      <c r="L122" s="5" t="s">
        <v>692</v>
      </c>
      <c r="M122" s="23" t="s">
        <v>693</v>
      </c>
      <c r="N122" s="23" t="s">
        <v>101</v>
      </c>
      <c r="O122" s="44" t="s">
        <v>694</v>
      </c>
      <c r="P122" s="23" t="s">
        <v>78</v>
      </c>
      <c r="Q122" s="45">
        <v>44316</v>
      </c>
    </row>
    <row r="123" spans="1:19" x14ac:dyDescent="0.25">
      <c r="A123" s="23" t="s">
        <v>4</v>
      </c>
      <c r="B123" s="23" t="s">
        <v>20</v>
      </c>
      <c r="C123" s="23" t="s">
        <v>76</v>
      </c>
      <c r="D123" s="23" t="s">
        <v>77</v>
      </c>
      <c r="E123" s="23" t="s">
        <v>95</v>
      </c>
      <c r="F123" s="23" t="s">
        <v>96</v>
      </c>
      <c r="G123" s="23" t="s">
        <v>78</v>
      </c>
      <c r="H123" s="23" t="s">
        <v>695</v>
      </c>
      <c r="I123" s="23">
        <v>99681979</v>
      </c>
      <c r="J123" s="5" t="s">
        <v>696</v>
      </c>
      <c r="K123" s="5" t="s">
        <v>697</v>
      </c>
      <c r="L123" s="5" t="s">
        <v>698</v>
      </c>
      <c r="M123" s="23" t="s">
        <v>699</v>
      </c>
      <c r="N123" s="23" t="s">
        <v>89</v>
      </c>
      <c r="O123" s="44" t="s">
        <v>700</v>
      </c>
      <c r="P123" s="23" t="s">
        <v>78</v>
      </c>
      <c r="Q123" s="45" t="s">
        <v>26</v>
      </c>
      <c r="S123" s="5" t="s">
        <v>701</v>
      </c>
    </row>
    <row r="124" spans="1:19" x14ac:dyDescent="0.25">
      <c r="A124" s="23" t="s">
        <v>4</v>
      </c>
      <c r="B124" s="23" t="s">
        <v>20</v>
      </c>
      <c r="C124" s="23" t="s">
        <v>76</v>
      </c>
      <c r="D124" s="23" t="s">
        <v>77</v>
      </c>
      <c r="E124" s="23" t="s">
        <v>1976</v>
      </c>
      <c r="G124" s="23" t="s">
        <v>78</v>
      </c>
      <c r="H124" s="23" t="s">
        <v>10736</v>
      </c>
      <c r="I124" s="23" t="s">
        <v>10737</v>
      </c>
      <c r="J124" s="5" t="s">
        <v>2052</v>
      </c>
      <c r="K124" s="5" t="s">
        <v>1117</v>
      </c>
      <c r="L124" s="5" t="s">
        <v>2053</v>
      </c>
      <c r="M124" s="23" t="s">
        <v>2054</v>
      </c>
      <c r="N124" s="23" t="s">
        <v>171</v>
      </c>
      <c r="O124" s="44" t="s">
        <v>2055</v>
      </c>
      <c r="P124" s="23" t="s">
        <v>1055</v>
      </c>
      <c r="Q124" s="45" t="s">
        <v>26</v>
      </c>
      <c r="S124" s="5" t="s">
        <v>10738</v>
      </c>
    </row>
    <row r="125" spans="1:19" x14ac:dyDescent="0.25">
      <c r="A125" s="23" t="s">
        <v>4</v>
      </c>
      <c r="B125" s="23" t="s">
        <v>20</v>
      </c>
      <c r="C125" s="23" t="s">
        <v>76</v>
      </c>
      <c r="D125" s="23" t="s">
        <v>77</v>
      </c>
      <c r="G125" s="23" t="s">
        <v>78</v>
      </c>
      <c r="H125" s="23" t="s">
        <v>702</v>
      </c>
      <c r="I125" s="23" t="s">
        <v>703</v>
      </c>
      <c r="J125" s="5" t="s">
        <v>704</v>
      </c>
      <c r="L125" s="5" t="s">
        <v>705</v>
      </c>
      <c r="M125" s="23" t="s">
        <v>625</v>
      </c>
      <c r="N125" s="23" t="s">
        <v>89</v>
      </c>
      <c r="O125" s="44" t="s">
        <v>706</v>
      </c>
      <c r="P125" s="23" t="s">
        <v>78</v>
      </c>
      <c r="Q125" s="23">
        <v>44641</v>
      </c>
      <c r="S125" s="5" t="s">
        <v>90</v>
      </c>
    </row>
    <row r="126" spans="1:19" x14ac:dyDescent="0.25">
      <c r="A126" s="23" t="s">
        <v>4</v>
      </c>
      <c r="B126" s="23" t="s">
        <v>20</v>
      </c>
      <c r="C126" s="23" t="s">
        <v>76</v>
      </c>
      <c r="D126" s="23" t="s">
        <v>77</v>
      </c>
      <c r="G126" s="23" t="s">
        <v>78</v>
      </c>
      <c r="H126" s="23" t="s">
        <v>707</v>
      </c>
      <c r="I126" s="23">
        <v>21498000</v>
      </c>
      <c r="J126" s="5" t="s">
        <v>708</v>
      </c>
      <c r="L126" s="5" t="s">
        <v>709</v>
      </c>
      <c r="M126" s="23" t="s">
        <v>710</v>
      </c>
      <c r="N126" s="23" t="s">
        <v>89</v>
      </c>
      <c r="O126" s="44">
        <v>11953</v>
      </c>
      <c r="P126" s="23" t="s">
        <v>78</v>
      </c>
      <c r="Q126" s="45">
        <v>44370</v>
      </c>
    </row>
    <row r="127" spans="1:19" x14ac:dyDescent="0.25">
      <c r="A127" s="23" t="s">
        <v>4</v>
      </c>
      <c r="B127" s="23" t="s">
        <v>20</v>
      </c>
      <c r="C127" s="23" t="s">
        <v>76</v>
      </c>
      <c r="D127" s="23" t="s">
        <v>77</v>
      </c>
      <c r="G127" s="23" t="s">
        <v>78</v>
      </c>
      <c r="H127" s="23" t="s">
        <v>711</v>
      </c>
      <c r="I127" s="23" t="s">
        <v>712</v>
      </c>
      <c r="J127" s="5" t="s">
        <v>713</v>
      </c>
      <c r="L127" s="5" t="s">
        <v>714</v>
      </c>
      <c r="M127" s="23" t="s">
        <v>715</v>
      </c>
      <c r="N127" s="23" t="s">
        <v>89</v>
      </c>
      <c r="O127" s="44" t="s">
        <v>716</v>
      </c>
      <c r="P127" s="23" t="s">
        <v>78</v>
      </c>
      <c r="Q127" s="23">
        <v>44391</v>
      </c>
    </row>
    <row r="128" spans="1:19" x14ac:dyDescent="0.25">
      <c r="A128" s="23" t="s">
        <v>4</v>
      </c>
      <c r="B128" s="23" t="s">
        <v>20</v>
      </c>
      <c r="C128" s="23" t="s">
        <v>76</v>
      </c>
      <c r="D128" s="23" t="s">
        <v>77</v>
      </c>
      <c r="F128" s="23" t="s">
        <v>488</v>
      </c>
      <c r="G128" s="23" t="s">
        <v>78</v>
      </c>
      <c r="H128" s="23" t="s">
        <v>717</v>
      </c>
      <c r="I128" s="23" t="s">
        <v>718</v>
      </c>
      <c r="J128" s="5" t="s">
        <v>719</v>
      </c>
      <c r="L128" s="5" t="s">
        <v>720</v>
      </c>
      <c r="M128" s="23" t="s">
        <v>721</v>
      </c>
      <c r="N128" s="23" t="s">
        <v>83</v>
      </c>
      <c r="O128" s="44" t="s">
        <v>722</v>
      </c>
      <c r="P128" s="23" t="s">
        <v>78</v>
      </c>
      <c r="Q128" s="45">
        <v>44340</v>
      </c>
      <c r="S128" s="5" t="s">
        <v>90</v>
      </c>
    </row>
    <row r="129" spans="1:19" x14ac:dyDescent="0.25">
      <c r="A129" s="23" t="s">
        <v>4</v>
      </c>
      <c r="B129" s="23" t="s">
        <v>20</v>
      </c>
      <c r="C129" s="23" t="s">
        <v>76</v>
      </c>
      <c r="D129" s="23" t="s">
        <v>77</v>
      </c>
      <c r="E129" s="23" t="s">
        <v>95</v>
      </c>
      <c r="F129" s="23" t="s">
        <v>297</v>
      </c>
      <c r="G129" s="23" t="s">
        <v>78</v>
      </c>
      <c r="H129" s="23" t="s">
        <v>723</v>
      </c>
      <c r="I129" s="23">
        <v>99666602</v>
      </c>
      <c r="J129" s="5" t="s">
        <v>724</v>
      </c>
      <c r="L129" s="5" t="s">
        <v>725</v>
      </c>
      <c r="M129" s="23" t="s">
        <v>726</v>
      </c>
      <c r="N129" s="23" t="s">
        <v>101</v>
      </c>
      <c r="O129" s="44" t="s">
        <v>727</v>
      </c>
      <c r="P129" s="23" t="s">
        <v>78</v>
      </c>
      <c r="Q129" s="45" t="s">
        <v>26</v>
      </c>
      <c r="S129" s="5" t="s">
        <v>728</v>
      </c>
    </row>
    <row r="130" spans="1:19" x14ac:dyDescent="0.25">
      <c r="A130" s="23" t="s">
        <v>4</v>
      </c>
      <c r="B130" s="23" t="s">
        <v>20</v>
      </c>
      <c r="C130" s="23" t="s">
        <v>76</v>
      </c>
      <c r="D130" s="23" t="s">
        <v>77</v>
      </c>
      <c r="G130" s="23" t="s">
        <v>78</v>
      </c>
      <c r="H130" s="23" t="s">
        <v>729</v>
      </c>
      <c r="I130" s="23">
        <v>99681841</v>
      </c>
      <c r="J130" s="5" t="s">
        <v>730</v>
      </c>
      <c r="L130" s="5" t="s">
        <v>731</v>
      </c>
      <c r="M130" s="23" t="s">
        <v>732</v>
      </c>
      <c r="N130" s="23" t="s">
        <v>83</v>
      </c>
      <c r="O130" s="44">
        <v>2368</v>
      </c>
      <c r="P130" s="23" t="s">
        <v>78</v>
      </c>
      <c r="Q130" s="45">
        <v>44553</v>
      </c>
    </row>
    <row r="131" spans="1:19" x14ac:dyDescent="0.25">
      <c r="A131" s="23" t="s">
        <v>4</v>
      </c>
      <c r="B131" s="23" t="s">
        <v>20</v>
      </c>
      <c r="C131" s="23" t="s">
        <v>76</v>
      </c>
      <c r="D131" s="23" t="s">
        <v>77</v>
      </c>
      <c r="E131" s="23" t="s">
        <v>95</v>
      </c>
      <c r="F131" s="23" t="s">
        <v>96</v>
      </c>
      <c r="G131" s="23" t="s">
        <v>78</v>
      </c>
      <c r="H131" s="23" t="s">
        <v>733</v>
      </c>
      <c r="I131" s="23">
        <v>99679057</v>
      </c>
      <c r="J131" s="5" t="s">
        <v>734</v>
      </c>
      <c r="K131" s="5" t="s">
        <v>735</v>
      </c>
      <c r="L131" s="5" t="s">
        <v>736</v>
      </c>
      <c r="M131" s="23" t="s">
        <v>737</v>
      </c>
      <c r="N131" s="23" t="s">
        <v>101</v>
      </c>
      <c r="O131" s="44" t="s">
        <v>738</v>
      </c>
      <c r="P131" s="23" t="s">
        <v>78</v>
      </c>
      <c r="Q131" s="23" t="s">
        <v>26</v>
      </c>
      <c r="S131" s="5" t="s">
        <v>739</v>
      </c>
    </row>
    <row r="132" spans="1:19" x14ac:dyDescent="0.25">
      <c r="A132" s="23" t="s">
        <v>4</v>
      </c>
      <c r="B132" s="23" t="s">
        <v>20</v>
      </c>
      <c r="C132" s="23" t="s">
        <v>76</v>
      </c>
      <c r="D132" s="23" t="s">
        <v>77</v>
      </c>
      <c r="G132" s="23" t="s">
        <v>78</v>
      </c>
      <c r="H132" s="23" t="s">
        <v>740</v>
      </c>
      <c r="I132" s="23">
        <v>70108683</v>
      </c>
      <c r="J132" s="5" t="s">
        <v>741</v>
      </c>
      <c r="L132" s="5" t="s">
        <v>742</v>
      </c>
      <c r="M132" s="23" t="s">
        <v>743</v>
      </c>
      <c r="N132" s="23" t="s">
        <v>89</v>
      </c>
      <c r="O132" s="44">
        <v>10543</v>
      </c>
      <c r="P132" s="23" t="s">
        <v>78</v>
      </c>
      <c r="Q132" s="45">
        <v>44553</v>
      </c>
    </row>
    <row r="133" spans="1:19" x14ac:dyDescent="0.25">
      <c r="A133" s="23" t="s">
        <v>4</v>
      </c>
      <c r="B133" s="23" t="s">
        <v>20</v>
      </c>
      <c r="C133" s="23" t="s">
        <v>76</v>
      </c>
      <c r="D133" s="23" t="s">
        <v>77</v>
      </c>
      <c r="F133" s="23" t="s">
        <v>744</v>
      </c>
      <c r="G133" s="23" t="s">
        <v>78</v>
      </c>
      <c r="H133" s="23" t="s">
        <v>745</v>
      </c>
      <c r="I133" s="23" t="s">
        <v>746</v>
      </c>
      <c r="J133" s="5" t="s">
        <v>747</v>
      </c>
      <c r="L133" s="5" t="s">
        <v>748</v>
      </c>
      <c r="M133" s="23" t="s">
        <v>749</v>
      </c>
      <c r="N133" s="23" t="s">
        <v>89</v>
      </c>
      <c r="O133" s="44" t="s">
        <v>750</v>
      </c>
      <c r="P133" s="23" t="s">
        <v>78</v>
      </c>
      <c r="Q133" s="45">
        <v>44350</v>
      </c>
      <c r="S133" s="5" t="s">
        <v>90</v>
      </c>
    </row>
    <row r="134" spans="1:19" x14ac:dyDescent="0.25">
      <c r="A134" s="46" t="s">
        <v>4</v>
      </c>
      <c r="B134" s="46" t="s">
        <v>20</v>
      </c>
      <c r="C134" s="46" t="s">
        <v>76</v>
      </c>
      <c r="D134" s="46" t="s">
        <v>77</v>
      </c>
      <c r="E134" s="46"/>
      <c r="F134" s="46"/>
      <c r="G134" s="46" t="s">
        <v>78</v>
      </c>
      <c r="H134" s="46" t="s">
        <v>751</v>
      </c>
      <c r="I134" s="46">
        <v>99670740</v>
      </c>
      <c r="J134" s="47" t="s">
        <v>752</v>
      </c>
      <c r="K134" s="47"/>
      <c r="L134" s="47" t="s">
        <v>753</v>
      </c>
      <c r="M134" s="46" t="s">
        <v>754</v>
      </c>
      <c r="N134" s="46" t="s">
        <v>83</v>
      </c>
      <c r="O134" s="48" t="s">
        <v>755</v>
      </c>
      <c r="P134" s="46" t="s">
        <v>78</v>
      </c>
      <c r="Q134" s="46">
        <v>44337</v>
      </c>
      <c r="R134" s="46"/>
      <c r="S134" s="47"/>
    </row>
    <row r="135" spans="1:19" x14ac:dyDescent="0.25">
      <c r="A135" s="23" t="s">
        <v>4</v>
      </c>
      <c r="B135" s="23" t="s">
        <v>20</v>
      </c>
      <c r="C135" s="23" t="s">
        <v>76</v>
      </c>
      <c r="D135" s="23" t="s">
        <v>77</v>
      </c>
      <c r="E135" s="23" t="s">
        <v>95</v>
      </c>
      <c r="F135" s="23" t="s">
        <v>96</v>
      </c>
      <c r="G135" s="23" t="s">
        <v>78</v>
      </c>
      <c r="H135" s="23" t="s">
        <v>756</v>
      </c>
      <c r="I135" s="23">
        <v>91405770</v>
      </c>
      <c r="J135" s="5" t="s">
        <v>757</v>
      </c>
      <c r="L135" s="5" t="s">
        <v>758</v>
      </c>
      <c r="M135" s="23" t="s">
        <v>759</v>
      </c>
      <c r="N135" s="23" t="s">
        <v>101</v>
      </c>
      <c r="O135" s="44" t="s">
        <v>760</v>
      </c>
      <c r="P135" s="23" t="s">
        <v>78</v>
      </c>
      <c r="Q135" s="45" t="s">
        <v>26</v>
      </c>
      <c r="S135" s="5" t="s">
        <v>761</v>
      </c>
    </row>
    <row r="136" spans="1:19" x14ac:dyDescent="0.25">
      <c r="A136" s="23" t="s">
        <v>4</v>
      </c>
      <c r="B136" s="23" t="s">
        <v>20</v>
      </c>
      <c r="C136" s="23" t="s">
        <v>76</v>
      </c>
      <c r="D136" s="23" t="s">
        <v>77</v>
      </c>
      <c r="G136" s="23" t="s">
        <v>78</v>
      </c>
      <c r="H136" s="23" t="s">
        <v>762</v>
      </c>
      <c r="I136" s="23">
        <v>99681881</v>
      </c>
      <c r="J136" s="5" t="s">
        <v>763</v>
      </c>
      <c r="L136" s="5" t="s">
        <v>764</v>
      </c>
      <c r="M136" s="23" t="s">
        <v>765</v>
      </c>
      <c r="N136" s="23" t="s">
        <v>83</v>
      </c>
      <c r="O136" s="44" t="s">
        <v>766</v>
      </c>
      <c r="P136" s="23" t="s">
        <v>78</v>
      </c>
      <c r="Q136" s="45">
        <v>44337</v>
      </c>
    </row>
    <row r="137" spans="1:19" x14ac:dyDescent="0.25">
      <c r="A137" s="23" t="s">
        <v>4</v>
      </c>
      <c r="B137" s="23" t="s">
        <v>20</v>
      </c>
      <c r="C137" s="23" t="s">
        <v>76</v>
      </c>
      <c r="D137" s="23" t="s">
        <v>77</v>
      </c>
      <c r="G137" s="23" t="s">
        <v>78</v>
      </c>
      <c r="H137" s="23" t="s">
        <v>767</v>
      </c>
      <c r="I137" s="23">
        <v>99682283</v>
      </c>
      <c r="J137" s="5" t="s">
        <v>768</v>
      </c>
      <c r="L137" s="5" t="s">
        <v>769</v>
      </c>
      <c r="M137" s="23" t="s">
        <v>770</v>
      </c>
      <c r="N137" s="23" t="s">
        <v>101</v>
      </c>
      <c r="O137" s="44">
        <v>8080</v>
      </c>
      <c r="P137" s="23" t="s">
        <v>78</v>
      </c>
      <c r="Q137" s="45">
        <v>44553</v>
      </c>
    </row>
    <row r="138" spans="1:19" x14ac:dyDescent="0.25">
      <c r="A138" s="23" t="s">
        <v>4</v>
      </c>
      <c r="B138" s="23" t="s">
        <v>20</v>
      </c>
      <c r="C138" s="23" t="s">
        <v>116</v>
      </c>
      <c r="D138" s="23" t="s">
        <v>77</v>
      </c>
      <c r="G138" s="23" t="s">
        <v>78</v>
      </c>
      <c r="H138" s="23" t="s">
        <v>771</v>
      </c>
      <c r="I138" s="23" t="s">
        <v>772</v>
      </c>
      <c r="J138" s="5" t="s">
        <v>773</v>
      </c>
      <c r="L138" s="5" t="s">
        <v>774</v>
      </c>
      <c r="M138" s="23" t="s">
        <v>775</v>
      </c>
      <c r="N138" s="23" t="s">
        <v>101</v>
      </c>
      <c r="O138" s="44" t="s">
        <v>776</v>
      </c>
      <c r="P138" s="23" t="s">
        <v>78</v>
      </c>
      <c r="Q138" s="45" t="s">
        <v>26</v>
      </c>
      <c r="S138" s="5" t="s">
        <v>777</v>
      </c>
    </row>
    <row r="139" spans="1:19" x14ac:dyDescent="0.25">
      <c r="A139" s="23" t="s">
        <v>4</v>
      </c>
      <c r="B139" s="23" t="s">
        <v>20</v>
      </c>
      <c r="C139" s="23" t="s">
        <v>76</v>
      </c>
      <c r="D139" s="23" t="s">
        <v>77</v>
      </c>
      <c r="G139" s="23" t="s">
        <v>78</v>
      </c>
      <c r="H139" s="23" t="s">
        <v>778</v>
      </c>
      <c r="I139" s="23" t="s">
        <v>779</v>
      </c>
      <c r="J139" s="5" t="s">
        <v>780</v>
      </c>
      <c r="L139" s="5" t="s">
        <v>781</v>
      </c>
      <c r="M139" s="23" t="s">
        <v>252</v>
      </c>
      <c r="N139" s="23" t="s">
        <v>89</v>
      </c>
      <c r="O139" s="44" t="s">
        <v>782</v>
      </c>
      <c r="P139" s="23" t="s">
        <v>78</v>
      </c>
      <c r="Q139" s="23">
        <v>44377</v>
      </c>
    </row>
    <row r="140" spans="1:19" x14ac:dyDescent="0.25">
      <c r="A140" s="23" t="s">
        <v>4</v>
      </c>
      <c r="B140" s="23" t="s">
        <v>20</v>
      </c>
      <c r="C140" s="23" t="s">
        <v>76</v>
      </c>
      <c r="D140" s="23" t="s">
        <v>77</v>
      </c>
      <c r="F140" s="23" t="s">
        <v>272</v>
      </c>
      <c r="G140" s="23" t="s">
        <v>78</v>
      </c>
      <c r="H140" s="23" t="s">
        <v>783</v>
      </c>
      <c r="I140" s="23" t="s">
        <v>784</v>
      </c>
      <c r="J140" s="5" t="s">
        <v>785</v>
      </c>
      <c r="L140" s="5" t="s">
        <v>786</v>
      </c>
      <c r="M140" s="23" t="s">
        <v>787</v>
      </c>
      <c r="N140" s="23" t="s">
        <v>83</v>
      </c>
      <c r="O140" s="44" t="s">
        <v>788</v>
      </c>
      <c r="P140" s="23" t="s">
        <v>78</v>
      </c>
      <c r="Q140" s="45">
        <v>44627</v>
      </c>
      <c r="S140" s="5" t="s">
        <v>90</v>
      </c>
    </row>
    <row r="141" spans="1:19" x14ac:dyDescent="0.25">
      <c r="A141" s="23" t="s">
        <v>4</v>
      </c>
      <c r="B141" s="23" t="s">
        <v>20</v>
      </c>
      <c r="C141" s="23" t="s">
        <v>76</v>
      </c>
      <c r="D141" s="23" t="s">
        <v>77</v>
      </c>
      <c r="G141" s="23" t="s">
        <v>78</v>
      </c>
      <c r="H141" s="23" t="s">
        <v>789</v>
      </c>
      <c r="I141" s="23">
        <v>98100102</v>
      </c>
      <c r="J141" s="5" t="s">
        <v>790</v>
      </c>
      <c r="L141" s="5" t="s">
        <v>791</v>
      </c>
      <c r="M141" s="23" t="s">
        <v>792</v>
      </c>
      <c r="N141" s="23" t="s">
        <v>83</v>
      </c>
      <c r="O141" s="44" t="s">
        <v>793</v>
      </c>
      <c r="P141" s="23" t="s">
        <v>78</v>
      </c>
      <c r="Q141" s="45">
        <v>44337</v>
      </c>
    </row>
    <row r="142" spans="1:19" x14ac:dyDescent="0.25">
      <c r="A142" s="23" t="s">
        <v>4</v>
      </c>
      <c r="B142" s="23" t="s">
        <v>20</v>
      </c>
      <c r="C142" s="23" t="s">
        <v>76</v>
      </c>
      <c r="D142" s="23" t="s">
        <v>77</v>
      </c>
      <c r="G142" s="23" t="s">
        <v>78</v>
      </c>
      <c r="H142" s="23" t="s">
        <v>794</v>
      </c>
      <c r="I142" s="23">
        <v>99680485</v>
      </c>
      <c r="J142" s="5" t="s">
        <v>795</v>
      </c>
      <c r="L142" s="5" t="s">
        <v>796</v>
      </c>
      <c r="M142" s="23" t="s">
        <v>797</v>
      </c>
      <c r="N142" s="23" t="s">
        <v>89</v>
      </c>
      <c r="O142" s="44" t="s">
        <v>798</v>
      </c>
      <c r="P142" s="23" t="s">
        <v>78</v>
      </c>
      <c r="Q142" s="45">
        <v>44638</v>
      </c>
    </row>
    <row r="143" spans="1:19" x14ac:dyDescent="0.25">
      <c r="A143" s="46" t="s">
        <v>4</v>
      </c>
      <c r="B143" s="46" t="s">
        <v>20</v>
      </c>
      <c r="C143" s="46" t="s">
        <v>76</v>
      </c>
      <c r="D143" s="46" t="s">
        <v>77</v>
      </c>
      <c r="E143" s="46" t="s">
        <v>95</v>
      </c>
      <c r="F143" s="46" t="s">
        <v>96</v>
      </c>
      <c r="G143" s="46" t="s">
        <v>78</v>
      </c>
      <c r="H143" s="46" t="s">
        <v>799</v>
      </c>
      <c r="I143" s="46">
        <v>99679668</v>
      </c>
      <c r="J143" s="47" t="s">
        <v>800</v>
      </c>
      <c r="K143" s="47"/>
      <c r="L143" s="47" t="s">
        <v>801</v>
      </c>
      <c r="M143" s="46" t="s">
        <v>802</v>
      </c>
      <c r="N143" s="46" t="s">
        <v>101</v>
      </c>
      <c r="O143" s="48" t="s">
        <v>803</v>
      </c>
      <c r="P143" s="46" t="s">
        <v>78</v>
      </c>
      <c r="Q143" s="46" t="s">
        <v>26</v>
      </c>
      <c r="R143" s="46"/>
      <c r="S143" s="47" t="s">
        <v>804</v>
      </c>
    </row>
    <row r="144" spans="1:19" x14ac:dyDescent="0.25">
      <c r="A144" s="23" t="s">
        <v>4</v>
      </c>
      <c r="B144" s="23" t="s">
        <v>20</v>
      </c>
      <c r="C144" s="23" t="s">
        <v>76</v>
      </c>
      <c r="D144" s="23" t="s">
        <v>77</v>
      </c>
      <c r="G144" s="23" t="s">
        <v>78</v>
      </c>
      <c r="H144" s="23" t="s">
        <v>805</v>
      </c>
      <c r="I144" s="23" t="s">
        <v>806</v>
      </c>
      <c r="J144" s="5" t="s">
        <v>807</v>
      </c>
      <c r="L144" s="5" t="s">
        <v>808</v>
      </c>
      <c r="M144" s="23" t="s">
        <v>809</v>
      </c>
      <c r="N144" s="23" t="s">
        <v>89</v>
      </c>
      <c r="O144" s="44" t="s">
        <v>810</v>
      </c>
      <c r="P144" s="23" t="s">
        <v>78</v>
      </c>
      <c r="Q144" s="45">
        <v>44572</v>
      </c>
    </row>
    <row r="145" spans="1:19" x14ac:dyDescent="0.25">
      <c r="A145" s="23" t="s">
        <v>4</v>
      </c>
      <c r="B145" s="23" t="s">
        <v>20</v>
      </c>
      <c r="C145" s="23" t="s">
        <v>76</v>
      </c>
      <c r="D145" s="23" t="s">
        <v>77</v>
      </c>
      <c r="G145" s="23" t="s">
        <v>78</v>
      </c>
      <c r="H145" s="23" t="s">
        <v>811</v>
      </c>
      <c r="I145" s="23">
        <v>701099375</v>
      </c>
      <c r="J145" s="5" t="s">
        <v>812</v>
      </c>
      <c r="L145" s="5" t="s">
        <v>813</v>
      </c>
      <c r="M145" s="23" t="s">
        <v>809</v>
      </c>
      <c r="N145" s="23" t="s">
        <v>89</v>
      </c>
      <c r="O145" s="44" t="s">
        <v>814</v>
      </c>
      <c r="P145" s="23" t="s">
        <v>78</v>
      </c>
      <c r="Q145" s="45" t="s">
        <v>26</v>
      </c>
      <c r="S145" s="5" t="s">
        <v>815</v>
      </c>
    </row>
    <row r="146" spans="1:19" x14ac:dyDescent="0.25">
      <c r="A146" s="23" t="s">
        <v>4</v>
      </c>
      <c r="B146" s="23" t="s">
        <v>20</v>
      </c>
      <c r="C146" s="23" t="s">
        <v>76</v>
      </c>
      <c r="D146" s="23" t="s">
        <v>77</v>
      </c>
      <c r="F146" s="23" t="s">
        <v>488</v>
      </c>
      <c r="G146" s="23" t="s">
        <v>78</v>
      </c>
      <c r="H146" s="23" t="s">
        <v>816</v>
      </c>
      <c r="I146" s="23" t="s">
        <v>817</v>
      </c>
      <c r="J146" s="5" t="s">
        <v>818</v>
      </c>
      <c r="L146" s="5" t="s">
        <v>819</v>
      </c>
      <c r="M146" s="23" t="s">
        <v>820</v>
      </c>
      <c r="N146" s="23" t="s">
        <v>83</v>
      </c>
      <c r="O146" s="44" t="s">
        <v>821</v>
      </c>
      <c r="P146" s="23" t="s">
        <v>78</v>
      </c>
      <c r="Q146" s="45">
        <v>44607</v>
      </c>
    </row>
    <row r="147" spans="1:19" x14ac:dyDescent="0.25">
      <c r="A147" s="23" t="s">
        <v>4</v>
      </c>
      <c r="B147" s="23" t="s">
        <v>20</v>
      </c>
      <c r="C147" s="23" t="s">
        <v>116</v>
      </c>
      <c r="D147" s="23" t="s">
        <v>77</v>
      </c>
      <c r="G147" s="23" t="s">
        <v>78</v>
      </c>
      <c r="H147" s="23" t="s">
        <v>822</v>
      </c>
      <c r="I147" s="23" t="s">
        <v>823</v>
      </c>
      <c r="J147" s="5" t="s">
        <v>824</v>
      </c>
      <c r="L147" s="5" t="s">
        <v>825</v>
      </c>
      <c r="M147" s="23" t="s">
        <v>826</v>
      </c>
      <c r="N147" s="23" t="s">
        <v>89</v>
      </c>
      <c r="O147" s="44">
        <v>11580</v>
      </c>
      <c r="P147" s="23" t="s">
        <v>78</v>
      </c>
      <c r="Q147" s="45" t="s">
        <v>26</v>
      </c>
      <c r="S147" s="5" t="s">
        <v>827</v>
      </c>
    </row>
    <row r="148" spans="1:19" x14ac:dyDescent="0.25">
      <c r="A148" s="23" t="s">
        <v>4</v>
      </c>
      <c r="B148" s="23" t="s">
        <v>20</v>
      </c>
      <c r="C148" s="23" t="s">
        <v>76</v>
      </c>
      <c r="D148" s="23" t="s">
        <v>77</v>
      </c>
      <c r="F148" s="23" t="s">
        <v>178</v>
      </c>
      <c r="G148" s="23" t="s">
        <v>78</v>
      </c>
      <c r="H148" s="23" t="s">
        <v>828</v>
      </c>
      <c r="I148" s="23" t="s">
        <v>829</v>
      </c>
      <c r="J148" s="5" t="s">
        <v>830</v>
      </c>
      <c r="L148" s="5" t="s">
        <v>831</v>
      </c>
      <c r="M148" s="23" t="s">
        <v>191</v>
      </c>
      <c r="N148" s="23" t="s">
        <v>89</v>
      </c>
      <c r="O148" s="44" t="s">
        <v>832</v>
      </c>
      <c r="P148" s="23" t="s">
        <v>78</v>
      </c>
      <c r="Q148" s="45">
        <v>44350</v>
      </c>
      <c r="S148" s="5" t="s">
        <v>90</v>
      </c>
    </row>
    <row r="149" spans="1:19" x14ac:dyDescent="0.25">
      <c r="A149" s="23" t="s">
        <v>4</v>
      </c>
      <c r="B149" s="23" t="s">
        <v>20</v>
      </c>
      <c r="C149" s="23" t="s">
        <v>76</v>
      </c>
      <c r="D149" s="23" t="s">
        <v>77</v>
      </c>
      <c r="F149" s="23" t="s">
        <v>304</v>
      </c>
      <c r="G149" s="23" t="s">
        <v>78</v>
      </c>
      <c r="H149" s="23" t="s">
        <v>833</v>
      </c>
      <c r="I149" s="23" t="s">
        <v>834</v>
      </c>
      <c r="J149" s="5" t="s">
        <v>835</v>
      </c>
      <c r="L149" s="5" t="s">
        <v>836</v>
      </c>
      <c r="M149" s="23" t="s">
        <v>837</v>
      </c>
      <c r="N149" s="23" t="s">
        <v>171</v>
      </c>
      <c r="O149" s="44">
        <v>19030</v>
      </c>
      <c r="P149" s="23" t="s">
        <v>78</v>
      </c>
      <c r="Q149" s="45">
        <v>44425</v>
      </c>
      <c r="S149" s="5" t="s">
        <v>90</v>
      </c>
    </row>
    <row r="150" spans="1:19" x14ac:dyDescent="0.25">
      <c r="A150" s="23" t="s">
        <v>4</v>
      </c>
      <c r="B150" s="23" t="s">
        <v>20</v>
      </c>
      <c r="C150" s="23" t="s">
        <v>76</v>
      </c>
      <c r="D150" s="23" t="s">
        <v>77</v>
      </c>
      <c r="G150" s="23" t="s">
        <v>78</v>
      </c>
      <c r="H150" s="23" t="s">
        <v>838</v>
      </c>
      <c r="I150" s="23">
        <v>99667050</v>
      </c>
      <c r="J150" s="5" t="s">
        <v>839</v>
      </c>
      <c r="L150" s="5" t="s">
        <v>840</v>
      </c>
      <c r="M150" s="23" t="s">
        <v>259</v>
      </c>
      <c r="N150" s="23" t="s">
        <v>101</v>
      </c>
      <c r="O150" s="44" t="s">
        <v>260</v>
      </c>
      <c r="P150" s="23" t="s">
        <v>78</v>
      </c>
      <c r="Q150" s="45">
        <v>44316</v>
      </c>
    </row>
    <row r="151" spans="1:19" x14ac:dyDescent="0.25">
      <c r="A151" s="23" t="s">
        <v>4</v>
      </c>
      <c r="B151" s="23" t="s">
        <v>20</v>
      </c>
      <c r="C151" s="23" t="s">
        <v>76</v>
      </c>
      <c r="D151" s="23" t="s">
        <v>77</v>
      </c>
      <c r="G151" s="23" t="s">
        <v>78</v>
      </c>
      <c r="H151" s="23" t="s">
        <v>841</v>
      </c>
      <c r="I151" s="23">
        <v>99681424</v>
      </c>
      <c r="J151" s="5" t="s">
        <v>842</v>
      </c>
      <c r="L151" s="5" t="s">
        <v>843</v>
      </c>
      <c r="M151" s="23" t="s">
        <v>844</v>
      </c>
      <c r="N151" s="23" t="s">
        <v>89</v>
      </c>
      <c r="O151" s="44">
        <v>10462</v>
      </c>
      <c r="P151" s="23" t="s">
        <v>78</v>
      </c>
      <c r="Q151" s="45">
        <v>44553</v>
      </c>
    </row>
    <row r="152" spans="1:19" x14ac:dyDescent="0.25">
      <c r="A152" s="23" t="s">
        <v>4</v>
      </c>
      <c r="B152" s="23" t="s">
        <v>20</v>
      </c>
      <c r="C152" s="23" t="s">
        <v>76</v>
      </c>
      <c r="D152" s="23" t="s">
        <v>77</v>
      </c>
      <c r="F152" s="23" t="s">
        <v>96</v>
      </c>
      <c r="G152" s="23" t="s">
        <v>78</v>
      </c>
      <c r="H152" s="23" t="s">
        <v>845</v>
      </c>
      <c r="I152" s="23" t="s">
        <v>846</v>
      </c>
      <c r="J152" s="5" t="s">
        <v>847</v>
      </c>
      <c r="L152" s="5" t="s">
        <v>848</v>
      </c>
      <c r="M152" s="23" t="s">
        <v>849</v>
      </c>
      <c r="N152" s="23" t="s">
        <v>171</v>
      </c>
      <c r="O152" s="44" t="s">
        <v>850</v>
      </c>
      <c r="P152" s="23" t="s">
        <v>78</v>
      </c>
      <c r="Q152" s="45">
        <v>44361</v>
      </c>
      <c r="S152" s="5" t="s">
        <v>90</v>
      </c>
    </row>
    <row r="153" spans="1:19" x14ac:dyDescent="0.25">
      <c r="A153" s="23" t="s">
        <v>4</v>
      </c>
      <c r="B153" s="23" t="s">
        <v>20</v>
      </c>
      <c r="C153" s="23" t="s">
        <v>76</v>
      </c>
      <c r="D153" s="23" t="s">
        <v>77</v>
      </c>
      <c r="G153" s="23" t="s">
        <v>78</v>
      </c>
      <c r="H153" s="23" t="s">
        <v>851</v>
      </c>
      <c r="I153" s="23">
        <v>95001850</v>
      </c>
      <c r="J153" s="5" t="s">
        <v>852</v>
      </c>
      <c r="L153" s="5" t="s">
        <v>853</v>
      </c>
      <c r="M153" s="23" t="s">
        <v>854</v>
      </c>
      <c r="N153" s="23" t="s">
        <v>108</v>
      </c>
      <c r="O153" s="44">
        <v>21911</v>
      </c>
      <c r="P153" s="23" t="s">
        <v>78</v>
      </c>
      <c r="Q153" s="45">
        <v>44545</v>
      </c>
    </row>
    <row r="154" spans="1:19" x14ac:dyDescent="0.25">
      <c r="A154" s="23" t="s">
        <v>4</v>
      </c>
      <c r="B154" s="23" t="s">
        <v>20</v>
      </c>
      <c r="C154" s="23" t="s">
        <v>76</v>
      </c>
      <c r="D154" s="23" t="s">
        <v>77</v>
      </c>
      <c r="F154" s="23" t="s">
        <v>488</v>
      </c>
      <c r="G154" s="23" t="s">
        <v>78</v>
      </c>
      <c r="H154" s="23" t="s">
        <v>855</v>
      </c>
      <c r="I154" s="23" t="s">
        <v>856</v>
      </c>
      <c r="J154" s="5" t="s">
        <v>857</v>
      </c>
      <c r="L154" s="5" t="s">
        <v>858</v>
      </c>
      <c r="M154" s="23" t="s">
        <v>859</v>
      </c>
      <c r="N154" s="23" t="s">
        <v>83</v>
      </c>
      <c r="O154" s="44" t="s">
        <v>860</v>
      </c>
      <c r="P154" s="23" t="s">
        <v>78</v>
      </c>
      <c r="Q154" s="45">
        <v>44607</v>
      </c>
    </row>
    <row r="155" spans="1:19" x14ac:dyDescent="0.25">
      <c r="A155" s="23" t="s">
        <v>4</v>
      </c>
      <c r="B155" s="23" t="s">
        <v>20</v>
      </c>
      <c r="C155" s="23" t="s">
        <v>76</v>
      </c>
      <c r="D155" s="23" t="s">
        <v>77</v>
      </c>
      <c r="G155" s="23" t="s">
        <v>78</v>
      </c>
      <c r="H155" s="23" t="s">
        <v>861</v>
      </c>
      <c r="I155" s="23" t="s">
        <v>862</v>
      </c>
      <c r="J155" s="5" t="s">
        <v>863</v>
      </c>
      <c r="L155" s="5" t="s">
        <v>864</v>
      </c>
      <c r="M155" s="23" t="s">
        <v>865</v>
      </c>
      <c r="N155" s="23" t="s">
        <v>89</v>
      </c>
      <c r="O155" s="44" t="s">
        <v>866</v>
      </c>
      <c r="P155" s="23" t="s">
        <v>78</v>
      </c>
      <c r="Q155" s="45">
        <v>44356</v>
      </c>
    </row>
    <row r="156" spans="1:19" x14ac:dyDescent="0.25">
      <c r="A156" s="23" t="s">
        <v>4</v>
      </c>
      <c r="B156" s="23" t="s">
        <v>20</v>
      </c>
      <c r="C156" s="23" t="s">
        <v>76</v>
      </c>
      <c r="D156" s="23" t="s">
        <v>77</v>
      </c>
      <c r="F156" s="23" t="s">
        <v>867</v>
      </c>
      <c r="G156" s="23" t="s">
        <v>78</v>
      </c>
      <c r="H156" s="23" t="s">
        <v>868</v>
      </c>
      <c r="I156" s="23">
        <v>99682358</v>
      </c>
      <c r="J156" s="5" t="s">
        <v>869</v>
      </c>
      <c r="L156" s="5" t="s">
        <v>870</v>
      </c>
      <c r="M156" s="23" t="s">
        <v>252</v>
      </c>
      <c r="N156" s="23" t="s">
        <v>89</v>
      </c>
      <c r="O156" s="44">
        <v>11218</v>
      </c>
      <c r="P156" s="23" t="s">
        <v>78</v>
      </c>
      <c r="Q156" s="45">
        <v>44579</v>
      </c>
    </row>
    <row r="157" spans="1:19" x14ac:dyDescent="0.25">
      <c r="A157" s="23" t="s">
        <v>4</v>
      </c>
      <c r="B157" s="23" t="s">
        <v>20</v>
      </c>
      <c r="C157" s="23" t="s">
        <v>76</v>
      </c>
      <c r="D157" s="23" t="s">
        <v>77</v>
      </c>
      <c r="G157" s="23" t="s">
        <v>78</v>
      </c>
      <c r="H157" s="23" t="s">
        <v>871</v>
      </c>
      <c r="I157" s="23">
        <v>99681871</v>
      </c>
      <c r="J157" s="5" t="s">
        <v>872</v>
      </c>
      <c r="L157" s="5" t="s">
        <v>873</v>
      </c>
      <c r="M157" s="23" t="s">
        <v>485</v>
      </c>
      <c r="N157" s="23" t="s">
        <v>101</v>
      </c>
      <c r="O157" s="44" t="s">
        <v>486</v>
      </c>
      <c r="P157" s="23" t="s">
        <v>78</v>
      </c>
      <c r="Q157" s="45">
        <v>44330</v>
      </c>
    </row>
    <row r="158" spans="1:19" x14ac:dyDescent="0.25">
      <c r="A158" s="23" t="s">
        <v>4</v>
      </c>
      <c r="B158" s="23" t="s">
        <v>20</v>
      </c>
      <c r="C158" s="23" t="s">
        <v>76</v>
      </c>
      <c r="D158" s="23" t="s">
        <v>77</v>
      </c>
      <c r="F158" s="23" t="s">
        <v>874</v>
      </c>
      <c r="G158" s="23" t="s">
        <v>78</v>
      </c>
      <c r="H158" s="23" t="s">
        <v>875</v>
      </c>
      <c r="I158" s="23">
        <v>99681808</v>
      </c>
      <c r="J158" s="5" t="s">
        <v>876</v>
      </c>
      <c r="L158" s="5" t="s">
        <v>877</v>
      </c>
      <c r="M158" s="23" t="s">
        <v>878</v>
      </c>
      <c r="N158" s="23" t="s">
        <v>879</v>
      </c>
      <c r="O158" s="44" t="s">
        <v>880</v>
      </c>
      <c r="P158" s="23" t="s">
        <v>78</v>
      </c>
      <c r="Q158" s="45">
        <v>44322</v>
      </c>
      <c r="S158" s="5" t="s">
        <v>90</v>
      </c>
    </row>
    <row r="159" spans="1:19" x14ac:dyDescent="0.25">
      <c r="A159" s="23" t="s">
        <v>4</v>
      </c>
      <c r="B159" s="23" t="s">
        <v>20</v>
      </c>
      <c r="C159" s="23" t="s">
        <v>76</v>
      </c>
      <c r="D159" s="23" t="s">
        <v>77</v>
      </c>
      <c r="F159" s="23" t="s">
        <v>297</v>
      </c>
      <c r="G159" s="23" t="s">
        <v>78</v>
      </c>
      <c r="H159" s="23" t="s">
        <v>881</v>
      </c>
      <c r="I159" s="23" t="s">
        <v>882</v>
      </c>
      <c r="J159" s="5" t="s">
        <v>883</v>
      </c>
      <c r="L159" s="5" t="s">
        <v>884</v>
      </c>
      <c r="M159" s="23" t="s">
        <v>453</v>
      </c>
      <c r="N159" s="23" t="s">
        <v>101</v>
      </c>
      <c r="O159" s="44" t="s">
        <v>610</v>
      </c>
      <c r="P159" s="23" t="s">
        <v>78</v>
      </c>
      <c r="Q159" s="45">
        <v>44288</v>
      </c>
      <c r="S159" s="5" t="s">
        <v>90</v>
      </c>
    </row>
    <row r="160" spans="1:19" x14ac:dyDescent="0.25">
      <c r="A160" s="23" t="s">
        <v>4</v>
      </c>
      <c r="B160" s="23" t="s">
        <v>20</v>
      </c>
      <c r="C160" s="23" t="s">
        <v>76</v>
      </c>
      <c r="D160" s="23" t="s">
        <v>77</v>
      </c>
      <c r="F160" s="23" t="s">
        <v>297</v>
      </c>
      <c r="G160" s="23" t="s">
        <v>78</v>
      </c>
      <c r="H160" s="23" t="s">
        <v>885</v>
      </c>
      <c r="I160" s="23">
        <v>99674369</v>
      </c>
      <c r="J160" s="5" t="s">
        <v>886</v>
      </c>
      <c r="L160" s="5" t="s">
        <v>887</v>
      </c>
      <c r="M160" s="23" t="s">
        <v>888</v>
      </c>
      <c r="N160" s="23" t="s">
        <v>89</v>
      </c>
      <c r="O160" s="44" t="s">
        <v>889</v>
      </c>
      <c r="P160" s="23" t="s">
        <v>78</v>
      </c>
      <c r="Q160" s="45">
        <v>44301</v>
      </c>
      <c r="S160" s="5" t="s">
        <v>90</v>
      </c>
    </row>
    <row r="161" spans="1:19" x14ac:dyDescent="0.25">
      <c r="A161" s="23" t="s">
        <v>4</v>
      </c>
      <c r="B161" s="23" t="s">
        <v>20</v>
      </c>
      <c r="C161" s="23" t="s">
        <v>76</v>
      </c>
      <c r="D161" s="23" t="s">
        <v>77</v>
      </c>
      <c r="G161" s="23" t="s">
        <v>78</v>
      </c>
      <c r="H161" s="23" t="s">
        <v>890</v>
      </c>
      <c r="I161" s="23">
        <v>99672109</v>
      </c>
      <c r="J161" s="5" t="s">
        <v>891</v>
      </c>
      <c r="L161" s="5" t="s">
        <v>892</v>
      </c>
      <c r="M161" s="23" t="s">
        <v>252</v>
      </c>
      <c r="N161" s="23" t="s">
        <v>89</v>
      </c>
      <c r="O161" s="44">
        <v>11208</v>
      </c>
      <c r="P161" s="23" t="s">
        <v>78</v>
      </c>
      <c r="Q161" s="45">
        <v>44298</v>
      </c>
    </row>
    <row r="162" spans="1:19" x14ac:dyDescent="0.25">
      <c r="A162" s="23" t="s">
        <v>4</v>
      </c>
      <c r="B162" s="23" t="s">
        <v>20</v>
      </c>
      <c r="C162" s="23" t="s">
        <v>76</v>
      </c>
      <c r="D162" s="23" t="s">
        <v>77</v>
      </c>
      <c r="F162" s="23" t="s">
        <v>201</v>
      </c>
      <c r="G162" s="23" t="s">
        <v>78</v>
      </c>
      <c r="H162" s="23" t="s">
        <v>893</v>
      </c>
      <c r="I162" s="23">
        <v>99032751</v>
      </c>
      <c r="J162" s="5" t="s">
        <v>894</v>
      </c>
      <c r="L162" s="5" t="s">
        <v>895</v>
      </c>
      <c r="M162" s="23" t="s">
        <v>896</v>
      </c>
      <c r="N162" s="23" t="s">
        <v>89</v>
      </c>
      <c r="O162" s="44">
        <v>10950</v>
      </c>
      <c r="P162" s="23" t="s">
        <v>78</v>
      </c>
      <c r="Q162" s="45">
        <v>44417</v>
      </c>
      <c r="S162" s="5" t="s">
        <v>90</v>
      </c>
    </row>
    <row r="163" spans="1:19" x14ac:dyDescent="0.25">
      <c r="A163" s="23" t="s">
        <v>4</v>
      </c>
      <c r="B163" s="23" t="s">
        <v>20</v>
      </c>
      <c r="C163" s="23" t="s">
        <v>76</v>
      </c>
      <c r="D163" s="23" t="s">
        <v>77</v>
      </c>
      <c r="G163" s="23" t="s">
        <v>78</v>
      </c>
      <c r="H163" s="23" t="s">
        <v>897</v>
      </c>
      <c r="I163" s="23" t="s">
        <v>898</v>
      </c>
      <c r="J163" s="5" t="s">
        <v>899</v>
      </c>
      <c r="L163" s="5" t="s">
        <v>900</v>
      </c>
      <c r="M163" s="23" t="s">
        <v>335</v>
      </c>
      <c r="N163" s="23" t="s">
        <v>89</v>
      </c>
      <c r="O163" s="44" t="s">
        <v>901</v>
      </c>
      <c r="P163" s="23" t="s">
        <v>78</v>
      </c>
      <c r="Q163" s="45">
        <v>44627</v>
      </c>
      <c r="S163" s="5" t="s">
        <v>90</v>
      </c>
    </row>
    <row r="164" spans="1:19" x14ac:dyDescent="0.25">
      <c r="A164" s="23" t="s">
        <v>4</v>
      </c>
      <c r="B164" s="23" t="s">
        <v>20</v>
      </c>
      <c r="C164" s="23" t="s">
        <v>76</v>
      </c>
      <c r="D164" s="23" t="s">
        <v>77</v>
      </c>
      <c r="G164" s="23" t="s">
        <v>78</v>
      </c>
      <c r="H164" s="23" t="s">
        <v>902</v>
      </c>
      <c r="I164" s="23" t="s">
        <v>903</v>
      </c>
      <c r="J164" s="5" t="s">
        <v>904</v>
      </c>
      <c r="L164" s="5" t="s">
        <v>905</v>
      </c>
      <c r="M164" s="23" t="s">
        <v>906</v>
      </c>
      <c r="N164" s="23" t="s">
        <v>89</v>
      </c>
      <c r="O164" s="44">
        <v>11742</v>
      </c>
      <c r="P164" s="23" t="s">
        <v>78</v>
      </c>
      <c r="Q164" s="45" t="s">
        <v>26</v>
      </c>
      <c r="S164" s="5" t="s">
        <v>907</v>
      </c>
    </row>
    <row r="165" spans="1:19" x14ac:dyDescent="0.25">
      <c r="A165" s="23" t="s">
        <v>4</v>
      </c>
      <c r="B165" s="23" t="s">
        <v>20</v>
      </c>
      <c r="C165" s="23" t="s">
        <v>76</v>
      </c>
      <c r="D165" s="23" t="s">
        <v>77</v>
      </c>
      <c r="G165" s="23" t="s">
        <v>78</v>
      </c>
      <c r="H165" s="23" t="s">
        <v>908</v>
      </c>
      <c r="I165" s="23" t="s">
        <v>909</v>
      </c>
      <c r="J165" s="5" t="s">
        <v>910</v>
      </c>
      <c r="L165" s="5" t="s">
        <v>911</v>
      </c>
      <c r="M165" s="23" t="s">
        <v>912</v>
      </c>
      <c r="N165" s="23" t="s">
        <v>89</v>
      </c>
      <c r="O165" s="44" t="s">
        <v>913</v>
      </c>
      <c r="P165" s="23" t="s">
        <v>78</v>
      </c>
      <c r="Q165" s="45">
        <v>44594</v>
      </c>
      <c r="S165" s="5" t="s">
        <v>90</v>
      </c>
    </row>
    <row r="166" spans="1:19" x14ac:dyDescent="0.25">
      <c r="A166" s="23" t="s">
        <v>4</v>
      </c>
      <c r="B166" s="23" t="s">
        <v>20</v>
      </c>
      <c r="C166" s="23" t="s">
        <v>76</v>
      </c>
      <c r="D166" s="23" t="s">
        <v>77</v>
      </c>
      <c r="G166" s="23" t="s">
        <v>78</v>
      </c>
      <c r="H166" s="23" t="s">
        <v>914</v>
      </c>
      <c r="I166" s="23">
        <v>21562</v>
      </c>
      <c r="J166" s="5" t="s">
        <v>915</v>
      </c>
      <c r="L166" s="5" t="s">
        <v>916</v>
      </c>
      <c r="M166" s="23" t="s">
        <v>630</v>
      </c>
      <c r="N166" s="23" t="s">
        <v>89</v>
      </c>
      <c r="O166" s="44" t="s">
        <v>631</v>
      </c>
      <c r="P166" s="23" t="s">
        <v>78</v>
      </c>
      <c r="Q166" s="45" t="s">
        <v>26</v>
      </c>
      <c r="S166" s="5" t="s">
        <v>917</v>
      </c>
    </row>
    <row r="167" spans="1:19" x14ac:dyDescent="0.25">
      <c r="A167" s="23" t="s">
        <v>4</v>
      </c>
      <c r="B167" s="23" t="s">
        <v>20</v>
      </c>
      <c r="C167" s="23" t="s">
        <v>76</v>
      </c>
      <c r="D167" s="23" t="s">
        <v>77</v>
      </c>
      <c r="G167" s="23" t="s">
        <v>78</v>
      </c>
      <c r="H167" s="23" t="s">
        <v>918</v>
      </c>
      <c r="I167" s="23" t="s">
        <v>919</v>
      </c>
      <c r="J167" s="5" t="s">
        <v>920</v>
      </c>
      <c r="L167" s="5" t="s">
        <v>921</v>
      </c>
      <c r="M167" s="23" t="s">
        <v>922</v>
      </c>
      <c r="N167" s="23" t="s">
        <v>101</v>
      </c>
      <c r="O167" s="44" t="s">
        <v>923</v>
      </c>
      <c r="P167" s="23" t="s">
        <v>78</v>
      </c>
      <c r="Q167" s="45">
        <v>44391</v>
      </c>
    </row>
    <row r="168" spans="1:19" x14ac:dyDescent="0.25">
      <c r="A168" s="23" t="s">
        <v>4</v>
      </c>
      <c r="B168" s="23" t="s">
        <v>20</v>
      </c>
      <c r="C168" s="23" t="s">
        <v>76</v>
      </c>
      <c r="D168" s="23" t="s">
        <v>77</v>
      </c>
      <c r="E168" s="23" t="s">
        <v>95</v>
      </c>
      <c r="F168" s="23" t="s">
        <v>96</v>
      </c>
      <c r="G168" s="23" t="s">
        <v>78</v>
      </c>
      <c r="H168" s="23" t="s">
        <v>924</v>
      </c>
      <c r="I168" s="23">
        <v>91901080</v>
      </c>
      <c r="J168" s="5" t="s">
        <v>925</v>
      </c>
      <c r="L168" s="5" t="s">
        <v>926</v>
      </c>
      <c r="M168" s="23" t="s">
        <v>726</v>
      </c>
      <c r="N168" s="23" t="s">
        <v>101</v>
      </c>
      <c r="O168" s="44" t="s">
        <v>727</v>
      </c>
      <c r="P168" s="23" t="s">
        <v>78</v>
      </c>
      <c r="Q168" s="45" t="s">
        <v>26</v>
      </c>
      <c r="S168" s="5" t="s">
        <v>927</v>
      </c>
    </row>
    <row r="169" spans="1:19" x14ac:dyDescent="0.25">
      <c r="A169" s="23" t="s">
        <v>4</v>
      </c>
      <c r="B169" s="23" t="s">
        <v>20</v>
      </c>
      <c r="C169" s="23" t="s">
        <v>76</v>
      </c>
      <c r="D169" s="23" t="s">
        <v>77</v>
      </c>
      <c r="E169" s="23" t="s">
        <v>109</v>
      </c>
      <c r="G169" s="23" t="s">
        <v>78</v>
      </c>
      <c r="H169" s="23" t="s">
        <v>10739</v>
      </c>
      <c r="I169" s="23" t="s">
        <v>10740</v>
      </c>
      <c r="J169" s="5" t="s">
        <v>2275</v>
      </c>
      <c r="L169" s="5" t="s">
        <v>2276</v>
      </c>
      <c r="M169" s="23" t="s">
        <v>2054</v>
      </c>
      <c r="N169" s="23" t="s">
        <v>171</v>
      </c>
      <c r="O169" s="44" t="s">
        <v>2277</v>
      </c>
      <c r="P169" s="23" t="s">
        <v>1055</v>
      </c>
      <c r="Q169" s="45" t="s">
        <v>26</v>
      </c>
      <c r="S169" s="5" t="s">
        <v>10741</v>
      </c>
    </row>
    <row r="170" spans="1:19" x14ac:dyDescent="0.25">
      <c r="A170" s="23" t="s">
        <v>4</v>
      </c>
      <c r="B170" s="23" t="s">
        <v>20</v>
      </c>
      <c r="C170" s="23" t="s">
        <v>76</v>
      </c>
      <c r="D170" s="23" t="s">
        <v>77</v>
      </c>
      <c r="G170" s="23" t="s">
        <v>78</v>
      </c>
      <c r="H170" s="23" t="s">
        <v>928</v>
      </c>
      <c r="I170" s="23">
        <v>99682082</v>
      </c>
      <c r="J170" s="5" t="s">
        <v>929</v>
      </c>
      <c r="L170" s="5" t="s">
        <v>930</v>
      </c>
      <c r="M170" s="23" t="s">
        <v>931</v>
      </c>
      <c r="N170" s="23" t="s">
        <v>83</v>
      </c>
      <c r="O170" s="44" t="s">
        <v>932</v>
      </c>
      <c r="P170" s="23" t="s">
        <v>78</v>
      </c>
      <c r="Q170" s="45">
        <v>44413</v>
      </c>
    </row>
    <row r="171" spans="1:19" x14ac:dyDescent="0.25">
      <c r="A171" s="23" t="s">
        <v>4</v>
      </c>
      <c r="B171" s="23" t="s">
        <v>20</v>
      </c>
      <c r="C171" s="23" t="s">
        <v>76</v>
      </c>
      <c r="D171" s="23" t="s">
        <v>77</v>
      </c>
      <c r="G171" s="23" t="s">
        <v>78</v>
      </c>
      <c r="H171" s="23" t="s">
        <v>933</v>
      </c>
      <c r="I171" s="23">
        <v>99681862</v>
      </c>
      <c r="J171" s="5" t="s">
        <v>934</v>
      </c>
      <c r="L171" s="5" t="s">
        <v>935</v>
      </c>
      <c r="M171" s="23" t="s">
        <v>936</v>
      </c>
      <c r="N171" s="23" t="s">
        <v>101</v>
      </c>
      <c r="O171" s="44" t="s">
        <v>937</v>
      </c>
      <c r="P171" s="23" t="s">
        <v>78</v>
      </c>
      <c r="Q171" s="45">
        <v>44370</v>
      </c>
    </row>
    <row r="172" spans="1:19" x14ac:dyDescent="0.25">
      <c r="A172" s="23" t="s">
        <v>4</v>
      </c>
      <c r="B172" s="23" t="s">
        <v>20</v>
      </c>
      <c r="C172" s="23" t="s">
        <v>76</v>
      </c>
      <c r="D172" s="23" t="s">
        <v>77</v>
      </c>
      <c r="G172" s="23" t="s">
        <v>78</v>
      </c>
      <c r="H172" s="23" t="s">
        <v>938</v>
      </c>
      <c r="I172" s="23">
        <v>40259055</v>
      </c>
      <c r="J172" s="5" t="s">
        <v>939</v>
      </c>
      <c r="L172" s="5" t="s">
        <v>940</v>
      </c>
      <c r="M172" s="23" t="s">
        <v>710</v>
      </c>
      <c r="N172" s="23" t="s">
        <v>89</v>
      </c>
      <c r="O172" s="44">
        <v>11953</v>
      </c>
      <c r="P172" s="23" t="s">
        <v>78</v>
      </c>
      <c r="Q172" s="45" t="s">
        <v>26</v>
      </c>
      <c r="S172" s="5" t="s">
        <v>941</v>
      </c>
    </row>
    <row r="173" spans="1:19" x14ac:dyDescent="0.25">
      <c r="A173" s="23" t="s">
        <v>4</v>
      </c>
      <c r="B173" s="23" t="s">
        <v>20</v>
      </c>
      <c r="C173" s="23" t="s">
        <v>76</v>
      </c>
      <c r="D173" s="23" t="s">
        <v>77</v>
      </c>
      <c r="G173" s="23" t="s">
        <v>78</v>
      </c>
      <c r="H173" s="23" t="s">
        <v>942</v>
      </c>
      <c r="I173" s="23" t="s">
        <v>943</v>
      </c>
      <c r="J173" s="5" t="s">
        <v>944</v>
      </c>
      <c r="L173" s="5" t="s">
        <v>945</v>
      </c>
      <c r="M173" s="23" t="s">
        <v>946</v>
      </c>
      <c r="N173" s="23" t="s">
        <v>166</v>
      </c>
      <c r="O173" s="44" t="s">
        <v>947</v>
      </c>
      <c r="P173" s="23" t="s">
        <v>78</v>
      </c>
      <c r="Q173" s="45">
        <v>44354</v>
      </c>
    </row>
    <row r="174" spans="1:19" x14ac:dyDescent="0.25">
      <c r="A174" s="23" t="s">
        <v>4</v>
      </c>
      <c r="B174" s="23" t="s">
        <v>20</v>
      </c>
      <c r="C174" s="23" t="s">
        <v>76</v>
      </c>
      <c r="D174" s="23" t="s">
        <v>77</v>
      </c>
      <c r="F174" s="23" t="s">
        <v>272</v>
      </c>
      <c r="G174" s="23" t="s">
        <v>78</v>
      </c>
      <c r="H174" s="23" t="s">
        <v>948</v>
      </c>
      <c r="I174" s="23">
        <v>99682073</v>
      </c>
      <c r="J174" s="5" t="s">
        <v>949</v>
      </c>
      <c r="L174" s="5" t="s">
        <v>950</v>
      </c>
      <c r="M174" s="23" t="s">
        <v>951</v>
      </c>
      <c r="N174" s="23" t="s">
        <v>83</v>
      </c>
      <c r="O174" s="44" t="s">
        <v>952</v>
      </c>
      <c r="P174" s="23" t="s">
        <v>78</v>
      </c>
      <c r="Q174" s="45">
        <v>44412</v>
      </c>
      <c r="S174" s="5" t="s">
        <v>90</v>
      </c>
    </row>
    <row r="175" spans="1:19" x14ac:dyDescent="0.25">
      <c r="A175" s="23" t="s">
        <v>4</v>
      </c>
      <c r="B175" s="23" t="s">
        <v>20</v>
      </c>
      <c r="C175" s="23" t="s">
        <v>76</v>
      </c>
      <c r="D175" s="23" t="s">
        <v>77</v>
      </c>
      <c r="G175" s="23" t="s">
        <v>78</v>
      </c>
      <c r="H175" s="23" t="s">
        <v>953</v>
      </c>
      <c r="I175" s="23">
        <v>99023132</v>
      </c>
      <c r="J175" s="5" t="s">
        <v>954</v>
      </c>
      <c r="L175" s="5" t="s">
        <v>955</v>
      </c>
      <c r="M175" s="23" t="s">
        <v>252</v>
      </c>
      <c r="N175" s="23" t="s">
        <v>89</v>
      </c>
      <c r="O175" s="44">
        <v>11222</v>
      </c>
      <c r="P175" s="23" t="s">
        <v>78</v>
      </c>
      <c r="Q175" s="45">
        <v>44316</v>
      </c>
    </row>
    <row r="176" spans="1:19" x14ac:dyDescent="0.25">
      <c r="A176" s="23" t="s">
        <v>4</v>
      </c>
      <c r="B176" s="23" t="s">
        <v>20</v>
      </c>
      <c r="C176" s="23" t="s">
        <v>76</v>
      </c>
      <c r="D176" s="23" t="s">
        <v>77</v>
      </c>
      <c r="G176" s="23" t="s">
        <v>78</v>
      </c>
      <c r="H176" s="23" t="s">
        <v>956</v>
      </c>
      <c r="I176" s="23" t="s">
        <v>957</v>
      </c>
      <c r="J176" s="5" t="s">
        <v>958</v>
      </c>
      <c r="L176" s="5" t="s">
        <v>959</v>
      </c>
      <c r="M176" s="23" t="s">
        <v>352</v>
      </c>
      <c r="N176" s="23" t="s">
        <v>83</v>
      </c>
      <c r="O176" s="44" t="s">
        <v>353</v>
      </c>
      <c r="P176" s="23" t="s">
        <v>78</v>
      </c>
      <c r="Q176" s="45">
        <v>44337</v>
      </c>
    </row>
    <row r="177" spans="1:19" x14ac:dyDescent="0.25">
      <c r="A177" s="46" t="s">
        <v>4</v>
      </c>
      <c r="B177" s="46" t="s">
        <v>20</v>
      </c>
      <c r="C177" s="46" t="s">
        <v>76</v>
      </c>
      <c r="D177" s="46" t="s">
        <v>77</v>
      </c>
      <c r="E177" s="46"/>
      <c r="F177" s="46"/>
      <c r="G177" s="46" t="s">
        <v>78</v>
      </c>
      <c r="H177" s="46" t="s">
        <v>960</v>
      </c>
      <c r="I177" s="46" t="s">
        <v>961</v>
      </c>
      <c r="J177" s="47" t="s">
        <v>962</v>
      </c>
      <c r="K177" s="47"/>
      <c r="L177" s="47" t="s">
        <v>963</v>
      </c>
      <c r="M177" s="46" t="s">
        <v>964</v>
      </c>
      <c r="N177" s="46" t="s">
        <v>89</v>
      </c>
      <c r="O177" s="48">
        <v>11553</v>
      </c>
      <c r="P177" s="46" t="s">
        <v>78</v>
      </c>
      <c r="Q177" s="46">
        <v>44641</v>
      </c>
      <c r="R177" s="46"/>
      <c r="S177" s="47"/>
    </row>
    <row r="178" spans="1:19" x14ac:dyDescent="0.25">
      <c r="A178" s="23" t="s">
        <v>4</v>
      </c>
      <c r="B178" s="23" t="s">
        <v>20</v>
      </c>
      <c r="C178" s="23" t="s">
        <v>76</v>
      </c>
      <c r="D178" s="23" t="s">
        <v>77</v>
      </c>
      <c r="F178" s="23" t="s">
        <v>172</v>
      </c>
      <c r="G178" s="23" t="s">
        <v>78</v>
      </c>
      <c r="H178" s="23" t="s">
        <v>965</v>
      </c>
      <c r="I178" s="23" t="s">
        <v>966</v>
      </c>
      <c r="J178" s="5" t="s">
        <v>967</v>
      </c>
      <c r="L178" s="5" t="s">
        <v>968</v>
      </c>
      <c r="M178" s="23" t="s">
        <v>969</v>
      </c>
      <c r="N178" s="23" t="s">
        <v>89</v>
      </c>
      <c r="O178" s="44" t="s">
        <v>970</v>
      </c>
      <c r="P178" s="23" t="s">
        <v>78</v>
      </c>
      <c r="Q178" s="45">
        <v>44516</v>
      </c>
      <c r="S178" s="5" t="s">
        <v>90</v>
      </c>
    </row>
    <row r="179" spans="1:19" x14ac:dyDescent="0.25">
      <c r="A179" s="23" t="s">
        <v>4</v>
      </c>
      <c r="B179" s="23" t="s">
        <v>20</v>
      </c>
      <c r="C179" s="23" t="s">
        <v>76</v>
      </c>
      <c r="D179" s="23" t="s">
        <v>77</v>
      </c>
      <c r="F179" s="23" t="s">
        <v>103</v>
      </c>
      <c r="G179" s="23" t="s">
        <v>78</v>
      </c>
      <c r="H179" s="23" t="s">
        <v>971</v>
      </c>
      <c r="I179" s="23">
        <v>99679935</v>
      </c>
      <c r="J179" s="5" t="s">
        <v>972</v>
      </c>
      <c r="L179" s="5" t="s">
        <v>973</v>
      </c>
      <c r="M179" s="23" t="s">
        <v>974</v>
      </c>
      <c r="N179" s="23" t="s">
        <v>114</v>
      </c>
      <c r="O179" s="44">
        <v>19720</v>
      </c>
      <c r="P179" s="23" t="s">
        <v>78</v>
      </c>
      <c r="Q179" s="45">
        <v>44575</v>
      </c>
    </row>
    <row r="180" spans="1:19" x14ac:dyDescent="0.25">
      <c r="A180" s="23" t="s">
        <v>4</v>
      </c>
      <c r="B180" s="23" t="s">
        <v>20</v>
      </c>
      <c r="C180" s="23" t="s">
        <v>76</v>
      </c>
      <c r="D180" s="23" t="s">
        <v>77</v>
      </c>
      <c r="F180" s="23" t="s">
        <v>272</v>
      </c>
      <c r="G180" s="23" t="s">
        <v>78</v>
      </c>
      <c r="H180" s="23" t="s">
        <v>975</v>
      </c>
      <c r="I180" s="23" t="s">
        <v>976</v>
      </c>
      <c r="J180" s="5" t="s">
        <v>977</v>
      </c>
      <c r="L180" s="5" t="s">
        <v>978</v>
      </c>
      <c r="M180" s="23" t="s">
        <v>979</v>
      </c>
      <c r="N180" s="23" t="s">
        <v>83</v>
      </c>
      <c r="O180" s="44" t="s">
        <v>980</v>
      </c>
      <c r="P180" s="23" t="s">
        <v>78</v>
      </c>
      <c r="Q180" s="45">
        <v>44631</v>
      </c>
    </row>
    <row r="181" spans="1:19" x14ac:dyDescent="0.25">
      <c r="A181" s="23" t="s">
        <v>4</v>
      </c>
      <c r="B181" s="23" t="s">
        <v>20</v>
      </c>
      <c r="C181" s="23" t="s">
        <v>76</v>
      </c>
      <c r="D181" s="23" t="s">
        <v>77</v>
      </c>
      <c r="G181" s="23" t="s">
        <v>78</v>
      </c>
      <c r="H181" s="23" t="s">
        <v>981</v>
      </c>
      <c r="I181" s="23" t="s">
        <v>982</v>
      </c>
      <c r="J181" s="5" t="s">
        <v>983</v>
      </c>
      <c r="L181" s="5" t="s">
        <v>984</v>
      </c>
      <c r="M181" s="23" t="s">
        <v>670</v>
      </c>
      <c r="N181" s="23" t="s">
        <v>89</v>
      </c>
      <c r="O181" s="44" t="s">
        <v>985</v>
      </c>
      <c r="P181" s="23" t="s">
        <v>78</v>
      </c>
      <c r="Q181" s="45">
        <v>44643</v>
      </c>
      <c r="S181" s="5" t="s">
        <v>90</v>
      </c>
    </row>
    <row r="182" spans="1:19" x14ac:dyDescent="0.25">
      <c r="A182" s="23" t="s">
        <v>4</v>
      </c>
      <c r="B182" s="23" t="s">
        <v>20</v>
      </c>
      <c r="C182" s="23" t="s">
        <v>116</v>
      </c>
      <c r="D182" s="23" t="s">
        <v>77</v>
      </c>
      <c r="G182" s="23" t="s">
        <v>78</v>
      </c>
      <c r="H182" s="23" t="s">
        <v>986</v>
      </c>
      <c r="I182" s="23" t="s">
        <v>987</v>
      </c>
      <c r="J182" s="5" t="s">
        <v>988</v>
      </c>
      <c r="L182" s="5" t="s">
        <v>989</v>
      </c>
      <c r="M182" s="23" t="s">
        <v>210</v>
      </c>
      <c r="N182" s="23" t="s">
        <v>89</v>
      </c>
      <c r="O182" s="44">
        <v>11364</v>
      </c>
      <c r="P182" s="23" t="s">
        <v>78</v>
      </c>
      <c r="Q182" s="45" t="s">
        <v>26</v>
      </c>
      <c r="S182" s="5" t="s">
        <v>990</v>
      </c>
    </row>
    <row r="183" spans="1:19" x14ac:dyDescent="0.25">
      <c r="A183" s="23" t="s">
        <v>4</v>
      </c>
      <c r="B183" s="23" t="s">
        <v>20</v>
      </c>
      <c r="C183" s="23" t="s">
        <v>76</v>
      </c>
      <c r="D183" s="23" t="s">
        <v>77</v>
      </c>
      <c r="G183" s="23" t="s">
        <v>78</v>
      </c>
      <c r="H183" s="23" t="s">
        <v>991</v>
      </c>
      <c r="I183" s="23">
        <v>14224930</v>
      </c>
      <c r="J183" s="5" t="s">
        <v>992</v>
      </c>
      <c r="L183" s="5" t="s">
        <v>993</v>
      </c>
      <c r="M183" s="23" t="s">
        <v>994</v>
      </c>
      <c r="N183" s="23" t="s">
        <v>89</v>
      </c>
      <c r="O183" s="44">
        <v>11727</v>
      </c>
      <c r="P183" s="23" t="s">
        <v>78</v>
      </c>
      <c r="Q183" s="45">
        <v>44553</v>
      </c>
    </row>
    <row r="184" spans="1:19" x14ac:dyDescent="0.25">
      <c r="A184" s="23" t="s">
        <v>4</v>
      </c>
      <c r="B184" s="23" t="s">
        <v>20</v>
      </c>
      <c r="C184" s="23" t="s">
        <v>76</v>
      </c>
      <c r="D184" s="23" t="s">
        <v>77</v>
      </c>
      <c r="G184" s="23" t="s">
        <v>78</v>
      </c>
      <c r="H184" s="23" t="s">
        <v>995</v>
      </c>
      <c r="I184" s="23">
        <v>21316675</v>
      </c>
      <c r="J184" s="5" t="s">
        <v>996</v>
      </c>
      <c r="L184" s="5" t="s">
        <v>997</v>
      </c>
      <c r="M184" s="23" t="s">
        <v>373</v>
      </c>
      <c r="N184" s="23" t="s">
        <v>89</v>
      </c>
      <c r="O184" s="44" t="s">
        <v>998</v>
      </c>
      <c r="P184" s="23" t="s">
        <v>78</v>
      </c>
      <c r="Q184" s="45" t="s">
        <v>26</v>
      </c>
      <c r="S184" s="5" t="s">
        <v>999</v>
      </c>
    </row>
    <row r="185" spans="1:19" x14ac:dyDescent="0.25">
      <c r="A185" s="23" t="s">
        <v>4</v>
      </c>
      <c r="B185" s="23" t="s">
        <v>20</v>
      </c>
      <c r="C185" s="23" t="s">
        <v>76</v>
      </c>
      <c r="D185" s="23" t="s">
        <v>77</v>
      </c>
      <c r="F185" s="23" t="s">
        <v>1000</v>
      </c>
      <c r="G185" s="23" t="s">
        <v>78</v>
      </c>
      <c r="H185" s="23" t="s">
        <v>1001</v>
      </c>
      <c r="I185" s="23" t="s">
        <v>1002</v>
      </c>
      <c r="J185" s="5" t="s">
        <v>1003</v>
      </c>
      <c r="L185" s="5" t="s">
        <v>1004</v>
      </c>
      <c r="M185" s="23" t="s">
        <v>1005</v>
      </c>
      <c r="N185" s="23" t="s">
        <v>89</v>
      </c>
      <c r="O185" s="44" t="s">
        <v>1006</v>
      </c>
      <c r="P185" s="23" t="s">
        <v>78</v>
      </c>
      <c r="Q185" s="45">
        <v>44330</v>
      </c>
      <c r="S185" s="5" t="s">
        <v>90</v>
      </c>
    </row>
    <row r="186" spans="1:19" x14ac:dyDescent="0.25">
      <c r="A186" s="23" t="s">
        <v>4</v>
      </c>
      <c r="B186" s="23" t="s">
        <v>20</v>
      </c>
      <c r="C186" s="23" t="s">
        <v>76</v>
      </c>
      <c r="D186" s="23" t="s">
        <v>77</v>
      </c>
      <c r="G186" s="23" t="s">
        <v>78</v>
      </c>
      <c r="H186" s="23" t="s">
        <v>1007</v>
      </c>
      <c r="I186" s="23">
        <v>90603220</v>
      </c>
      <c r="J186" s="5" t="s">
        <v>1008</v>
      </c>
      <c r="L186" s="5" t="s">
        <v>1009</v>
      </c>
      <c r="M186" s="23" t="s">
        <v>1010</v>
      </c>
      <c r="N186" s="23" t="s">
        <v>101</v>
      </c>
      <c r="O186" s="44" t="s">
        <v>1011</v>
      </c>
      <c r="P186" s="23" t="s">
        <v>78</v>
      </c>
      <c r="Q186" s="45">
        <v>44398</v>
      </c>
    </row>
    <row r="187" spans="1:19" x14ac:dyDescent="0.25">
      <c r="A187" s="23" t="s">
        <v>4</v>
      </c>
      <c r="B187" s="23" t="s">
        <v>20</v>
      </c>
      <c r="C187" s="23" t="s">
        <v>76</v>
      </c>
      <c r="D187" s="23" t="s">
        <v>77</v>
      </c>
      <c r="F187" s="23" t="s">
        <v>272</v>
      </c>
      <c r="G187" s="23" t="s">
        <v>78</v>
      </c>
      <c r="H187" s="23" t="s">
        <v>1012</v>
      </c>
      <c r="I187" s="23" t="s">
        <v>1013</v>
      </c>
      <c r="J187" s="5" t="s">
        <v>1014</v>
      </c>
      <c r="L187" s="5" t="s">
        <v>1015</v>
      </c>
      <c r="M187" s="23" t="s">
        <v>432</v>
      </c>
      <c r="N187" s="23" t="s">
        <v>83</v>
      </c>
      <c r="O187" s="44" t="s">
        <v>433</v>
      </c>
      <c r="P187" s="23" t="s">
        <v>78</v>
      </c>
      <c r="Q187" s="45">
        <v>44425</v>
      </c>
      <c r="S187" s="5" t="s">
        <v>90</v>
      </c>
    </row>
    <row r="188" spans="1:19" x14ac:dyDescent="0.25">
      <c r="A188" s="23" t="s">
        <v>4</v>
      </c>
      <c r="B188" s="23" t="s">
        <v>20</v>
      </c>
      <c r="C188" s="23" t="s">
        <v>76</v>
      </c>
      <c r="D188" s="23" t="s">
        <v>77</v>
      </c>
      <c r="G188" s="23" t="s">
        <v>78</v>
      </c>
      <c r="H188" s="23" t="s">
        <v>1016</v>
      </c>
      <c r="I188" s="23" t="s">
        <v>1017</v>
      </c>
      <c r="J188" s="5" t="s">
        <v>1018</v>
      </c>
      <c r="L188" s="5" t="s">
        <v>1019</v>
      </c>
      <c r="M188" s="23" t="s">
        <v>1020</v>
      </c>
      <c r="N188" s="23" t="s">
        <v>89</v>
      </c>
      <c r="O188" s="44" t="s">
        <v>1021</v>
      </c>
      <c r="P188" s="23" t="s">
        <v>78</v>
      </c>
      <c r="Q188" s="45">
        <v>44631</v>
      </c>
    </row>
    <row r="189" spans="1:19" x14ac:dyDescent="0.25">
      <c r="A189" s="23" t="s">
        <v>4</v>
      </c>
      <c r="B189" s="23" t="s">
        <v>20</v>
      </c>
      <c r="C189" s="23" t="s">
        <v>76</v>
      </c>
      <c r="D189" s="23" t="s">
        <v>77</v>
      </c>
      <c r="F189" s="23" t="s">
        <v>488</v>
      </c>
      <c r="G189" s="23" t="s">
        <v>78</v>
      </c>
      <c r="H189" s="23" t="s">
        <v>1022</v>
      </c>
      <c r="I189" s="23">
        <v>99673502</v>
      </c>
      <c r="J189" s="5" t="s">
        <v>1023</v>
      </c>
      <c r="L189" s="5" t="s">
        <v>1024</v>
      </c>
      <c r="M189" s="23" t="s">
        <v>1025</v>
      </c>
      <c r="N189" s="23" t="s">
        <v>83</v>
      </c>
      <c r="O189" s="44" t="s">
        <v>1026</v>
      </c>
      <c r="P189" s="23" t="s">
        <v>78</v>
      </c>
      <c r="Q189" s="45">
        <v>44322</v>
      </c>
      <c r="S189" s="5" t="s">
        <v>90</v>
      </c>
    </row>
    <row r="190" spans="1:19" x14ac:dyDescent="0.25">
      <c r="A190" s="46" t="s">
        <v>4</v>
      </c>
      <c r="B190" s="46" t="s">
        <v>20</v>
      </c>
      <c r="C190" s="46" t="s">
        <v>76</v>
      </c>
      <c r="D190" s="46" t="s">
        <v>77</v>
      </c>
      <c r="E190" s="46"/>
      <c r="F190" s="46"/>
      <c r="G190" s="46" t="s">
        <v>78</v>
      </c>
      <c r="H190" s="46" t="s">
        <v>1027</v>
      </c>
      <c r="I190" s="46">
        <v>99681993</v>
      </c>
      <c r="J190" s="47" t="s">
        <v>1028</v>
      </c>
      <c r="K190" s="47"/>
      <c r="L190" s="47" t="s">
        <v>1029</v>
      </c>
      <c r="M190" s="46" t="s">
        <v>1030</v>
      </c>
      <c r="N190" s="46" t="s">
        <v>83</v>
      </c>
      <c r="O190" s="48" t="s">
        <v>1031</v>
      </c>
      <c r="P190" s="46" t="s">
        <v>78</v>
      </c>
      <c r="Q190" s="49">
        <v>44403</v>
      </c>
      <c r="R190" s="46"/>
      <c r="S190" s="47"/>
    </row>
    <row r="191" spans="1:19" x14ac:dyDescent="0.25">
      <c r="A191" s="23" t="s">
        <v>4</v>
      </c>
      <c r="B191" s="23" t="s">
        <v>20</v>
      </c>
      <c r="C191" s="23" t="s">
        <v>76</v>
      </c>
      <c r="D191" s="23" t="s">
        <v>77</v>
      </c>
      <c r="G191" s="23" t="s">
        <v>78</v>
      </c>
      <c r="H191" s="23" t="s">
        <v>1032</v>
      </c>
      <c r="I191" s="23" t="s">
        <v>1033</v>
      </c>
      <c r="J191" s="5" t="s">
        <v>1034</v>
      </c>
      <c r="L191" s="5" t="s">
        <v>1035</v>
      </c>
      <c r="M191" s="23" t="s">
        <v>625</v>
      </c>
      <c r="N191" s="23" t="s">
        <v>83</v>
      </c>
      <c r="O191" s="44" t="s">
        <v>1036</v>
      </c>
      <c r="P191" s="23" t="s">
        <v>78</v>
      </c>
      <c r="Q191" s="45">
        <v>44340</v>
      </c>
    </row>
    <row r="192" spans="1:19" x14ac:dyDescent="0.25">
      <c r="A192" s="23" t="s">
        <v>4</v>
      </c>
      <c r="B192" s="23" t="s">
        <v>20</v>
      </c>
      <c r="C192" s="23" t="s">
        <v>76</v>
      </c>
      <c r="D192" s="23" t="s">
        <v>77</v>
      </c>
      <c r="F192" s="23" t="s">
        <v>297</v>
      </c>
      <c r="G192" s="23" t="s">
        <v>78</v>
      </c>
      <c r="H192" s="23" t="s">
        <v>1037</v>
      </c>
      <c r="I192" s="23" t="s">
        <v>1038</v>
      </c>
      <c r="J192" s="5" t="s">
        <v>1039</v>
      </c>
      <c r="L192" s="5" t="s">
        <v>1040</v>
      </c>
      <c r="M192" s="23" t="s">
        <v>593</v>
      </c>
      <c r="N192" s="23" t="s">
        <v>101</v>
      </c>
      <c r="O192" s="44" t="s">
        <v>1041</v>
      </c>
      <c r="P192" s="23" t="s">
        <v>78</v>
      </c>
      <c r="Q192" s="45" t="s">
        <v>26</v>
      </c>
    </row>
    <row r="193" spans="1:19" x14ac:dyDescent="0.25">
      <c r="A193" s="23" t="s">
        <v>4</v>
      </c>
      <c r="B193" s="23" t="s">
        <v>20</v>
      </c>
      <c r="C193" s="23" t="s">
        <v>76</v>
      </c>
      <c r="D193" s="23" t="s">
        <v>77</v>
      </c>
      <c r="G193" s="23" t="s">
        <v>78</v>
      </c>
      <c r="H193" s="23" t="s">
        <v>1042</v>
      </c>
      <c r="I193" s="23">
        <v>99000081</v>
      </c>
      <c r="J193" s="5" t="s">
        <v>1043</v>
      </c>
      <c r="L193" s="5" t="s">
        <v>1044</v>
      </c>
      <c r="M193" s="23" t="s">
        <v>1045</v>
      </c>
      <c r="N193" s="23" t="s">
        <v>89</v>
      </c>
      <c r="O193" s="44">
        <v>10538</v>
      </c>
      <c r="P193" s="23" t="s">
        <v>78</v>
      </c>
      <c r="Q193" s="45">
        <v>44496</v>
      </c>
    </row>
    <row r="194" spans="1:19" x14ac:dyDescent="0.25">
      <c r="A194" s="23" t="s">
        <v>4</v>
      </c>
      <c r="B194" s="23" t="s">
        <v>20</v>
      </c>
      <c r="C194" s="23" t="s">
        <v>76</v>
      </c>
      <c r="D194" s="23" t="s">
        <v>77</v>
      </c>
      <c r="G194" s="23" t="s">
        <v>78</v>
      </c>
      <c r="H194" s="23" t="s">
        <v>1046</v>
      </c>
      <c r="I194" s="23" t="s">
        <v>1047</v>
      </c>
      <c r="J194" s="5" t="s">
        <v>1048</v>
      </c>
      <c r="L194" s="5" t="s">
        <v>1049</v>
      </c>
      <c r="M194" s="23" t="s">
        <v>1050</v>
      </c>
      <c r="N194" s="23" t="s">
        <v>83</v>
      </c>
      <c r="O194" s="44" t="s">
        <v>1051</v>
      </c>
      <c r="P194" s="23" t="s">
        <v>78</v>
      </c>
      <c r="Q194" s="45">
        <v>44344</v>
      </c>
      <c r="S194" s="5" t="s">
        <v>90</v>
      </c>
    </row>
    <row r="195" spans="1:19" x14ac:dyDescent="0.25">
      <c r="A195" s="23" t="s">
        <v>4</v>
      </c>
      <c r="B195" s="23" t="s">
        <v>20</v>
      </c>
      <c r="C195" s="23" t="s">
        <v>116</v>
      </c>
      <c r="D195" s="23" t="s">
        <v>77</v>
      </c>
      <c r="G195" s="23" t="s">
        <v>1052</v>
      </c>
      <c r="H195" s="23" t="s">
        <v>1053</v>
      </c>
      <c r="I195" s="23">
        <v>20589</v>
      </c>
      <c r="J195" s="5" t="s">
        <v>1054</v>
      </c>
      <c r="L195" s="5" t="s">
        <v>425</v>
      </c>
      <c r="M195" s="23" t="s">
        <v>426</v>
      </c>
      <c r="N195" s="23" t="s">
        <v>89</v>
      </c>
      <c r="O195" s="44">
        <v>11946</v>
      </c>
      <c r="P195" s="23" t="s">
        <v>1055</v>
      </c>
      <c r="Q195" s="23" t="s">
        <v>26</v>
      </c>
      <c r="S195" s="5" t="s">
        <v>1056</v>
      </c>
    </row>
    <row r="196" spans="1:19" x14ac:dyDescent="0.25">
      <c r="A196" s="23" t="s">
        <v>4</v>
      </c>
      <c r="B196" s="23" t="s">
        <v>20</v>
      </c>
      <c r="C196" s="23" t="s">
        <v>76</v>
      </c>
      <c r="D196" s="23" t="s">
        <v>77</v>
      </c>
      <c r="G196" s="23" t="s">
        <v>78</v>
      </c>
      <c r="H196" s="23" t="s">
        <v>1057</v>
      </c>
      <c r="I196" s="23">
        <v>6090275</v>
      </c>
      <c r="J196" s="5" t="s">
        <v>1058</v>
      </c>
      <c r="L196" s="5" t="s">
        <v>1059</v>
      </c>
      <c r="M196" s="23" t="s">
        <v>1060</v>
      </c>
      <c r="N196" s="23" t="s">
        <v>166</v>
      </c>
      <c r="O196" s="44">
        <v>6450</v>
      </c>
      <c r="P196" s="23" t="s">
        <v>78</v>
      </c>
      <c r="Q196" s="45">
        <v>44553</v>
      </c>
    </row>
    <row r="197" spans="1:19" x14ac:dyDescent="0.25">
      <c r="A197" s="46" t="s">
        <v>4</v>
      </c>
      <c r="B197" s="46" t="s">
        <v>20</v>
      </c>
      <c r="C197" s="46" t="s">
        <v>76</v>
      </c>
      <c r="D197" s="46" t="s">
        <v>77</v>
      </c>
      <c r="E197" s="46"/>
      <c r="F197" s="46" t="s">
        <v>96</v>
      </c>
      <c r="G197" s="46" t="s">
        <v>78</v>
      </c>
      <c r="H197" s="46" t="s">
        <v>1061</v>
      </c>
      <c r="I197" s="46">
        <v>99674962</v>
      </c>
      <c r="J197" s="47" t="s">
        <v>1062</v>
      </c>
      <c r="K197" s="47"/>
      <c r="L197" s="47" t="s">
        <v>1063</v>
      </c>
      <c r="M197" s="46" t="s">
        <v>1064</v>
      </c>
      <c r="N197" s="46" t="s">
        <v>101</v>
      </c>
      <c r="O197" s="48">
        <v>7405</v>
      </c>
      <c r="P197" s="46" t="s">
        <v>78</v>
      </c>
      <c r="Q197" s="46">
        <v>44298</v>
      </c>
      <c r="R197" s="46"/>
      <c r="S197" s="47" t="s">
        <v>90</v>
      </c>
    </row>
    <row r="198" spans="1:19" x14ac:dyDescent="0.25">
      <c r="A198" s="23" t="s">
        <v>4</v>
      </c>
      <c r="B198" s="23" t="s">
        <v>20</v>
      </c>
      <c r="C198" s="23" t="s">
        <v>76</v>
      </c>
      <c r="D198" s="23" t="s">
        <v>77</v>
      </c>
      <c r="G198" s="23" t="s">
        <v>78</v>
      </c>
      <c r="H198" s="23" t="s">
        <v>1065</v>
      </c>
      <c r="I198" s="23">
        <v>31648060</v>
      </c>
      <c r="J198" s="5" t="s">
        <v>1066</v>
      </c>
      <c r="L198" s="5" t="s">
        <v>1067</v>
      </c>
      <c r="M198" s="23" t="s">
        <v>252</v>
      </c>
      <c r="N198" s="23" t="s">
        <v>89</v>
      </c>
      <c r="O198" s="44">
        <v>10217</v>
      </c>
      <c r="P198" s="23" t="s">
        <v>78</v>
      </c>
      <c r="Q198" s="45">
        <v>44342</v>
      </c>
    </row>
    <row r="199" spans="1:19" x14ac:dyDescent="0.25">
      <c r="A199" s="23" t="s">
        <v>4</v>
      </c>
      <c r="B199" s="23" t="s">
        <v>20</v>
      </c>
      <c r="C199" s="23" t="s">
        <v>76</v>
      </c>
      <c r="D199" s="23" t="s">
        <v>77</v>
      </c>
      <c r="F199" s="23" t="s">
        <v>178</v>
      </c>
      <c r="G199" s="23" t="s">
        <v>78</v>
      </c>
      <c r="H199" s="23" t="s">
        <v>1068</v>
      </c>
      <c r="I199" s="23" t="s">
        <v>1069</v>
      </c>
      <c r="J199" s="5" t="s">
        <v>1070</v>
      </c>
      <c r="L199" s="5" t="s">
        <v>1071</v>
      </c>
      <c r="M199" s="23" t="s">
        <v>1072</v>
      </c>
      <c r="N199" s="23" t="s">
        <v>89</v>
      </c>
      <c r="O199" s="44">
        <v>10548</v>
      </c>
      <c r="P199" s="23" t="s">
        <v>78</v>
      </c>
      <c r="Q199" s="45">
        <v>44377</v>
      </c>
      <c r="S199" s="5" t="s">
        <v>90</v>
      </c>
    </row>
    <row r="200" spans="1:19" x14ac:dyDescent="0.25">
      <c r="A200" s="23" t="s">
        <v>4</v>
      </c>
      <c r="B200" s="23" t="s">
        <v>20</v>
      </c>
      <c r="C200" s="23" t="s">
        <v>76</v>
      </c>
      <c r="D200" s="23" t="s">
        <v>77</v>
      </c>
      <c r="G200" s="23" t="s">
        <v>78</v>
      </c>
      <c r="H200" s="23" t="s">
        <v>1073</v>
      </c>
      <c r="I200" s="23">
        <v>99682319</v>
      </c>
      <c r="J200" s="5" t="s">
        <v>1074</v>
      </c>
      <c r="L200" s="5" t="s">
        <v>1075</v>
      </c>
      <c r="M200" s="23" t="s">
        <v>1076</v>
      </c>
      <c r="N200" s="23" t="s">
        <v>171</v>
      </c>
      <c r="O200" s="44">
        <v>19086</v>
      </c>
      <c r="P200" s="23" t="s">
        <v>78</v>
      </c>
      <c r="Q200" s="45" t="s">
        <v>26</v>
      </c>
      <c r="S200" s="5" t="s">
        <v>1077</v>
      </c>
    </row>
    <row r="201" spans="1:19" x14ac:dyDescent="0.25">
      <c r="A201" s="23" t="s">
        <v>4</v>
      </c>
      <c r="B201" s="23" t="s">
        <v>20</v>
      </c>
      <c r="C201" s="23" t="s">
        <v>76</v>
      </c>
      <c r="D201" s="23" t="s">
        <v>77</v>
      </c>
      <c r="G201" s="23" t="s">
        <v>78</v>
      </c>
      <c r="H201" s="23" t="s">
        <v>1078</v>
      </c>
      <c r="I201" s="23">
        <v>99665752</v>
      </c>
      <c r="J201" s="5" t="s">
        <v>1079</v>
      </c>
      <c r="K201" s="5" t="s">
        <v>1080</v>
      </c>
      <c r="L201" s="5" t="s">
        <v>1081</v>
      </c>
      <c r="M201" s="23" t="s">
        <v>412</v>
      </c>
      <c r="N201" s="23" t="s">
        <v>89</v>
      </c>
      <c r="O201" s="44">
        <v>11735</v>
      </c>
      <c r="P201" s="23" t="s">
        <v>78</v>
      </c>
      <c r="Q201" s="45" t="s">
        <v>26</v>
      </c>
      <c r="S201" s="5" t="s">
        <v>1082</v>
      </c>
    </row>
    <row r="202" spans="1:19" x14ac:dyDescent="0.25">
      <c r="A202" s="23" t="s">
        <v>4</v>
      </c>
      <c r="B202" s="23" t="s">
        <v>20</v>
      </c>
      <c r="C202" s="23" t="s">
        <v>116</v>
      </c>
      <c r="D202" s="23" t="s">
        <v>77</v>
      </c>
      <c r="G202" s="23" t="s">
        <v>78</v>
      </c>
      <c r="H202" s="23" t="s">
        <v>1083</v>
      </c>
      <c r="I202" s="23" t="s">
        <v>10742</v>
      </c>
      <c r="J202" s="5" t="s">
        <v>1084</v>
      </c>
      <c r="L202" s="5" t="s">
        <v>1085</v>
      </c>
      <c r="M202" s="23" t="s">
        <v>1086</v>
      </c>
      <c r="N202" s="23" t="s">
        <v>101</v>
      </c>
      <c r="O202" s="44" t="s">
        <v>1087</v>
      </c>
      <c r="P202" s="23" t="s">
        <v>78</v>
      </c>
      <c r="Q202" s="45" t="s">
        <v>26</v>
      </c>
      <c r="S202" s="5" t="s">
        <v>1088</v>
      </c>
    </row>
    <row r="203" spans="1:19" x14ac:dyDescent="0.25">
      <c r="A203" s="23" t="s">
        <v>4</v>
      </c>
      <c r="B203" s="23" t="s">
        <v>20</v>
      </c>
      <c r="C203" s="23" t="s">
        <v>76</v>
      </c>
      <c r="D203" s="23" t="s">
        <v>77</v>
      </c>
      <c r="G203" s="23" t="s">
        <v>78</v>
      </c>
      <c r="H203" s="23" t="s">
        <v>1089</v>
      </c>
      <c r="I203" s="23">
        <v>40298800</v>
      </c>
      <c r="J203" s="5" t="s">
        <v>1090</v>
      </c>
      <c r="L203" s="5" t="s">
        <v>1091</v>
      </c>
      <c r="M203" s="23" t="s">
        <v>670</v>
      </c>
      <c r="N203" s="23" t="s">
        <v>89</v>
      </c>
      <c r="O203" s="44">
        <v>11746</v>
      </c>
      <c r="P203" s="23" t="s">
        <v>78</v>
      </c>
      <c r="Q203" s="45">
        <v>44435</v>
      </c>
    </row>
    <row r="204" spans="1:19" x14ac:dyDescent="0.25">
      <c r="A204" s="23" t="s">
        <v>4</v>
      </c>
      <c r="B204" s="23" t="s">
        <v>20</v>
      </c>
      <c r="C204" s="23" t="s">
        <v>76</v>
      </c>
      <c r="D204" s="23" t="s">
        <v>77</v>
      </c>
      <c r="F204" s="23" t="s">
        <v>103</v>
      </c>
      <c r="G204" s="23" t="s">
        <v>78</v>
      </c>
      <c r="H204" s="23" t="s">
        <v>1092</v>
      </c>
      <c r="I204" s="23">
        <v>99681897</v>
      </c>
      <c r="J204" s="5" t="s">
        <v>1093</v>
      </c>
      <c r="L204" s="5" t="s">
        <v>1094</v>
      </c>
      <c r="M204" s="23" t="s">
        <v>417</v>
      </c>
      <c r="N204" s="23" t="s">
        <v>101</v>
      </c>
      <c r="O204" s="44" t="s">
        <v>418</v>
      </c>
      <c r="P204" s="23" t="s">
        <v>78</v>
      </c>
      <c r="Q204" s="45">
        <v>44413</v>
      </c>
      <c r="S204" s="5" t="s">
        <v>90</v>
      </c>
    </row>
    <row r="205" spans="1:19" x14ac:dyDescent="0.25">
      <c r="A205" s="23" t="s">
        <v>4</v>
      </c>
      <c r="B205" s="23" t="s">
        <v>20</v>
      </c>
      <c r="C205" s="23" t="s">
        <v>76</v>
      </c>
      <c r="D205" s="23" t="s">
        <v>77</v>
      </c>
      <c r="F205" s="23" t="s">
        <v>1000</v>
      </c>
      <c r="G205" s="23" t="s">
        <v>78</v>
      </c>
      <c r="H205" s="23" t="s">
        <v>1095</v>
      </c>
      <c r="I205" s="23" t="s">
        <v>1096</v>
      </c>
      <c r="J205" s="5" t="s">
        <v>1097</v>
      </c>
      <c r="L205" s="5" t="s">
        <v>1098</v>
      </c>
      <c r="M205" s="23" t="s">
        <v>1099</v>
      </c>
      <c r="N205" s="23" t="s">
        <v>89</v>
      </c>
      <c r="O205" s="44">
        <v>10956</v>
      </c>
      <c r="P205" s="23" t="s">
        <v>78</v>
      </c>
      <c r="Q205" s="45">
        <v>44316</v>
      </c>
      <c r="S205" s="5" t="s">
        <v>90</v>
      </c>
    </row>
    <row r="206" spans="1:19" x14ac:dyDescent="0.25">
      <c r="A206" s="23" t="s">
        <v>4</v>
      </c>
      <c r="B206" s="23" t="s">
        <v>20</v>
      </c>
      <c r="C206" s="23" t="s">
        <v>76</v>
      </c>
      <c r="D206" s="23" t="s">
        <v>77</v>
      </c>
      <c r="F206" s="23" t="s">
        <v>488</v>
      </c>
      <c r="G206" s="23" t="s">
        <v>78</v>
      </c>
      <c r="H206" s="23" t="s">
        <v>1100</v>
      </c>
      <c r="I206" s="23" t="s">
        <v>1101</v>
      </c>
      <c r="J206" s="5" t="s">
        <v>1102</v>
      </c>
      <c r="L206" s="5" t="s">
        <v>1103</v>
      </c>
      <c r="M206" s="23" t="s">
        <v>1104</v>
      </c>
      <c r="N206" s="23" t="s">
        <v>83</v>
      </c>
      <c r="O206" s="44" t="s">
        <v>1105</v>
      </c>
      <c r="P206" s="23" t="s">
        <v>78</v>
      </c>
      <c r="Q206" s="45">
        <v>44389</v>
      </c>
      <c r="S206" s="5" t="s">
        <v>90</v>
      </c>
    </row>
    <row r="207" spans="1:19" x14ac:dyDescent="0.25">
      <c r="A207" s="23" t="s">
        <v>4</v>
      </c>
      <c r="B207" s="23" t="s">
        <v>21</v>
      </c>
      <c r="C207" s="23" t="s">
        <v>76</v>
      </c>
      <c r="D207" s="23" t="s">
        <v>1106</v>
      </c>
      <c r="E207" s="23" t="s">
        <v>10743</v>
      </c>
      <c r="G207" s="23" t="s">
        <v>78</v>
      </c>
      <c r="H207" s="23" t="s">
        <v>1108</v>
      </c>
      <c r="I207" s="23">
        <v>105980</v>
      </c>
      <c r="J207" s="5" t="s">
        <v>1109</v>
      </c>
      <c r="L207" s="5" t="s">
        <v>1110</v>
      </c>
      <c r="M207" s="23" t="s">
        <v>1111</v>
      </c>
      <c r="N207" s="23" t="s">
        <v>1112</v>
      </c>
      <c r="O207" s="44" t="s">
        <v>1113</v>
      </c>
      <c r="P207" s="23" t="s">
        <v>78</v>
      </c>
      <c r="Q207" s="45" t="s">
        <v>26</v>
      </c>
    </row>
    <row r="208" spans="1:19" x14ac:dyDescent="0.25">
      <c r="A208" s="23" t="s">
        <v>4</v>
      </c>
      <c r="B208" s="23" t="s">
        <v>21</v>
      </c>
      <c r="C208" s="23" t="s">
        <v>76</v>
      </c>
      <c r="D208" s="23" t="s">
        <v>1106</v>
      </c>
      <c r="E208" s="23" t="s">
        <v>10743</v>
      </c>
      <c r="G208" s="23" t="s">
        <v>78</v>
      </c>
      <c r="H208" s="23" t="s">
        <v>1114</v>
      </c>
      <c r="I208" s="23" t="s">
        <v>1115</v>
      </c>
      <c r="J208" s="5" t="s">
        <v>1116</v>
      </c>
      <c r="K208" s="5" t="s">
        <v>1117</v>
      </c>
      <c r="L208" s="5" t="s">
        <v>1118</v>
      </c>
      <c r="M208" s="23" t="s">
        <v>1119</v>
      </c>
      <c r="N208" s="23" t="s">
        <v>1112</v>
      </c>
      <c r="O208" s="44" t="s">
        <v>1120</v>
      </c>
      <c r="P208" s="23" t="s">
        <v>78</v>
      </c>
      <c r="Q208" s="45" t="s">
        <v>26</v>
      </c>
    </row>
    <row r="209" spans="1:17" x14ac:dyDescent="0.25">
      <c r="A209" s="23" t="s">
        <v>4</v>
      </c>
      <c r="B209" s="23" t="s">
        <v>21</v>
      </c>
      <c r="C209" s="23" t="s">
        <v>76</v>
      </c>
      <c r="D209" s="23" t="s">
        <v>1106</v>
      </c>
      <c r="E209" s="23" t="s">
        <v>10743</v>
      </c>
      <c r="G209" s="23" t="s">
        <v>78</v>
      </c>
      <c r="H209" s="23" t="s">
        <v>1121</v>
      </c>
      <c r="I209" s="23" t="s">
        <v>1122</v>
      </c>
      <c r="J209" s="5" t="s">
        <v>1123</v>
      </c>
      <c r="K209" s="5" t="s">
        <v>1117</v>
      </c>
      <c r="L209" s="5" t="s">
        <v>1124</v>
      </c>
      <c r="M209" s="23" t="s">
        <v>1119</v>
      </c>
      <c r="N209" s="23" t="s">
        <v>1112</v>
      </c>
      <c r="O209" s="44">
        <v>31601</v>
      </c>
      <c r="P209" s="23" t="s">
        <v>78</v>
      </c>
      <c r="Q209" s="45" t="s">
        <v>26</v>
      </c>
    </row>
    <row r="210" spans="1:17" x14ac:dyDescent="0.25">
      <c r="A210" s="23" t="s">
        <v>4</v>
      </c>
      <c r="B210" s="23" t="s">
        <v>21</v>
      </c>
      <c r="C210" s="23" t="s">
        <v>76</v>
      </c>
      <c r="D210" s="23" t="s">
        <v>1106</v>
      </c>
      <c r="E210" s="23" t="s">
        <v>10743</v>
      </c>
      <c r="G210" s="23" t="s">
        <v>78</v>
      </c>
      <c r="H210" s="23" t="s">
        <v>1125</v>
      </c>
      <c r="I210" s="23">
        <v>106708</v>
      </c>
      <c r="J210" s="5" t="s">
        <v>1126</v>
      </c>
      <c r="L210" s="5" t="s">
        <v>1127</v>
      </c>
      <c r="M210" s="23" t="s">
        <v>1128</v>
      </c>
      <c r="N210" s="23" t="s">
        <v>1112</v>
      </c>
      <c r="O210" s="44">
        <v>31522</v>
      </c>
      <c r="P210" s="23" t="s">
        <v>78</v>
      </c>
      <c r="Q210" s="45">
        <v>44322</v>
      </c>
    </row>
    <row r="211" spans="1:17" x14ac:dyDescent="0.25">
      <c r="A211" s="23" t="s">
        <v>4</v>
      </c>
      <c r="B211" s="23" t="s">
        <v>21</v>
      </c>
      <c r="C211" s="23" t="s">
        <v>76</v>
      </c>
      <c r="D211" s="23" t="s">
        <v>1106</v>
      </c>
      <c r="E211" s="23" t="s">
        <v>10743</v>
      </c>
      <c r="G211" s="23" t="s">
        <v>78</v>
      </c>
      <c r="H211" s="23" t="s">
        <v>1129</v>
      </c>
      <c r="I211" s="23">
        <v>106583</v>
      </c>
      <c r="J211" s="5" t="s">
        <v>1130</v>
      </c>
      <c r="L211" s="5" t="s">
        <v>1131</v>
      </c>
      <c r="M211" s="23" t="s">
        <v>1132</v>
      </c>
      <c r="N211" s="23" t="s">
        <v>1112</v>
      </c>
      <c r="O211" s="44">
        <v>31535</v>
      </c>
      <c r="P211" s="23" t="s">
        <v>78</v>
      </c>
      <c r="Q211" s="45">
        <v>44308</v>
      </c>
    </row>
    <row r="212" spans="1:17" x14ac:dyDescent="0.25">
      <c r="A212" s="23" t="s">
        <v>4</v>
      </c>
      <c r="B212" s="23" t="s">
        <v>21</v>
      </c>
      <c r="C212" s="23" t="s">
        <v>76</v>
      </c>
      <c r="D212" s="23" t="s">
        <v>1106</v>
      </c>
      <c r="E212" s="23" t="s">
        <v>10743</v>
      </c>
      <c r="G212" s="23" t="s">
        <v>78</v>
      </c>
      <c r="H212" s="23" t="s">
        <v>1133</v>
      </c>
      <c r="I212" s="23">
        <v>106123</v>
      </c>
      <c r="J212" s="5" t="s">
        <v>1134</v>
      </c>
      <c r="L212" s="5" t="s">
        <v>1135</v>
      </c>
      <c r="M212" s="23" t="s">
        <v>1136</v>
      </c>
      <c r="N212" s="23" t="s">
        <v>1112</v>
      </c>
      <c r="O212" s="44">
        <v>31522</v>
      </c>
      <c r="P212" s="23" t="s">
        <v>78</v>
      </c>
      <c r="Q212" s="45">
        <v>44379</v>
      </c>
    </row>
    <row r="213" spans="1:17" x14ac:dyDescent="0.25">
      <c r="A213" s="23" t="s">
        <v>4</v>
      </c>
      <c r="B213" s="23" t="s">
        <v>21</v>
      </c>
      <c r="C213" s="23" t="s">
        <v>76</v>
      </c>
      <c r="D213" s="23" t="s">
        <v>1106</v>
      </c>
      <c r="E213" s="23" t="s">
        <v>10743</v>
      </c>
      <c r="G213" s="23" t="s">
        <v>78</v>
      </c>
      <c r="H213" s="23" t="s">
        <v>1137</v>
      </c>
      <c r="I213" s="23" t="s">
        <v>1138</v>
      </c>
      <c r="J213" s="5" t="s">
        <v>1139</v>
      </c>
      <c r="K213" s="5" t="s">
        <v>1140</v>
      </c>
      <c r="L213" s="5" t="s">
        <v>1141</v>
      </c>
      <c r="M213" s="23" t="s">
        <v>1142</v>
      </c>
      <c r="N213" s="23" t="s">
        <v>1112</v>
      </c>
      <c r="O213" s="44" t="s">
        <v>1143</v>
      </c>
      <c r="P213" s="23" t="s">
        <v>78</v>
      </c>
      <c r="Q213" s="45" t="s">
        <v>26</v>
      </c>
    </row>
    <row r="214" spans="1:17" x14ac:dyDescent="0.25">
      <c r="A214" s="23" t="s">
        <v>4</v>
      </c>
      <c r="B214" s="23" t="s">
        <v>21</v>
      </c>
      <c r="C214" s="23" t="s">
        <v>76</v>
      </c>
      <c r="D214" s="23" t="s">
        <v>1106</v>
      </c>
      <c r="E214" s="23" t="s">
        <v>10743</v>
      </c>
      <c r="G214" s="23" t="s">
        <v>78</v>
      </c>
      <c r="H214" s="23" t="s">
        <v>1144</v>
      </c>
      <c r="I214" s="23">
        <v>106573</v>
      </c>
      <c r="J214" s="5" t="s">
        <v>1145</v>
      </c>
      <c r="K214" s="5" t="s">
        <v>1146</v>
      </c>
      <c r="L214" s="5" t="s">
        <v>1147</v>
      </c>
      <c r="M214" s="23" t="s">
        <v>1142</v>
      </c>
      <c r="N214" s="23" t="s">
        <v>1112</v>
      </c>
      <c r="O214" s="44">
        <v>31545</v>
      </c>
      <c r="P214" s="23" t="s">
        <v>78</v>
      </c>
      <c r="Q214" s="45" t="s">
        <v>26</v>
      </c>
    </row>
    <row r="215" spans="1:17" x14ac:dyDescent="0.25">
      <c r="A215" s="23" t="s">
        <v>4</v>
      </c>
      <c r="B215" s="23" t="s">
        <v>21</v>
      </c>
      <c r="C215" s="23" t="s">
        <v>76</v>
      </c>
      <c r="D215" s="23" t="s">
        <v>1106</v>
      </c>
      <c r="E215" s="23" t="s">
        <v>10743</v>
      </c>
      <c r="G215" s="23" t="s">
        <v>78</v>
      </c>
      <c r="H215" s="23" t="s">
        <v>1148</v>
      </c>
      <c r="I215" s="23" t="s">
        <v>1149</v>
      </c>
      <c r="J215" s="5" t="s">
        <v>1150</v>
      </c>
      <c r="K215" s="5" t="s">
        <v>1117</v>
      </c>
      <c r="L215" s="5" t="s">
        <v>1151</v>
      </c>
      <c r="M215" s="23" t="s">
        <v>1132</v>
      </c>
      <c r="N215" s="23" t="s">
        <v>1112</v>
      </c>
      <c r="O215" s="44" t="s">
        <v>1152</v>
      </c>
      <c r="P215" s="23" t="s">
        <v>78</v>
      </c>
      <c r="Q215" s="23" t="s">
        <v>26</v>
      </c>
    </row>
    <row r="216" spans="1:17" x14ac:dyDescent="0.25">
      <c r="A216" s="23" t="s">
        <v>4</v>
      </c>
      <c r="B216" s="23" t="s">
        <v>21</v>
      </c>
      <c r="C216" s="23" t="s">
        <v>76</v>
      </c>
      <c r="D216" s="23" t="s">
        <v>1106</v>
      </c>
      <c r="E216" s="23" t="s">
        <v>10743</v>
      </c>
      <c r="G216" s="23" t="s">
        <v>78</v>
      </c>
      <c r="H216" s="23" t="s">
        <v>1153</v>
      </c>
      <c r="I216" s="23">
        <v>105941</v>
      </c>
      <c r="J216" s="5" t="s">
        <v>1154</v>
      </c>
      <c r="K216" s="5" t="s">
        <v>1117</v>
      </c>
      <c r="L216" s="5" t="s">
        <v>1155</v>
      </c>
      <c r="M216" s="23" t="s">
        <v>1156</v>
      </c>
      <c r="N216" s="23" t="s">
        <v>1112</v>
      </c>
      <c r="O216" s="44">
        <v>31510</v>
      </c>
      <c r="P216" s="23" t="s">
        <v>78</v>
      </c>
      <c r="Q216" s="45" t="s">
        <v>26</v>
      </c>
    </row>
    <row r="217" spans="1:17" x14ac:dyDescent="0.25">
      <c r="A217" s="23" t="s">
        <v>4</v>
      </c>
      <c r="B217" s="23" t="s">
        <v>21</v>
      </c>
      <c r="C217" s="23" t="s">
        <v>76</v>
      </c>
      <c r="D217" s="23" t="s">
        <v>1106</v>
      </c>
      <c r="E217" s="23" t="s">
        <v>10743</v>
      </c>
      <c r="G217" s="23" t="s">
        <v>78</v>
      </c>
      <c r="H217" s="23" t="s">
        <v>1157</v>
      </c>
      <c r="I217" s="23" t="s">
        <v>1158</v>
      </c>
      <c r="J217" s="5" t="s">
        <v>1159</v>
      </c>
      <c r="K217" s="5" t="s">
        <v>1117</v>
      </c>
      <c r="L217" s="5" t="s">
        <v>1160</v>
      </c>
      <c r="M217" s="23" t="s">
        <v>1161</v>
      </c>
      <c r="N217" s="23" t="s">
        <v>1112</v>
      </c>
      <c r="O217" s="44" t="s">
        <v>1162</v>
      </c>
      <c r="P217" s="23" t="s">
        <v>78</v>
      </c>
      <c r="Q217" s="45" t="s">
        <v>26</v>
      </c>
    </row>
    <row r="218" spans="1:17" x14ac:dyDescent="0.25">
      <c r="A218" s="23" t="s">
        <v>4</v>
      </c>
      <c r="B218" s="23" t="s">
        <v>21</v>
      </c>
      <c r="C218" s="23" t="s">
        <v>76</v>
      </c>
      <c r="D218" s="23" t="s">
        <v>1163</v>
      </c>
      <c r="E218" s="23" t="s">
        <v>1107</v>
      </c>
      <c r="G218" s="23" t="s">
        <v>78</v>
      </c>
      <c r="H218" s="23" t="s">
        <v>1164</v>
      </c>
      <c r="I218" s="23" t="s">
        <v>1165</v>
      </c>
      <c r="J218" s="5" t="s">
        <v>1166</v>
      </c>
      <c r="L218" s="5" t="s">
        <v>1167</v>
      </c>
      <c r="M218" s="23" t="s">
        <v>1168</v>
      </c>
      <c r="N218" s="23" t="s">
        <v>1169</v>
      </c>
      <c r="O218" s="44" t="s">
        <v>1170</v>
      </c>
      <c r="P218" s="23" t="s">
        <v>78</v>
      </c>
      <c r="Q218" s="45">
        <v>44494</v>
      </c>
    </row>
    <row r="219" spans="1:17" x14ac:dyDescent="0.25">
      <c r="A219" s="23" t="s">
        <v>4</v>
      </c>
      <c r="B219" s="23" t="s">
        <v>21</v>
      </c>
      <c r="C219" s="23" t="s">
        <v>76</v>
      </c>
      <c r="D219" s="23" t="s">
        <v>1163</v>
      </c>
      <c r="E219" s="23" t="s">
        <v>1107</v>
      </c>
      <c r="G219" s="23" t="s">
        <v>78</v>
      </c>
      <c r="H219" s="23" t="s">
        <v>1171</v>
      </c>
      <c r="I219" s="23">
        <v>52712</v>
      </c>
      <c r="J219" s="5" t="s">
        <v>1172</v>
      </c>
      <c r="L219" s="5" t="s">
        <v>1173</v>
      </c>
      <c r="M219" s="23" t="s">
        <v>1174</v>
      </c>
      <c r="N219" s="23" t="s">
        <v>1169</v>
      </c>
      <c r="O219" s="44">
        <v>38486</v>
      </c>
      <c r="P219" s="23" t="s">
        <v>78</v>
      </c>
      <c r="Q219" s="45">
        <v>44328</v>
      </c>
    </row>
    <row r="220" spans="1:17" x14ac:dyDescent="0.25">
      <c r="A220" s="23" t="s">
        <v>4</v>
      </c>
      <c r="B220" s="23" t="s">
        <v>21</v>
      </c>
      <c r="C220" s="23" t="s">
        <v>76</v>
      </c>
      <c r="D220" s="23" t="s">
        <v>1163</v>
      </c>
      <c r="E220" s="23" t="s">
        <v>1107</v>
      </c>
      <c r="G220" s="23" t="s">
        <v>78</v>
      </c>
      <c r="H220" s="23" t="s">
        <v>1175</v>
      </c>
      <c r="I220" s="23" t="s">
        <v>1176</v>
      </c>
      <c r="J220" s="5" t="s">
        <v>1177</v>
      </c>
      <c r="K220" s="5" t="s">
        <v>1117</v>
      </c>
      <c r="L220" s="5" t="s">
        <v>1178</v>
      </c>
      <c r="M220" s="23" t="s">
        <v>1179</v>
      </c>
      <c r="N220" s="23" t="s">
        <v>1169</v>
      </c>
      <c r="O220" s="44">
        <v>37931</v>
      </c>
      <c r="P220" s="23" t="s">
        <v>78</v>
      </c>
      <c r="Q220" s="45" t="s">
        <v>26</v>
      </c>
    </row>
    <row r="221" spans="1:17" x14ac:dyDescent="0.25">
      <c r="A221" s="23" t="s">
        <v>4</v>
      </c>
      <c r="B221" s="23" t="s">
        <v>21</v>
      </c>
      <c r="C221" s="23" t="s">
        <v>76</v>
      </c>
      <c r="D221" s="23" t="s">
        <v>1163</v>
      </c>
      <c r="E221" s="23" t="s">
        <v>1107</v>
      </c>
      <c r="G221" s="23" t="s">
        <v>78</v>
      </c>
      <c r="H221" s="23" t="s">
        <v>1180</v>
      </c>
      <c r="I221" s="23">
        <v>51631</v>
      </c>
      <c r="J221" s="5" t="s">
        <v>1181</v>
      </c>
      <c r="K221" s="5" t="s">
        <v>1117</v>
      </c>
      <c r="L221" s="5" t="s">
        <v>1182</v>
      </c>
      <c r="M221" s="23" t="s">
        <v>1183</v>
      </c>
      <c r="N221" s="23" t="s">
        <v>1184</v>
      </c>
      <c r="O221" s="44" t="s">
        <v>1185</v>
      </c>
      <c r="P221" s="23" t="s">
        <v>78</v>
      </c>
      <c r="Q221" s="45" t="s">
        <v>26</v>
      </c>
    </row>
    <row r="222" spans="1:17" x14ac:dyDescent="0.25">
      <c r="A222" s="23" t="s">
        <v>4</v>
      </c>
      <c r="B222" s="23" t="s">
        <v>21</v>
      </c>
      <c r="C222" s="23" t="s">
        <v>76</v>
      </c>
      <c r="D222" s="23" t="s">
        <v>1163</v>
      </c>
      <c r="E222" s="23" t="s">
        <v>1107</v>
      </c>
      <c r="G222" s="23" t="s">
        <v>78</v>
      </c>
      <c r="H222" s="23" t="s">
        <v>1186</v>
      </c>
      <c r="I222" s="23">
        <v>63214</v>
      </c>
      <c r="J222" s="5" t="s">
        <v>1187</v>
      </c>
      <c r="K222" s="5" t="s">
        <v>1117</v>
      </c>
      <c r="L222" s="5" t="s">
        <v>1188</v>
      </c>
      <c r="M222" s="23" t="s">
        <v>1189</v>
      </c>
      <c r="N222" s="23" t="s">
        <v>1190</v>
      </c>
      <c r="O222" s="44" t="s">
        <v>1191</v>
      </c>
      <c r="P222" s="23" t="s">
        <v>78</v>
      </c>
      <c r="Q222" s="45" t="s">
        <v>26</v>
      </c>
    </row>
    <row r="223" spans="1:17" x14ac:dyDescent="0.25">
      <c r="A223" s="23" t="s">
        <v>4</v>
      </c>
      <c r="B223" s="23" t="s">
        <v>21</v>
      </c>
      <c r="C223" s="23" t="s">
        <v>76</v>
      </c>
      <c r="D223" s="23" t="s">
        <v>1163</v>
      </c>
      <c r="E223" s="23" t="s">
        <v>1107</v>
      </c>
      <c r="G223" s="23" t="s">
        <v>78</v>
      </c>
      <c r="H223" s="23" t="s">
        <v>1192</v>
      </c>
      <c r="I223" s="23">
        <v>83337</v>
      </c>
      <c r="J223" s="5" t="s">
        <v>1193</v>
      </c>
      <c r="K223" s="5" t="s">
        <v>1117</v>
      </c>
      <c r="L223" s="5" t="s">
        <v>1194</v>
      </c>
      <c r="M223" s="23" t="s">
        <v>1195</v>
      </c>
      <c r="N223" s="23" t="s">
        <v>1184</v>
      </c>
      <c r="O223" s="44">
        <v>36575</v>
      </c>
      <c r="P223" s="23" t="s">
        <v>78</v>
      </c>
      <c r="Q223" s="45" t="s">
        <v>26</v>
      </c>
    </row>
    <row r="224" spans="1:17" x14ac:dyDescent="0.25">
      <c r="A224" s="23" t="s">
        <v>4</v>
      </c>
      <c r="B224" s="23" t="s">
        <v>21</v>
      </c>
      <c r="C224" s="23" t="s">
        <v>76</v>
      </c>
      <c r="D224" s="23" t="s">
        <v>1163</v>
      </c>
      <c r="E224" s="23" t="s">
        <v>1107</v>
      </c>
      <c r="G224" s="23" t="s">
        <v>78</v>
      </c>
      <c r="H224" s="23" t="s">
        <v>1196</v>
      </c>
      <c r="I224" s="23">
        <v>57182</v>
      </c>
      <c r="J224" s="5" t="s">
        <v>1197</v>
      </c>
      <c r="K224" s="5" t="s">
        <v>1198</v>
      </c>
      <c r="L224" s="5" t="s">
        <v>1199</v>
      </c>
      <c r="M224" s="23" t="s">
        <v>1200</v>
      </c>
      <c r="N224" s="23" t="s">
        <v>1184</v>
      </c>
      <c r="O224" s="44" t="s">
        <v>1201</v>
      </c>
      <c r="P224" s="23" t="s">
        <v>78</v>
      </c>
      <c r="Q224" s="45" t="s">
        <v>26</v>
      </c>
    </row>
    <row r="225" spans="1:19" x14ac:dyDescent="0.25">
      <c r="A225" s="23" t="s">
        <v>4</v>
      </c>
      <c r="B225" s="23" t="s">
        <v>21</v>
      </c>
      <c r="C225" s="23" t="s">
        <v>76</v>
      </c>
      <c r="D225" s="23" t="s">
        <v>1163</v>
      </c>
      <c r="E225" s="23" t="s">
        <v>1107</v>
      </c>
      <c r="F225" s="23" t="s">
        <v>1202</v>
      </c>
      <c r="G225" s="23" t="s">
        <v>78</v>
      </c>
      <c r="H225" s="23" t="s">
        <v>1203</v>
      </c>
      <c r="I225" s="23">
        <v>56325</v>
      </c>
      <c r="J225" s="5" t="s">
        <v>1204</v>
      </c>
      <c r="L225" s="5" t="s">
        <v>1205</v>
      </c>
      <c r="M225" s="23" t="s">
        <v>1206</v>
      </c>
      <c r="N225" s="23" t="s">
        <v>1169</v>
      </c>
      <c r="O225" s="44">
        <v>37130</v>
      </c>
      <c r="P225" s="23" t="s">
        <v>78</v>
      </c>
      <c r="Q225" s="23">
        <v>44628</v>
      </c>
    </row>
    <row r="226" spans="1:19" x14ac:dyDescent="0.25">
      <c r="A226" s="23" t="s">
        <v>4</v>
      </c>
      <c r="B226" s="23" t="s">
        <v>21</v>
      </c>
      <c r="C226" s="23" t="s">
        <v>76</v>
      </c>
      <c r="D226" s="23" t="s">
        <v>1163</v>
      </c>
      <c r="E226" s="23" t="s">
        <v>1107</v>
      </c>
      <c r="G226" s="23" t="s">
        <v>78</v>
      </c>
      <c r="H226" s="23" t="s">
        <v>1207</v>
      </c>
      <c r="I226" s="23" t="s">
        <v>1208</v>
      </c>
      <c r="J226" s="5" t="s">
        <v>1209</v>
      </c>
      <c r="L226" s="5" t="s">
        <v>1210</v>
      </c>
      <c r="M226" s="23" t="s">
        <v>1211</v>
      </c>
      <c r="N226" s="23" t="s">
        <v>1184</v>
      </c>
      <c r="O226" s="44" t="s">
        <v>1212</v>
      </c>
      <c r="P226" s="23" t="s">
        <v>78</v>
      </c>
      <c r="Q226" s="23">
        <v>44438</v>
      </c>
    </row>
    <row r="227" spans="1:19" x14ac:dyDescent="0.25">
      <c r="A227" s="23" t="s">
        <v>4</v>
      </c>
      <c r="B227" s="23" t="s">
        <v>21</v>
      </c>
      <c r="C227" s="23" t="s">
        <v>76</v>
      </c>
      <c r="D227" s="23" t="s">
        <v>1163</v>
      </c>
      <c r="E227" s="23" t="s">
        <v>1107</v>
      </c>
      <c r="G227" s="23" t="s">
        <v>78</v>
      </c>
      <c r="H227" s="23" t="s">
        <v>1213</v>
      </c>
      <c r="I227" s="23" t="s">
        <v>1214</v>
      </c>
      <c r="J227" s="5" t="s">
        <v>1215</v>
      </c>
      <c r="L227" s="5" t="s">
        <v>1216</v>
      </c>
      <c r="M227" s="23" t="s">
        <v>1217</v>
      </c>
      <c r="N227" s="23" t="s">
        <v>1184</v>
      </c>
      <c r="O227" s="44" t="s">
        <v>1218</v>
      </c>
      <c r="P227" s="23" t="s">
        <v>78</v>
      </c>
      <c r="Q227" s="23">
        <v>44315</v>
      </c>
    </row>
    <row r="228" spans="1:19" x14ac:dyDescent="0.25">
      <c r="A228" s="23" t="s">
        <v>4</v>
      </c>
      <c r="B228" s="23" t="s">
        <v>21</v>
      </c>
      <c r="C228" s="23" t="s">
        <v>76</v>
      </c>
      <c r="D228" s="23" t="s">
        <v>1163</v>
      </c>
      <c r="E228" s="23" t="s">
        <v>1107</v>
      </c>
      <c r="G228" s="23" t="s">
        <v>78</v>
      </c>
      <c r="H228" s="23" t="s">
        <v>1219</v>
      </c>
      <c r="I228" s="23">
        <v>15370</v>
      </c>
      <c r="J228" s="5" t="s">
        <v>1220</v>
      </c>
      <c r="K228" s="5" t="s">
        <v>1117</v>
      </c>
      <c r="L228" s="5" t="s">
        <v>1221</v>
      </c>
      <c r="M228" s="23" t="s">
        <v>1222</v>
      </c>
      <c r="N228" s="23" t="s">
        <v>1184</v>
      </c>
      <c r="O228" s="44">
        <v>36264</v>
      </c>
      <c r="P228" s="23" t="s">
        <v>78</v>
      </c>
      <c r="Q228" s="23" t="s">
        <v>26</v>
      </c>
    </row>
    <row r="229" spans="1:19" x14ac:dyDescent="0.25">
      <c r="A229" s="23" t="s">
        <v>4</v>
      </c>
      <c r="B229" s="23" t="s">
        <v>21</v>
      </c>
      <c r="C229" s="23" t="s">
        <v>76</v>
      </c>
      <c r="D229" s="23" t="s">
        <v>1163</v>
      </c>
      <c r="E229" s="23" t="s">
        <v>1107</v>
      </c>
      <c r="G229" s="23" t="s">
        <v>78</v>
      </c>
      <c r="H229" s="23" t="s">
        <v>1223</v>
      </c>
      <c r="I229" s="23">
        <v>56036</v>
      </c>
      <c r="J229" s="5" t="s">
        <v>1224</v>
      </c>
      <c r="K229" s="5" t="s">
        <v>1117</v>
      </c>
      <c r="L229" s="5" t="s">
        <v>1225</v>
      </c>
      <c r="M229" s="23" t="s">
        <v>1226</v>
      </c>
      <c r="N229" s="23" t="s">
        <v>1184</v>
      </c>
      <c r="O229" s="44">
        <v>36551</v>
      </c>
      <c r="P229" s="23" t="s">
        <v>78</v>
      </c>
      <c r="Q229" s="45" t="s">
        <v>26</v>
      </c>
    </row>
    <row r="230" spans="1:19" x14ac:dyDescent="0.25">
      <c r="A230" s="23" t="s">
        <v>4</v>
      </c>
      <c r="B230" s="23" t="s">
        <v>21</v>
      </c>
      <c r="C230" s="23" t="s">
        <v>76</v>
      </c>
      <c r="D230" s="23" t="s">
        <v>1163</v>
      </c>
      <c r="E230" s="23" t="s">
        <v>1107</v>
      </c>
      <c r="G230" s="23" t="s">
        <v>78</v>
      </c>
      <c r="H230" s="23" t="s">
        <v>1227</v>
      </c>
      <c r="I230" s="23">
        <v>42366</v>
      </c>
      <c r="J230" s="5" t="s">
        <v>1228</v>
      </c>
      <c r="K230" s="5" t="s">
        <v>1117</v>
      </c>
      <c r="L230" s="5" t="s">
        <v>1229</v>
      </c>
      <c r="M230" s="23" t="s">
        <v>1230</v>
      </c>
      <c r="N230" s="23" t="s">
        <v>1184</v>
      </c>
      <c r="O230" s="44" t="s">
        <v>1231</v>
      </c>
      <c r="P230" s="23" t="s">
        <v>78</v>
      </c>
      <c r="Q230" s="23" t="s">
        <v>26</v>
      </c>
    </row>
    <row r="231" spans="1:19" x14ac:dyDescent="0.25">
      <c r="A231" s="23" t="s">
        <v>4</v>
      </c>
      <c r="B231" s="23" t="s">
        <v>21</v>
      </c>
      <c r="C231" s="23" t="s">
        <v>76</v>
      </c>
      <c r="D231" s="23" t="s">
        <v>1163</v>
      </c>
      <c r="E231" s="23" t="s">
        <v>1107</v>
      </c>
      <c r="G231" s="23" t="s">
        <v>78</v>
      </c>
      <c r="H231" s="23" t="s">
        <v>1232</v>
      </c>
      <c r="I231" s="23">
        <v>60277</v>
      </c>
      <c r="J231" s="5" t="s">
        <v>1233</v>
      </c>
      <c r="K231" s="5" t="s">
        <v>1117</v>
      </c>
      <c r="L231" s="5" t="s">
        <v>1234</v>
      </c>
      <c r="M231" s="23" t="s">
        <v>1235</v>
      </c>
      <c r="N231" s="23" t="s">
        <v>1184</v>
      </c>
      <c r="O231" s="44" t="s">
        <v>1236</v>
      </c>
      <c r="P231" s="23" t="s">
        <v>78</v>
      </c>
      <c r="Q231" s="45" t="s">
        <v>26</v>
      </c>
    </row>
    <row r="232" spans="1:19" x14ac:dyDescent="0.25">
      <c r="A232" s="23" t="s">
        <v>4</v>
      </c>
      <c r="B232" s="23" t="s">
        <v>21</v>
      </c>
      <c r="C232" s="23" t="s">
        <v>76</v>
      </c>
      <c r="D232" s="23" t="s">
        <v>1163</v>
      </c>
      <c r="E232" s="23" t="s">
        <v>1107</v>
      </c>
      <c r="G232" s="23" t="s">
        <v>78</v>
      </c>
      <c r="H232" s="23" t="s">
        <v>1237</v>
      </c>
      <c r="I232" s="23">
        <v>57109</v>
      </c>
      <c r="J232" s="5" t="s">
        <v>1238</v>
      </c>
      <c r="K232" s="5" t="s">
        <v>1117</v>
      </c>
      <c r="L232" s="5" t="s">
        <v>1239</v>
      </c>
      <c r="M232" s="23" t="s">
        <v>1240</v>
      </c>
      <c r="N232" s="23" t="s">
        <v>1169</v>
      </c>
      <c r="O232" s="44" t="s">
        <v>1241</v>
      </c>
      <c r="P232" s="23" t="s">
        <v>78</v>
      </c>
      <c r="Q232" s="23" t="s">
        <v>26</v>
      </c>
    </row>
    <row r="233" spans="1:19" x14ac:dyDescent="0.25">
      <c r="A233" s="46" t="s">
        <v>4</v>
      </c>
      <c r="B233" s="46" t="s">
        <v>21</v>
      </c>
      <c r="C233" s="46" t="s">
        <v>76</v>
      </c>
      <c r="D233" s="46" t="s">
        <v>1163</v>
      </c>
      <c r="E233" s="46" t="s">
        <v>1107</v>
      </c>
      <c r="F233" s="46"/>
      <c r="G233" s="46" t="s">
        <v>78</v>
      </c>
      <c r="H233" s="46" t="s">
        <v>1242</v>
      </c>
      <c r="I233" s="46">
        <v>10280</v>
      </c>
      <c r="J233" s="47" t="s">
        <v>1243</v>
      </c>
      <c r="K233" s="47" t="s">
        <v>1117</v>
      </c>
      <c r="L233" s="47" t="s">
        <v>1244</v>
      </c>
      <c r="M233" s="46" t="s">
        <v>1245</v>
      </c>
      <c r="N233" s="46" t="s">
        <v>1184</v>
      </c>
      <c r="O233" s="48" t="s">
        <v>1246</v>
      </c>
      <c r="P233" s="46" t="s">
        <v>78</v>
      </c>
      <c r="Q233" s="49" t="s">
        <v>26</v>
      </c>
      <c r="R233" s="46"/>
      <c r="S233" s="47"/>
    </row>
    <row r="234" spans="1:19" x14ac:dyDescent="0.25">
      <c r="A234" s="23" t="s">
        <v>4</v>
      </c>
      <c r="B234" s="23" t="s">
        <v>21</v>
      </c>
      <c r="C234" s="23" t="s">
        <v>76</v>
      </c>
      <c r="D234" s="23" t="s">
        <v>1163</v>
      </c>
      <c r="E234" s="23" t="s">
        <v>1107</v>
      </c>
      <c r="G234" s="23" t="s">
        <v>78</v>
      </c>
      <c r="H234" s="23" t="s">
        <v>1247</v>
      </c>
      <c r="I234" s="23">
        <v>66639</v>
      </c>
      <c r="J234" s="5" t="s">
        <v>1248</v>
      </c>
      <c r="L234" s="5" t="s">
        <v>1249</v>
      </c>
      <c r="M234" s="23" t="s">
        <v>1250</v>
      </c>
      <c r="N234" s="23" t="s">
        <v>1169</v>
      </c>
      <c r="O234" s="44" t="s">
        <v>1251</v>
      </c>
      <c r="P234" s="23" t="s">
        <v>78</v>
      </c>
      <c r="Q234" s="45">
        <v>44615</v>
      </c>
    </row>
    <row r="235" spans="1:19" x14ac:dyDescent="0.25">
      <c r="A235" s="23" t="s">
        <v>4</v>
      </c>
      <c r="B235" s="23" t="s">
        <v>21</v>
      </c>
      <c r="C235" s="23" t="s">
        <v>76</v>
      </c>
      <c r="D235" s="23" t="s">
        <v>1163</v>
      </c>
      <c r="E235" s="23" t="s">
        <v>1107</v>
      </c>
      <c r="G235" s="23" t="s">
        <v>78</v>
      </c>
      <c r="H235" s="23" t="s">
        <v>1252</v>
      </c>
      <c r="I235" s="23">
        <v>52878</v>
      </c>
      <c r="J235" s="5" t="s">
        <v>1253</v>
      </c>
      <c r="K235" s="5" t="s">
        <v>1117</v>
      </c>
      <c r="L235" s="5" t="s">
        <v>1254</v>
      </c>
      <c r="M235" s="23" t="s">
        <v>1255</v>
      </c>
      <c r="N235" s="23" t="s">
        <v>1169</v>
      </c>
      <c r="O235" s="44" t="s">
        <v>1256</v>
      </c>
      <c r="P235" s="23" t="s">
        <v>78</v>
      </c>
      <c r="Q235" s="45" t="s">
        <v>26</v>
      </c>
    </row>
    <row r="236" spans="1:19" x14ac:dyDescent="0.25">
      <c r="A236" s="46" t="s">
        <v>4</v>
      </c>
      <c r="B236" s="46" t="s">
        <v>21</v>
      </c>
      <c r="C236" s="46" t="s">
        <v>76</v>
      </c>
      <c r="D236" s="46" t="s">
        <v>1163</v>
      </c>
      <c r="E236" s="46" t="s">
        <v>1107</v>
      </c>
      <c r="F236" s="46"/>
      <c r="G236" s="46" t="s">
        <v>78</v>
      </c>
      <c r="H236" s="46" t="s">
        <v>1257</v>
      </c>
      <c r="I236" s="46" t="s">
        <v>1258</v>
      </c>
      <c r="J236" s="47" t="s">
        <v>1259</v>
      </c>
      <c r="K236" s="47"/>
      <c r="L236" s="47" t="s">
        <v>1260</v>
      </c>
      <c r="M236" s="46" t="s">
        <v>1261</v>
      </c>
      <c r="N236" s="46" t="s">
        <v>1169</v>
      </c>
      <c r="O236" s="48" t="s">
        <v>1262</v>
      </c>
      <c r="P236" s="46" t="s">
        <v>78</v>
      </c>
      <c r="Q236" s="49">
        <v>44289</v>
      </c>
      <c r="R236" s="46"/>
      <c r="S236" s="47"/>
    </row>
    <row r="237" spans="1:19" x14ac:dyDescent="0.25">
      <c r="A237" s="23" t="s">
        <v>4</v>
      </c>
      <c r="B237" s="23" t="s">
        <v>21</v>
      </c>
      <c r="C237" s="23" t="s">
        <v>116</v>
      </c>
      <c r="D237" s="23" t="s">
        <v>1163</v>
      </c>
      <c r="E237" s="23" t="s">
        <v>1107</v>
      </c>
      <c r="G237" s="23" t="s">
        <v>78</v>
      </c>
      <c r="H237" s="23" t="s">
        <v>1263</v>
      </c>
      <c r="I237" s="23">
        <v>36459</v>
      </c>
      <c r="J237" s="5" t="s">
        <v>1264</v>
      </c>
      <c r="K237" s="5" t="s">
        <v>1117</v>
      </c>
      <c r="L237" s="5" t="s">
        <v>1265</v>
      </c>
      <c r="M237" s="23" t="s">
        <v>1266</v>
      </c>
      <c r="N237" s="23" t="s">
        <v>1190</v>
      </c>
      <c r="O237" s="44">
        <v>32505</v>
      </c>
      <c r="P237" s="23" t="s">
        <v>78</v>
      </c>
      <c r="Q237" s="23" t="s">
        <v>26</v>
      </c>
      <c r="S237" s="5" t="s">
        <v>10744</v>
      </c>
    </row>
    <row r="238" spans="1:19" x14ac:dyDescent="0.25">
      <c r="A238" s="23" t="s">
        <v>4</v>
      </c>
      <c r="B238" s="23" t="s">
        <v>21</v>
      </c>
      <c r="C238" s="23" t="s">
        <v>116</v>
      </c>
      <c r="D238" s="23" t="s">
        <v>1163</v>
      </c>
      <c r="E238" s="23" t="s">
        <v>1107</v>
      </c>
      <c r="G238" s="23" t="s">
        <v>78</v>
      </c>
      <c r="H238" s="23" t="s">
        <v>1267</v>
      </c>
      <c r="I238" s="23">
        <v>62653</v>
      </c>
      <c r="J238" s="5" t="s">
        <v>1268</v>
      </c>
      <c r="K238" s="5" t="s">
        <v>1269</v>
      </c>
      <c r="L238" s="5" t="s">
        <v>1270</v>
      </c>
      <c r="M238" s="23" t="s">
        <v>1271</v>
      </c>
      <c r="N238" s="23" t="s">
        <v>1184</v>
      </c>
      <c r="O238" s="44">
        <v>35630</v>
      </c>
      <c r="P238" s="23" t="s">
        <v>78</v>
      </c>
      <c r="Q238" s="45">
        <v>44300</v>
      </c>
      <c r="S238" s="5" t="s">
        <v>1272</v>
      </c>
    </row>
    <row r="239" spans="1:19" x14ac:dyDescent="0.25">
      <c r="A239" s="23" t="s">
        <v>4</v>
      </c>
      <c r="B239" s="23" t="s">
        <v>21</v>
      </c>
      <c r="C239" s="23" t="s">
        <v>76</v>
      </c>
      <c r="D239" s="23" t="s">
        <v>1163</v>
      </c>
      <c r="E239" s="23" t="s">
        <v>1107</v>
      </c>
      <c r="G239" s="23" t="s">
        <v>78</v>
      </c>
      <c r="H239" s="23" t="s">
        <v>1273</v>
      </c>
      <c r="I239" s="23" t="s">
        <v>1274</v>
      </c>
      <c r="J239" s="5" t="s">
        <v>1275</v>
      </c>
      <c r="K239" s="5" t="s">
        <v>1276</v>
      </c>
      <c r="L239" s="5" t="s">
        <v>1277</v>
      </c>
      <c r="M239" s="23" t="s">
        <v>936</v>
      </c>
      <c r="N239" s="23" t="s">
        <v>1112</v>
      </c>
      <c r="O239" s="44" t="s">
        <v>1278</v>
      </c>
      <c r="P239" s="23" t="s">
        <v>78</v>
      </c>
      <c r="Q239" s="45">
        <v>44378</v>
      </c>
    </row>
    <row r="240" spans="1:19" x14ac:dyDescent="0.25">
      <c r="A240" s="23" t="s">
        <v>4</v>
      </c>
      <c r="B240" s="23" t="s">
        <v>21</v>
      </c>
      <c r="C240" s="23" t="s">
        <v>76</v>
      </c>
      <c r="D240" s="23" t="s">
        <v>1163</v>
      </c>
      <c r="E240" s="23" t="s">
        <v>1107</v>
      </c>
      <c r="G240" s="23" t="s">
        <v>78</v>
      </c>
      <c r="H240" s="23" t="s">
        <v>1279</v>
      </c>
      <c r="I240" s="23">
        <v>31252</v>
      </c>
      <c r="J240" s="5" t="s">
        <v>1280</v>
      </c>
      <c r="K240" s="5" t="s">
        <v>1117</v>
      </c>
      <c r="L240" s="5" t="s">
        <v>1281</v>
      </c>
      <c r="M240" s="23" t="s">
        <v>1266</v>
      </c>
      <c r="N240" s="23" t="s">
        <v>1190</v>
      </c>
      <c r="O240" s="44">
        <v>32506</v>
      </c>
      <c r="P240" s="23" t="s">
        <v>78</v>
      </c>
      <c r="Q240" s="23" t="s">
        <v>26</v>
      </c>
      <c r="S240" s="5" t="s">
        <v>1282</v>
      </c>
    </row>
    <row r="241" spans="1:19" x14ac:dyDescent="0.25">
      <c r="A241" s="23" t="s">
        <v>4</v>
      </c>
      <c r="B241" s="23" t="s">
        <v>21</v>
      </c>
      <c r="C241" s="23" t="s">
        <v>116</v>
      </c>
      <c r="D241" s="23" t="s">
        <v>1163</v>
      </c>
      <c r="E241" s="23" t="s">
        <v>1107</v>
      </c>
      <c r="G241" s="23" t="s">
        <v>1052</v>
      </c>
      <c r="H241" s="23" t="s">
        <v>1283</v>
      </c>
      <c r="I241" s="23">
        <v>57893</v>
      </c>
      <c r="J241" s="5" t="s">
        <v>1280</v>
      </c>
      <c r="K241" s="5" t="s">
        <v>1117</v>
      </c>
      <c r="L241" s="5" t="s">
        <v>1281</v>
      </c>
      <c r="M241" s="23" t="s">
        <v>1266</v>
      </c>
      <c r="N241" s="23" t="s">
        <v>1190</v>
      </c>
      <c r="O241" s="44">
        <v>32506</v>
      </c>
      <c r="P241" s="23" t="s">
        <v>78</v>
      </c>
      <c r="Q241" s="45" t="s">
        <v>26</v>
      </c>
      <c r="S241" s="5" t="s">
        <v>1284</v>
      </c>
    </row>
    <row r="242" spans="1:19" x14ac:dyDescent="0.25">
      <c r="A242" s="23" t="s">
        <v>4</v>
      </c>
      <c r="B242" s="23" t="s">
        <v>21</v>
      </c>
      <c r="C242" s="23" t="s">
        <v>76</v>
      </c>
      <c r="D242" s="23" t="s">
        <v>1163</v>
      </c>
      <c r="E242" s="23" t="s">
        <v>1107</v>
      </c>
      <c r="G242" s="23" t="s">
        <v>78</v>
      </c>
      <c r="H242" s="23" t="s">
        <v>1285</v>
      </c>
      <c r="I242" s="23">
        <v>50195</v>
      </c>
      <c r="J242" s="5" t="s">
        <v>1286</v>
      </c>
      <c r="K242" s="5" t="s">
        <v>1117</v>
      </c>
      <c r="L242" s="5" t="s">
        <v>1287</v>
      </c>
      <c r="M242" s="23" t="s">
        <v>1288</v>
      </c>
      <c r="N242" s="23" t="s">
        <v>1169</v>
      </c>
      <c r="O242" s="44" t="s">
        <v>1289</v>
      </c>
      <c r="P242" s="23" t="s">
        <v>78</v>
      </c>
      <c r="Q242" s="45" t="s">
        <v>26</v>
      </c>
    </row>
    <row r="243" spans="1:19" x14ac:dyDescent="0.25">
      <c r="A243" s="23" t="s">
        <v>4</v>
      </c>
      <c r="B243" s="23" t="s">
        <v>21</v>
      </c>
      <c r="C243" s="23" t="s">
        <v>76</v>
      </c>
      <c r="D243" s="23" t="s">
        <v>1163</v>
      </c>
      <c r="E243" s="23" t="s">
        <v>1107</v>
      </c>
      <c r="G243" s="23" t="s">
        <v>78</v>
      </c>
      <c r="H243" s="23" t="s">
        <v>1290</v>
      </c>
      <c r="I243" s="23" t="s">
        <v>1291</v>
      </c>
      <c r="J243" s="5" t="s">
        <v>1292</v>
      </c>
      <c r="K243" s="5" t="s">
        <v>1117</v>
      </c>
      <c r="L243" s="5" t="s">
        <v>1293</v>
      </c>
      <c r="M243" s="23" t="s">
        <v>1294</v>
      </c>
      <c r="N243" s="23" t="s">
        <v>1184</v>
      </c>
      <c r="O243" s="44" t="s">
        <v>1295</v>
      </c>
      <c r="P243" s="23" t="s">
        <v>78</v>
      </c>
      <c r="Q243" s="23" t="s">
        <v>26</v>
      </c>
    </row>
    <row r="244" spans="1:19" x14ac:dyDescent="0.25">
      <c r="A244" s="23" t="s">
        <v>4</v>
      </c>
      <c r="B244" s="23" t="s">
        <v>21</v>
      </c>
      <c r="C244" s="23" t="s">
        <v>76</v>
      </c>
      <c r="D244" s="23" t="s">
        <v>1163</v>
      </c>
      <c r="E244" s="23" t="s">
        <v>1107</v>
      </c>
      <c r="G244" s="23" t="s">
        <v>78</v>
      </c>
      <c r="H244" s="23" t="s">
        <v>1296</v>
      </c>
      <c r="I244" s="23">
        <v>47852</v>
      </c>
      <c r="J244" s="5" t="s">
        <v>1297</v>
      </c>
      <c r="K244" s="5" t="s">
        <v>1117</v>
      </c>
      <c r="L244" s="5" t="s">
        <v>1298</v>
      </c>
      <c r="M244" s="23" t="s">
        <v>1299</v>
      </c>
      <c r="N244" s="23" t="s">
        <v>1184</v>
      </c>
      <c r="O244" s="44">
        <v>36312</v>
      </c>
      <c r="P244" s="23" t="s">
        <v>78</v>
      </c>
      <c r="Q244" s="45" t="s">
        <v>26</v>
      </c>
    </row>
    <row r="245" spans="1:19" x14ac:dyDescent="0.25">
      <c r="A245" s="23" t="s">
        <v>4</v>
      </c>
      <c r="B245" s="23" t="s">
        <v>21</v>
      </c>
      <c r="C245" s="23" t="s">
        <v>76</v>
      </c>
      <c r="D245" s="23" t="s">
        <v>1163</v>
      </c>
      <c r="E245" s="23" t="s">
        <v>1107</v>
      </c>
      <c r="G245" s="23" t="s">
        <v>78</v>
      </c>
      <c r="H245" s="23" t="s">
        <v>1300</v>
      </c>
      <c r="I245" s="23" t="s">
        <v>1301</v>
      </c>
      <c r="J245" s="5" t="s">
        <v>1302</v>
      </c>
      <c r="K245" s="5" t="s">
        <v>1303</v>
      </c>
      <c r="L245" s="5" t="s">
        <v>1304</v>
      </c>
      <c r="M245" s="23" t="s">
        <v>1305</v>
      </c>
      <c r="N245" s="23" t="s">
        <v>1169</v>
      </c>
      <c r="O245" s="44" t="s">
        <v>1306</v>
      </c>
      <c r="P245" s="23" t="s">
        <v>78</v>
      </c>
      <c r="Q245" s="45" t="s">
        <v>26</v>
      </c>
    </row>
    <row r="246" spans="1:19" x14ac:dyDescent="0.25">
      <c r="A246" s="23" t="s">
        <v>4</v>
      </c>
      <c r="B246" s="23" t="s">
        <v>21</v>
      </c>
      <c r="C246" s="23" t="s">
        <v>76</v>
      </c>
      <c r="D246" s="23" t="s">
        <v>1163</v>
      </c>
      <c r="E246" s="23" t="s">
        <v>1107</v>
      </c>
      <c r="G246" s="23" t="s">
        <v>78</v>
      </c>
      <c r="H246" s="23" t="s">
        <v>1307</v>
      </c>
      <c r="I246" s="23">
        <v>13797</v>
      </c>
      <c r="J246" s="5" t="s">
        <v>1308</v>
      </c>
      <c r="K246" s="5" t="s">
        <v>1117</v>
      </c>
      <c r="L246" s="5" t="s">
        <v>1309</v>
      </c>
      <c r="M246" s="23" t="s">
        <v>1310</v>
      </c>
      <c r="N246" s="23" t="s">
        <v>1169</v>
      </c>
      <c r="O246" s="44" t="s">
        <v>1311</v>
      </c>
      <c r="P246" s="23" t="s">
        <v>78</v>
      </c>
      <c r="Q246" s="45" t="s">
        <v>26</v>
      </c>
    </row>
    <row r="247" spans="1:19" x14ac:dyDescent="0.25">
      <c r="A247" s="23" t="s">
        <v>4</v>
      </c>
      <c r="B247" s="23" t="s">
        <v>21</v>
      </c>
      <c r="C247" s="23" t="s">
        <v>76</v>
      </c>
      <c r="D247" s="23" t="s">
        <v>1163</v>
      </c>
      <c r="E247" s="23" t="s">
        <v>1107</v>
      </c>
      <c r="G247" s="23" t="s">
        <v>78</v>
      </c>
      <c r="H247" s="23" t="s">
        <v>1312</v>
      </c>
      <c r="I247" s="23">
        <v>11254</v>
      </c>
      <c r="J247" s="5" t="s">
        <v>1313</v>
      </c>
      <c r="K247" s="5" t="s">
        <v>1117</v>
      </c>
      <c r="L247" s="5" t="s">
        <v>1314</v>
      </c>
      <c r="M247" s="23" t="s">
        <v>1179</v>
      </c>
      <c r="N247" s="23" t="s">
        <v>1169</v>
      </c>
      <c r="O247" s="44" t="s">
        <v>1315</v>
      </c>
      <c r="P247" s="23" t="s">
        <v>78</v>
      </c>
      <c r="Q247" s="45" t="s">
        <v>26</v>
      </c>
    </row>
    <row r="248" spans="1:19" x14ac:dyDescent="0.25">
      <c r="A248" s="23" t="s">
        <v>4</v>
      </c>
      <c r="B248" s="23" t="s">
        <v>21</v>
      </c>
      <c r="C248" s="23" t="s">
        <v>76</v>
      </c>
      <c r="D248" s="23" t="s">
        <v>1163</v>
      </c>
      <c r="E248" s="23" t="s">
        <v>1107</v>
      </c>
      <c r="G248" s="23" t="s">
        <v>78</v>
      </c>
      <c r="H248" s="23" t="s">
        <v>1316</v>
      </c>
      <c r="I248" s="23">
        <v>38091</v>
      </c>
      <c r="J248" s="5" t="s">
        <v>1317</v>
      </c>
      <c r="K248" s="5" t="s">
        <v>1117</v>
      </c>
      <c r="L248" s="5" t="s">
        <v>1318</v>
      </c>
      <c r="M248" s="23" t="s">
        <v>1319</v>
      </c>
      <c r="N248" s="23" t="s">
        <v>1112</v>
      </c>
      <c r="O248" s="44" t="s">
        <v>1320</v>
      </c>
      <c r="P248" s="23" t="s">
        <v>78</v>
      </c>
      <c r="Q248" s="45" t="s">
        <v>26</v>
      </c>
    </row>
    <row r="249" spans="1:19" x14ac:dyDescent="0.25">
      <c r="A249" s="23" t="s">
        <v>4</v>
      </c>
      <c r="B249" s="23" t="s">
        <v>21</v>
      </c>
      <c r="C249" s="23" t="s">
        <v>76</v>
      </c>
      <c r="D249" s="23" t="s">
        <v>1163</v>
      </c>
      <c r="E249" s="23" t="s">
        <v>1107</v>
      </c>
      <c r="H249" s="23" t="s">
        <v>1321</v>
      </c>
      <c r="I249" s="23" t="s">
        <v>1322</v>
      </c>
      <c r="J249" s="5" t="s">
        <v>1323</v>
      </c>
      <c r="L249" s="5" t="s">
        <v>1324</v>
      </c>
      <c r="M249" s="23" t="s">
        <v>1325</v>
      </c>
      <c r="N249" s="23" t="s">
        <v>1184</v>
      </c>
      <c r="O249" s="44" t="s">
        <v>1326</v>
      </c>
      <c r="P249" s="23" t="s">
        <v>78</v>
      </c>
      <c r="Q249" s="23">
        <v>44575</v>
      </c>
    </row>
    <row r="250" spans="1:19" x14ac:dyDescent="0.25">
      <c r="A250" s="23" t="s">
        <v>4</v>
      </c>
      <c r="B250" s="23" t="s">
        <v>21</v>
      </c>
      <c r="C250" s="23" t="s">
        <v>76</v>
      </c>
      <c r="D250" s="23" t="s">
        <v>1163</v>
      </c>
      <c r="E250" s="23" t="s">
        <v>1107</v>
      </c>
      <c r="G250" s="23" t="s">
        <v>78</v>
      </c>
      <c r="H250" s="23" t="s">
        <v>1327</v>
      </c>
      <c r="I250" s="23">
        <v>50377</v>
      </c>
      <c r="J250" s="5" t="s">
        <v>1328</v>
      </c>
      <c r="K250" s="5" t="s">
        <v>1117</v>
      </c>
      <c r="L250" s="5" t="s">
        <v>1329</v>
      </c>
      <c r="M250" s="23" t="s">
        <v>1330</v>
      </c>
      <c r="N250" s="23" t="s">
        <v>1190</v>
      </c>
      <c r="O250" s="44">
        <v>32446</v>
      </c>
      <c r="P250" s="23" t="s">
        <v>78</v>
      </c>
      <c r="Q250" s="45" t="s">
        <v>26</v>
      </c>
    </row>
    <row r="251" spans="1:19" x14ac:dyDescent="0.25">
      <c r="A251" s="23" t="s">
        <v>4</v>
      </c>
      <c r="B251" s="23" t="s">
        <v>21</v>
      </c>
      <c r="C251" s="23" t="s">
        <v>76</v>
      </c>
      <c r="D251" s="23" t="s">
        <v>1163</v>
      </c>
      <c r="E251" s="23" t="s">
        <v>1107</v>
      </c>
      <c r="G251" s="23" t="s">
        <v>78</v>
      </c>
      <c r="H251" s="23" t="s">
        <v>1331</v>
      </c>
      <c r="I251" s="23">
        <v>14449</v>
      </c>
      <c r="J251" s="5" t="s">
        <v>1332</v>
      </c>
      <c r="K251" s="5" t="s">
        <v>1117</v>
      </c>
      <c r="L251" s="5" t="s">
        <v>1333</v>
      </c>
      <c r="M251" s="23" t="s">
        <v>1334</v>
      </c>
      <c r="N251" s="23" t="s">
        <v>1190</v>
      </c>
      <c r="O251" s="44">
        <v>32548</v>
      </c>
      <c r="P251" s="23" t="s">
        <v>78</v>
      </c>
      <c r="Q251" s="45" t="s">
        <v>26</v>
      </c>
    </row>
    <row r="252" spans="1:19" x14ac:dyDescent="0.25">
      <c r="A252" s="23" t="s">
        <v>4</v>
      </c>
      <c r="B252" s="23" t="s">
        <v>21</v>
      </c>
      <c r="C252" s="23" t="s">
        <v>76</v>
      </c>
      <c r="D252" s="23" t="s">
        <v>1163</v>
      </c>
      <c r="E252" s="23" t="s">
        <v>1107</v>
      </c>
      <c r="F252" s="23" t="s">
        <v>1202</v>
      </c>
      <c r="G252" s="23" t="s">
        <v>78</v>
      </c>
      <c r="H252" s="23" t="s">
        <v>1335</v>
      </c>
      <c r="I252" s="23">
        <v>11403</v>
      </c>
      <c r="J252" s="5" t="s">
        <v>1336</v>
      </c>
      <c r="K252" s="5" t="s">
        <v>1117</v>
      </c>
      <c r="L252" s="5" t="s">
        <v>1337</v>
      </c>
      <c r="M252" s="23" t="s">
        <v>936</v>
      </c>
      <c r="N252" s="23" t="s">
        <v>1112</v>
      </c>
      <c r="O252" s="44" t="s">
        <v>1338</v>
      </c>
      <c r="P252" s="23" t="s">
        <v>78</v>
      </c>
      <c r="Q252" s="45" t="s">
        <v>26</v>
      </c>
      <c r="S252" s="5" t="s">
        <v>1339</v>
      </c>
    </row>
    <row r="253" spans="1:19" x14ac:dyDescent="0.25">
      <c r="A253" s="23" t="s">
        <v>4</v>
      </c>
      <c r="B253" s="23" t="s">
        <v>21</v>
      </c>
      <c r="C253" s="23" t="s">
        <v>76</v>
      </c>
      <c r="D253" s="23" t="s">
        <v>1163</v>
      </c>
      <c r="E253" s="23" t="s">
        <v>1107</v>
      </c>
      <c r="G253" s="23" t="s">
        <v>78</v>
      </c>
      <c r="H253" s="23" t="s">
        <v>1340</v>
      </c>
      <c r="I253" s="23">
        <v>60574</v>
      </c>
      <c r="J253" s="5" t="s">
        <v>1341</v>
      </c>
      <c r="L253" s="5" t="s">
        <v>1342</v>
      </c>
      <c r="M253" s="23" t="s">
        <v>1343</v>
      </c>
      <c r="N253" s="23" t="s">
        <v>1169</v>
      </c>
      <c r="O253" s="44">
        <v>37334</v>
      </c>
      <c r="P253" s="23" t="s">
        <v>78</v>
      </c>
      <c r="Q253" s="23">
        <v>44548</v>
      </c>
    </row>
    <row r="254" spans="1:19" x14ac:dyDescent="0.25">
      <c r="A254" s="23" t="s">
        <v>4</v>
      </c>
      <c r="B254" s="23" t="s">
        <v>21</v>
      </c>
      <c r="C254" s="23" t="s">
        <v>76</v>
      </c>
      <c r="D254" s="23" t="s">
        <v>1163</v>
      </c>
      <c r="E254" s="23" t="s">
        <v>1107</v>
      </c>
      <c r="G254" s="23" t="s">
        <v>78</v>
      </c>
      <c r="H254" s="23" t="s">
        <v>1344</v>
      </c>
      <c r="I254" s="23">
        <v>66225</v>
      </c>
      <c r="J254" s="5" t="s">
        <v>1345</v>
      </c>
      <c r="K254" s="5" t="s">
        <v>1117</v>
      </c>
      <c r="L254" s="5" t="s">
        <v>1346</v>
      </c>
      <c r="M254" s="23" t="s">
        <v>1347</v>
      </c>
      <c r="N254" s="23" t="s">
        <v>1184</v>
      </c>
      <c r="O254" s="44" t="s">
        <v>1348</v>
      </c>
      <c r="P254" s="23" t="s">
        <v>78</v>
      </c>
      <c r="Q254" s="45" t="s">
        <v>26</v>
      </c>
    </row>
    <row r="255" spans="1:19" x14ac:dyDescent="0.25">
      <c r="A255" s="23" t="s">
        <v>4</v>
      </c>
      <c r="B255" s="23" t="s">
        <v>21</v>
      </c>
      <c r="C255" s="23" t="s">
        <v>76</v>
      </c>
      <c r="D255" s="23" t="s">
        <v>1163</v>
      </c>
      <c r="E255" s="23" t="s">
        <v>1107</v>
      </c>
      <c r="G255" s="23" t="s">
        <v>78</v>
      </c>
      <c r="H255" s="23" t="s">
        <v>1349</v>
      </c>
      <c r="I255" s="23">
        <v>63404</v>
      </c>
      <c r="J255" s="5" t="s">
        <v>1350</v>
      </c>
      <c r="K255" s="5" t="s">
        <v>1117</v>
      </c>
      <c r="L255" s="5" t="s">
        <v>1351</v>
      </c>
      <c r="M255" s="23" t="s">
        <v>1352</v>
      </c>
      <c r="N255" s="23" t="s">
        <v>1353</v>
      </c>
      <c r="O255" s="44" t="s">
        <v>1354</v>
      </c>
      <c r="P255" s="23" t="s">
        <v>78</v>
      </c>
      <c r="Q255" s="23" t="s">
        <v>26</v>
      </c>
    </row>
    <row r="256" spans="1:19" x14ac:dyDescent="0.25">
      <c r="A256" s="23" t="s">
        <v>4</v>
      </c>
      <c r="B256" s="23" t="s">
        <v>21</v>
      </c>
      <c r="C256" s="23" t="s">
        <v>76</v>
      </c>
      <c r="D256" s="23" t="s">
        <v>1163</v>
      </c>
      <c r="E256" s="23" t="s">
        <v>1107</v>
      </c>
      <c r="F256" s="23" t="s">
        <v>1355</v>
      </c>
      <c r="G256" s="23" t="s">
        <v>78</v>
      </c>
      <c r="H256" s="23" t="s">
        <v>1356</v>
      </c>
      <c r="I256" s="23">
        <v>58503</v>
      </c>
      <c r="J256" s="5" t="s">
        <v>1357</v>
      </c>
      <c r="L256" s="5" t="s">
        <v>1358</v>
      </c>
      <c r="M256" s="23" t="s">
        <v>1359</v>
      </c>
      <c r="N256" s="23" t="s">
        <v>1112</v>
      </c>
      <c r="O256" s="44">
        <v>31637</v>
      </c>
      <c r="P256" s="23" t="s">
        <v>78</v>
      </c>
      <c r="Q256" s="45">
        <v>44498</v>
      </c>
    </row>
    <row r="257" spans="1:19" x14ac:dyDescent="0.25">
      <c r="A257" s="23" t="s">
        <v>4</v>
      </c>
      <c r="B257" s="23" t="s">
        <v>21</v>
      </c>
      <c r="C257" s="23" t="s">
        <v>76</v>
      </c>
      <c r="D257" s="23" t="s">
        <v>1163</v>
      </c>
      <c r="E257" s="23" t="s">
        <v>1107</v>
      </c>
      <c r="G257" s="23" t="s">
        <v>78</v>
      </c>
      <c r="H257" s="23" t="s">
        <v>1360</v>
      </c>
      <c r="I257" s="23">
        <v>60533</v>
      </c>
      <c r="J257" s="5" t="s">
        <v>1361</v>
      </c>
      <c r="L257" s="5" t="s">
        <v>1362</v>
      </c>
      <c r="M257" s="23" t="s">
        <v>1363</v>
      </c>
      <c r="N257" s="23" t="s">
        <v>1169</v>
      </c>
      <c r="O257" s="44">
        <v>37306</v>
      </c>
      <c r="P257" s="23" t="s">
        <v>78</v>
      </c>
      <c r="Q257" s="23">
        <v>44400</v>
      </c>
    </row>
    <row r="258" spans="1:19" x14ac:dyDescent="0.25">
      <c r="A258" s="23" t="s">
        <v>4</v>
      </c>
      <c r="B258" s="23" t="s">
        <v>21</v>
      </c>
      <c r="C258" s="23" t="s">
        <v>76</v>
      </c>
      <c r="D258" s="23" t="s">
        <v>1163</v>
      </c>
      <c r="E258" s="23" t="s">
        <v>1107</v>
      </c>
      <c r="G258" s="23" t="s">
        <v>78</v>
      </c>
      <c r="H258" s="23" t="s">
        <v>1364</v>
      </c>
      <c r="I258" s="23">
        <v>32078</v>
      </c>
      <c r="J258" s="5" t="s">
        <v>1365</v>
      </c>
      <c r="K258" s="5" t="s">
        <v>1366</v>
      </c>
      <c r="L258" s="5" t="s">
        <v>1367</v>
      </c>
      <c r="M258" s="23" t="s">
        <v>1368</v>
      </c>
      <c r="N258" s="23" t="s">
        <v>1369</v>
      </c>
      <c r="O258" s="44" t="s">
        <v>1370</v>
      </c>
      <c r="P258" s="23" t="s">
        <v>78</v>
      </c>
      <c r="Q258" s="23" t="s">
        <v>26</v>
      </c>
    </row>
    <row r="259" spans="1:19" x14ac:dyDescent="0.25">
      <c r="A259" s="23" t="s">
        <v>4</v>
      </c>
      <c r="B259" s="23" t="s">
        <v>21</v>
      </c>
      <c r="C259" s="23" t="s">
        <v>76</v>
      </c>
      <c r="D259" s="23" t="s">
        <v>1163</v>
      </c>
      <c r="E259" s="23" t="s">
        <v>1107</v>
      </c>
      <c r="G259" s="23" t="s">
        <v>78</v>
      </c>
      <c r="H259" s="23" t="s">
        <v>1371</v>
      </c>
      <c r="I259" s="23" t="s">
        <v>1372</v>
      </c>
      <c r="J259" s="5" t="s">
        <v>1373</v>
      </c>
      <c r="L259" s="5" t="s">
        <v>1374</v>
      </c>
      <c r="M259" s="23" t="s">
        <v>1375</v>
      </c>
      <c r="N259" s="23" t="s">
        <v>1184</v>
      </c>
      <c r="O259" s="44">
        <v>35476</v>
      </c>
      <c r="P259" s="23" t="s">
        <v>78</v>
      </c>
      <c r="Q259" s="45">
        <v>44307</v>
      </c>
    </row>
    <row r="260" spans="1:19" x14ac:dyDescent="0.25">
      <c r="A260" s="23" t="s">
        <v>4</v>
      </c>
      <c r="B260" s="23" t="s">
        <v>21</v>
      </c>
      <c r="C260" s="23" t="s">
        <v>76</v>
      </c>
      <c r="D260" s="23" t="s">
        <v>1163</v>
      </c>
      <c r="E260" s="23" t="s">
        <v>1107</v>
      </c>
      <c r="G260" s="23" t="s">
        <v>78</v>
      </c>
      <c r="H260" s="23" t="s">
        <v>1376</v>
      </c>
      <c r="I260" s="23">
        <v>63297</v>
      </c>
      <c r="J260" s="5" t="s">
        <v>1377</v>
      </c>
      <c r="K260" s="5" t="s">
        <v>1378</v>
      </c>
      <c r="L260" s="5" t="s">
        <v>1379</v>
      </c>
      <c r="M260" s="23" t="s">
        <v>1380</v>
      </c>
      <c r="N260" s="23" t="s">
        <v>1184</v>
      </c>
      <c r="O260" s="44">
        <v>35603</v>
      </c>
      <c r="P260" s="23" t="s">
        <v>78</v>
      </c>
      <c r="Q260" s="23" t="s">
        <v>26</v>
      </c>
    </row>
    <row r="261" spans="1:19" x14ac:dyDescent="0.25">
      <c r="A261" s="23" t="s">
        <v>4</v>
      </c>
      <c r="B261" s="23" t="s">
        <v>21</v>
      </c>
      <c r="C261" s="23" t="s">
        <v>76</v>
      </c>
      <c r="D261" s="23" t="s">
        <v>1163</v>
      </c>
      <c r="E261" s="23" t="s">
        <v>1107</v>
      </c>
      <c r="G261" s="23" t="s">
        <v>78</v>
      </c>
      <c r="H261" s="23" t="s">
        <v>1381</v>
      </c>
      <c r="I261" s="23">
        <v>24422</v>
      </c>
      <c r="J261" s="5" t="s">
        <v>1382</v>
      </c>
      <c r="K261" s="5" t="s">
        <v>1117</v>
      </c>
      <c r="L261" s="5" t="s">
        <v>1383</v>
      </c>
      <c r="M261" s="23" t="s">
        <v>1384</v>
      </c>
      <c r="N261" s="23" t="s">
        <v>1184</v>
      </c>
      <c r="O261" s="44" t="s">
        <v>1385</v>
      </c>
      <c r="P261" s="23" t="s">
        <v>78</v>
      </c>
      <c r="Q261" s="23" t="s">
        <v>26</v>
      </c>
    </row>
    <row r="262" spans="1:19" x14ac:dyDescent="0.25">
      <c r="A262" s="23" t="s">
        <v>4</v>
      </c>
      <c r="B262" s="23" t="s">
        <v>21</v>
      </c>
      <c r="C262" s="23" t="s">
        <v>76</v>
      </c>
      <c r="D262" s="23" t="s">
        <v>1163</v>
      </c>
      <c r="E262" s="23" t="s">
        <v>1107</v>
      </c>
      <c r="G262" s="23" t="s">
        <v>78</v>
      </c>
      <c r="H262" s="23" t="s">
        <v>1386</v>
      </c>
      <c r="I262" s="23" t="s">
        <v>1387</v>
      </c>
      <c r="J262" s="5" t="s">
        <v>1388</v>
      </c>
      <c r="K262" s="5" t="s">
        <v>1117</v>
      </c>
      <c r="L262" s="5" t="s">
        <v>1389</v>
      </c>
      <c r="M262" s="23" t="s">
        <v>1390</v>
      </c>
      <c r="N262" s="23" t="s">
        <v>1184</v>
      </c>
      <c r="O262" s="44">
        <v>36853</v>
      </c>
      <c r="P262" s="23" t="s">
        <v>78</v>
      </c>
      <c r="Q262" s="45" t="s">
        <v>26</v>
      </c>
    </row>
    <row r="263" spans="1:19" x14ac:dyDescent="0.25">
      <c r="A263" s="23" t="s">
        <v>4</v>
      </c>
      <c r="B263" s="23" t="s">
        <v>21</v>
      </c>
      <c r="C263" s="23" t="s">
        <v>76</v>
      </c>
      <c r="D263" s="23" t="s">
        <v>1163</v>
      </c>
      <c r="E263" s="23" t="s">
        <v>1107</v>
      </c>
      <c r="G263" s="23" t="s">
        <v>78</v>
      </c>
      <c r="H263" s="23" t="s">
        <v>1391</v>
      </c>
      <c r="I263" s="23">
        <v>10900</v>
      </c>
      <c r="J263" s="5" t="s">
        <v>1392</v>
      </c>
      <c r="K263" s="5" t="s">
        <v>1117</v>
      </c>
      <c r="L263" s="5" t="s">
        <v>1393</v>
      </c>
      <c r="M263" s="23" t="s">
        <v>1394</v>
      </c>
      <c r="N263" s="23" t="s">
        <v>1169</v>
      </c>
      <c r="O263" s="44">
        <v>37075</v>
      </c>
      <c r="P263" s="23" t="s">
        <v>78</v>
      </c>
      <c r="Q263" s="45" t="s">
        <v>26</v>
      </c>
    </row>
    <row r="264" spans="1:19" x14ac:dyDescent="0.25">
      <c r="A264" s="23" t="s">
        <v>4</v>
      </c>
      <c r="B264" s="23" t="s">
        <v>21</v>
      </c>
      <c r="C264" s="23" t="s">
        <v>76</v>
      </c>
      <c r="D264" s="23" t="s">
        <v>1163</v>
      </c>
      <c r="E264" s="23" t="s">
        <v>1107</v>
      </c>
      <c r="G264" s="23" t="s">
        <v>78</v>
      </c>
      <c r="H264" s="23" t="s">
        <v>1395</v>
      </c>
      <c r="I264" s="23">
        <v>23283</v>
      </c>
      <c r="J264" s="5" t="s">
        <v>1396</v>
      </c>
      <c r="K264" s="5" t="s">
        <v>1117</v>
      </c>
      <c r="L264" s="5" t="s">
        <v>1397</v>
      </c>
      <c r="M264" s="23" t="s">
        <v>1398</v>
      </c>
      <c r="N264" s="23" t="s">
        <v>1169</v>
      </c>
      <c r="O264" s="44" t="s">
        <v>1399</v>
      </c>
      <c r="P264" s="23" t="s">
        <v>78</v>
      </c>
      <c r="Q264" s="45" t="s">
        <v>26</v>
      </c>
    </row>
    <row r="265" spans="1:19" x14ac:dyDescent="0.25">
      <c r="A265" s="23" t="s">
        <v>4</v>
      </c>
      <c r="B265" s="23" t="s">
        <v>21</v>
      </c>
      <c r="C265" s="23" t="s">
        <v>76</v>
      </c>
      <c r="D265" s="23" t="s">
        <v>1163</v>
      </c>
      <c r="E265" s="23" t="s">
        <v>1107</v>
      </c>
      <c r="G265" s="23" t="s">
        <v>78</v>
      </c>
      <c r="H265" s="23" t="s">
        <v>1400</v>
      </c>
      <c r="I265" s="23" t="s">
        <v>1401</v>
      </c>
      <c r="J265" s="5" t="s">
        <v>1402</v>
      </c>
      <c r="K265" s="5" t="s">
        <v>1117</v>
      </c>
      <c r="L265" s="5" t="s">
        <v>1403</v>
      </c>
      <c r="M265" s="23" t="s">
        <v>1404</v>
      </c>
      <c r="N265" s="23" t="s">
        <v>1190</v>
      </c>
      <c r="O265" s="44" t="s">
        <v>1405</v>
      </c>
      <c r="P265" s="23" t="s">
        <v>78</v>
      </c>
      <c r="Q265" s="45" t="s">
        <v>26</v>
      </c>
    </row>
    <row r="266" spans="1:19" x14ac:dyDescent="0.25">
      <c r="A266" s="23" t="s">
        <v>4</v>
      </c>
      <c r="B266" s="23" t="s">
        <v>21</v>
      </c>
      <c r="C266" s="23" t="s">
        <v>76</v>
      </c>
      <c r="D266" s="23" t="s">
        <v>1163</v>
      </c>
      <c r="E266" s="23" t="s">
        <v>1107</v>
      </c>
      <c r="G266" s="23" t="s">
        <v>78</v>
      </c>
      <c r="H266" s="23" t="s">
        <v>1406</v>
      </c>
      <c r="I266" s="23">
        <v>81893</v>
      </c>
      <c r="J266" s="5" t="s">
        <v>1407</v>
      </c>
      <c r="K266" s="5" t="s">
        <v>1117</v>
      </c>
      <c r="L266" s="5" t="s">
        <v>1408</v>
      </c>
      <c r="M266" s="23" t="s">
        <v>1409</v>
      </c>
      <c r="N266" s="23" t="s">
        <v>1184</v>
      </c>
      <c r="O266" s="44" t="s">
        <v>1410</v>
      </c>
      <c r="P266" s="23" t="s">
        <v>78</v>
      </c>
      <c r="Q266" s="45" t="s">
        <v>26</v>
      </c>
    </row>
    <row r="267" spans="1:19" x14ac:dyDescent="0.25">
      <c r="A267" s="23" t="s">
        <v>4</v>
      </c>
      <c r="B267" s="23" t="s">
        <v>21</v>
      </c>
      <c r="C267" s="23" t="s">
        <v>76</v>
      </c>
      <c r="D267" s="23" t="s">
        <v>1163</v>
      </c>
      <c r="E267" s="23" t="s">
        <v>1107</v>
      </c>
      <c r="G267" s="23" t="s">
        <v>78</v>
      </c>
      <c r="H267" s="23" t="s">
        <v>1411</v>
      </c>
      <c r="I267" s="23">
        <v>62869</v>
      </c>
      <c r="J267" s="5" t="s">
        <v>1412</v>
      </c>
      <c r="K267" s="5" t="s">
        <v>1117</v>
      </c>
      <c r="L267" s="5" t="s">
        <v>1413</v>
      </c>
      <c r="M267" s="23" t="s">
        <v>1414</v>
      </c>
      <c r="N267" s="23" t="s">
        <v>1184</v>
      </c>
      <c r="O267" s="44" t="s">
        <v>1415</v>
      </c>
      <c r="P267" s="23" t="s">
        <v>78</v>
      </c>
      <c r="Q267" s="45" t="s">
        <v>26</v>
      </c>
    </row>
    <row r="268" spans="1:19" x14ac:dyDescent="0.25">
      <c r="A268" s="23" t="s">
        <v>4</v>
      </c>
      <c r="B268" s="23" t="s">
        <v>21</v>
      </c>
      <c r="C268" s="23" t="s">
        <v>76</v>
      </c>
      <c r="D268" s="23" t="s">
        <v>1163</v>
      </c>
      <c r="E268" s="23" t="s">
        <v>1107</v>
      </c>
      <c r="G268" s="23" t="s">
        <v>78</v>
      </c>
      <c r="H268" s="23" t="s">
        <v>1416</v>
      </c>
      <c r="I268" s="23">
        <v>62935</v>
      </c>
      <c r="J268" s="5" t="s">
        <v>1417</v>
      </c>
      <c r="K268" s="5" t="s">
        <v>1117</v>
      </c>
      <c r="L268" s="5" t="s">
        <v>1418</v>
      </c>
      <c r="M268" s="23" t="s">
        <v>1419</v>
      </c>
      <c r="N268" s="23" t="s">
        <v>1184</v>
      </c>
      <c r="O268" s="44" t="s">
        <v>1420</v>
      </c>
      <c r="P268" s="23" t="s">
        <v>78</v>
      </c>
      <c r="Q268" s="45" t="s">
        <v>26</v>
      </c>
    </row>
    <row r="269" spans="1:19" x14ac:dyDescent="0.25">
      <c r="A269" s="23" t="s">
        <v>4</v>
      </c>
      <c r="B269" s="23" t="s">
        <v>21</v>
      </c>
      <c r="C269" s="23" t="s">
        <v>76</v>
      </c>
      <c r="D269" s="23" t="s">
        <v>1163</v>
      </c>
      <c r="E269" s="23" t="s">
        <v>1107</v>
      </c>
      <c r="G269" s="23" t="s">
        <v>78</v>
      </c>
      <c r="H269" s="23" t="s">
        <v>1421</v>
      </c>
      <c r="I269" s="23" t="s">
        <v>1422</v>
      </c>
      <c r="J269" s="5" t="s">
        <v>1423</v>
      </c>
      <c r="L269" s="5" t="s">
        <v>1424</v>
      </c>
      <c r="M269" s="23" t="s">
        <v>1425</v>
      </c>
      <c r="N269" s="23" t="s">
        <v>1184</v>
      </c>
      <c r="O269" s="44">
        <v>35210</v>
      </c>
      <c r="P269" s="23" t="s">
        <v>78</v>
      </c>
      <c r="Q269" s="45">
        <v>44369</v>
      </c>
    </row>
    <row r="270" spans="1:19" x14ac:dyDescent="0.25">
      <c r="A270" s="23" t="s">
        <v>4</v>
      </c>
      <c r="B270" s="23" t="s">
        <v>21</v>
      </c>
      <c r="C270" s="23" t="s">
        <v>76</v>
      </c>
      <c r="D270" s="23" t="s">
        <v>1163</v>
      </c>
      <c r="E270" s="23" t="s">
        <v>1107</v>
      </c>
      <c r="G270" s="23" t="s">
        <v>78</v>
      </c>
      <c r="H270" s="23" t="s">
        <v>1426</v>
      </c>
      <c r="I270" s="23">
        <v>62901</v>
      </c>
      <c r="J270" s="5" t="s">
        <v>1427</v>
      </c>
      <c r="K270" s="5" t="s">
        <v>1117</v>
      </c>
      <c r="L270" s="5" t="s">
        <v>1428</v>
      </c>
      <c r="M270" s="23" t="s">
        <v>1429</v>
      </c>
      <c r="N270" s="23" t="s">
        <v>1112</v>
      </c>
      <c r="O270" s="44" t="s">
        <v>1430</v>
      </c>
      <c r="P270" s="23" t="s">
        <v>78</v>
      </c>
      <c r="Q270" s="23" t="s">
        <v>26</v>
      </c>
    </row>
    <row r="271" spans="1:19" x14ac:dyDescent="0.25">
      <c r="A271" s="23" t="s">
        <v>4</v>
      </c>
      <c r="B271" s="23" t="s">
        <v>21</v>
      </c>
      <c r="C271" s="23" t="s">
        <v>76</v>
      </c>
      <c r="D271" s="23" t="s">
        <v>1163</v>
      </c>
      <c r="E271" s="23" t="s">
        <v>1107</v>
      </c>
      <c r="G271" s="23" t="s">
        <v>78</v>
      </c>
      <c r="H271" s="23" t="s">
        <v>1431</v>
      </c>
      <c r="I271" s="23">
        <v>13698</v>
      </c>
      <c r="J271" s="5" t="s">
        <v>1432</v>
      </c>
      <c r="K271" s="5" t="s">
        <v>1117</v>
      </c>
      <c r="L271" s="5" t="s">
        <v>1433</v>
      </c>
      <c r="M271" s="23" t="s">
        <v>1434</v>
      </c>
      <c r="N271" s="23" t="s">
        <v>1190</v>
      </c>
      <c r="O271" s="44" t="s">
        <v>1435</v>
      </c>
      <c r="P271" s="23" t="s">
        <v>78</v>
      </c>
      <c r="Q271" s="23" t="s">
        <v>26</v>
      </c>
      <c r="S271" s="5" t="s">
        <v>1436</v>
      </c>
    </row>
    <row r="272" spans="1:19" x14ac:dyDescent="0.25">
      <c r="A272" s="46" t="s">
        <v>4</v>
      </c>
      <c r="B272" s="46" t="s">
        <v>21</v>
      </c>
      <c r="C272" s="46" t="s">
        <v>76</v>
      </c>
      <c r="D272" s="46" t="s">
        <v>1163</v>
      </c>
      <c r="E272" s="46" t="s">
        <v>10743</v>
      </c>
      <c r="F272" s="46"/>
      <c r="G272" s="46" t="s">
        <v>78</v>
      </c>
      <c r="H272" s="46" t="s">
        <v>1437</v>
      </c>
      <c r="I272" s="46" t="s">
        <v>1438</v>
      </c>
      <c r="J272" s="47" t="s">
        <v>1439</v>
      </c>
      <c r="K272" s="47"/>
      <c r="L272" s="47" t="s">
        <v>1440</v>
      </c>
      <c r="M272" s="46" t="s">
        <v>1179</v>
      </c>
      <c r="N272" s="46" t="s">
        <v>1169</v>
      </c>
      <c r="O272" s="48" t="s">
        <v>1441</v>
      </c>
      <c r="P272" s="46" t="s">
        <v>78</v>
      </c>
      <c r="Q272" s="49">
        <v>44375</v>
      </c>
      <c r="R272" s="46" t="s">
        <v>78</v>
      </c>
      <c r="S272" s="47" t="s">
        <v>1442</v>
      </c>
    </row>
    <row r="273" spans="1:19" x14ac:dyDescent="0.25">
      <c r="A273" s="23" t="s">
        <v>4</v>
      </c>
      <c r="B273" s="23" t="s">
        <v>21</v>
      </c>
      <c r="C273" s="23" t="s">
        <v>76</v>
      </c>
      <c r="D273" s="23" t="s">
        <v>1163</v>
      </c>
      <c r="E273" s="23" t="s">
        <v>1107</v>
      </c>
      <c r="G273" s="23" t="s">
        <v>78</v>
      </c>
      <c r="H273" s="23" t="s">
        <v>1443</v>
      </c>
      <c r="I273" s="23">
        <v>88831</v>
      </c>
      <c r="J273" s="5" t="s">
        <v>1444</v>
      </c>
      <c r="K273" s="5" t="s">
        <v>1117</v>
      </c>
      <c r="L273" s="5" t="s">
        <v>1445</v>
      </c>
      <c r="M273" s="23" t="s">
        <v>1446</v>
      </c>
      <c r="N273" s="23" t="s">
        <v>1169</v>
      </c>
      <c r="O273" s="44">
        <v>37210</v>
      </c>
      <c r="P273" s="23" t="s">
        <v>78</v>
      </c>
      <c r="Q273" s="45" t="s">
        <v>26</v>
      </c>
    </row>
    <row r="274" spans="1:19" x14ac:dyDescent="0.25">
      <c r="A274" s="46" t="s">
        <v>4</v>
      </c>
      <c r="B274" s="46" t="s">
        <v>21</v>
      </c>
      <c r="C274" s="46" t="s">
        <v>76</v>
      </c>
      <c r="D274" s="46" t="s">
        <v>1163</v>
      </c>
      <c r="E274" s="46" t="s">
        <v>1107</v>
      </c>
      <c r="F274" s="46"/>
      <c r="G274" s="46" t="s">
        <v>78</v>
      </c>
      <c r="H274" s="46" t="s">
        <v>1447</v>
      </c>
      <c r="I274" s="46" t="s">
        <v>1448</v>
      </c>
      <c r="J274" s="47" t="s">
        <v>1449</v>
      </c>
      <c r="K274" s="47"/>
      <c r="L274" s="47" t="s">
        <v>1450</v>
      </c>
      <c r="M274" s="46" t="s">
        <v>1451</v>
      </c>
      <c r="N274" s="46" t="s">
        <v>1112</v>
      </c>
      <c r="O274" s="48" t="s">
        <v>1452</v>
      </c>
      <c r="P274" s="46" t="s">
        <v>78</v>
      </c>
      <c r="Q274" s="49">
        <v>44320</v>
      </c>
      <c r="R274" s="46"/>
      <c r="S274" s="47"/>
    </row>
    <row r="275" spans="1:19" x14ac:dyDescent="0.25">
      <c r="A275" s="23" t="s">
        <v>4</v>
      </c>
      <c r="B275" s="23" t="s">
        <v>21</v>
      </c>
      <c r="C275" s="23" t="s">
        <v>76</v>
      </c>
      <c r="D275" s="23" t="s">
        <v>1163</v>
      </c>
      <c r="E275" s="23" t="s">
        <v>1107</v>
      </c>
      <c r="G275" s="23" t="s">
        <v>78</v>
      </c>
      <c r="H275" s="23" t="s">
        <v>1453</v>
      </c>
      <c r="I275" s="23" t="s">
        <v>1454</v>
      </c>
      <c r="J275" s="5" t="s">
        <v>1455</v>
      </c>
      <c r="K275" s="5" t="s">
        <v>1117</v>
      </c>
      <c r="L275" s="5" t="s">
        <v>1456</v>
      </c>
      <c r="M275" s="23" t="s">
        <v>284</v>
      </c>
      <c r="N275" s="23" t="s">
        <v>1169</v>
      </c>
      <c r="O275" s="44" t="s">
        <v>1457</v>
      </c>
      <c r="P275" s="23" t="s">
        <v>78</v>
      </c>
      <c r="Q275" s="45" t="s">
        <v>26</v>
      </c>
    </row>
    <row r="276" spans="1:19" x14ac:dyDescent="0.25">
      <c r="A276" s="23" t="s">
        <v>4</v>
      </c>
      <c r="B276" s="23" t="s">
        <v>21</v>
      </c>
      <c r="C276" s="23" t="s">
        <v>76</v>
      </c>
      <c r="D276" s="23" t="s">
        <v>1163</v>
      </c>
      <c r="E276" s="23" t="s">
        <v>1107</v>
      </c>
      <c r="G276" s="23" t="s">
        <v>78</v>
      </c>
      <c r="H276" s="23" t="s">
        <v>1458</v>
      </c>
      <c r="I276" s="23">
        <v>26872</v>
      </c>
      <c r="J276" s="5" t="s">
        <v>1459</v>
      </c>
      <c r="K276" s="5" t="s">
        <v>1117</v>
      </c>
      <c r="L276" s="5" t="s">
        <v>1460</v>
      </c>
      <c r="M276" s="23" t="s">
        <v>1179</v>
      </c>
      <c r="N276" s="23" t="s">
        <v>1169</v>
      </c>
      <c r="O276" s="44">
        <v>37920</v>
      </c>
      <c r="P276" s="23" t="s">
        <v>78</v>
      </c>
      <c r="Q276" s="45" t="s">
        <v>26</v>
      </c>
    </row>
    <row r="277" spans="1:19" x14ac:dyDescent="0.25">
      <c r="A277" s="23" t="s">
        <v>4</v>
      </c>
      <c r="B277" s="23" t="s">
        <v>21</v>
      </c>
      <c r="C277" s="23" t="s">
        <v>116</v>
      </c>
      <c r="D277" s="23" t="s">
        <v>1163</v>
      </c>
      <c r="E277" s="23" t="s">
        <v>1107</v>
      </c>
      <c r="G277" s="23" t="s">
        <v>78</v>
      </c>
      <c r="H277" s="23" t="s">
        <v>1461</v>
      </c>
      <c r="I277" s="23">
        <v>77701</v>
      </c>
      <c r="J277" s="5" t="s">
        <v>1462</v>
      </c>
      <c r="K277" s="5" t="s">
        <v>1117</v>
      </c>
      <c r="L277" s="5" t="s">
        <v>1463</v>
      </c>
      <c r="M277" s="23" t="s">
        <v>1464</v>
      </c>
      <c r="N277" s="23" t="s">
        <v>1169</v>
      </c>
      <c r="O277" s="44" t="s">
        <v>1465</v>
      </c>
      <c r="P277" s="23" t="s">
        <v>78</v>
      </c>
      <c r="Q277" s="23" t="s">
        <v>26</v>
      </c>
      <c r="S277" s="5" t="s">
        <v>1466</v>
      </c>
    </row>
    <row r="278" spans="1:19" x14ac:dyDescent="0.25">
      <c r="A278" s="23" t="s">
        <v>4</v>
      </c>
      <c r="B278" s="23" t="s">
        <v>21</v>
      </c>
      <c r="C278" s="23" t="s">
        <v>76</v>
      </c>
      <c r="D278" s="23" t="s">
        <v>1163</v>
      </c>
      <c r="E278" s="23" t="s">
        <v>1107</v>
      </c>
      <c r="G278" s="23" t="s">
        <v>78</v>
      </c>
      <c r="H278" s="23" t="s">
        <v>1467</v>
      </c>
      <c r="I278" s="23" t="s">
        <v>1468</v>
      </c>
      <c r="J278" s="5" t="s">
        <v>1469</v>
      </c>
      <c r="K278" s="5" t="s">
        <v>1117</v>
      </c>
      <c r="L278" s="5" t="s">
        <v>1470</v>
      </c>
      <c r="M278" s="23" t="s">
        <v>1206</v>
      </c>
      <c r="N278" s="23" t="s">
        <v>1169</v>
      </c>
      <c r="O278" s="44" t="s">
        <v>1471</v>
      </c>
      <c r="P278" s="23" t="s">
        <v>78</v>
      </c>
      <c r="Q278" s="45">
        <v>44329</v>
      </c>
      <c r="S278" s="5" t="s">
        <v>1472</v>
      </c>
    </row>
    <row r="279" spans="1:19" x14ac:dyDescent="0.25">
      <c r="A279" s="23" t="s">
        <v>4</v>
      </c>
      <c r="B279" s="23" t="s">
        <v>21</v>
      </c>
      <c r="C279" s="23" t="s">
        <v>116</v>
      </c>
      <c r="D279" s="23" t="s">
        <v>1163</v>
      </c>
      <c r="E279" s="23" t="s">
        <v>1107</v>
      </c>
      <c r="G279" s="23" t="s">
        <v>78</v>
      </c>
      <c r="H279" s="23" t="s">
        <v>1473</v>
      </c>
      <c r="I279" s="23" t="s">
        <v>1474</v>
      </c>
      <c r="J279" s="5" t="s">
        <v>1475</v>
      </c>
      <c r="L279" s="5" t="s">
        <v>1476</v>
      </c>
      <c r="M279" s="23" t="s">
        <v>1477</v>
      </c>
      <c r="N279" s="23" t="s">
        <v>1169</v>
      </c>
      <c r="O279" s="44" t="s">
        <v>1478</v>
      </c>
      <c r="P279" s="23" t="s">
        <v>78</v>
      </c>
      <c r="Q279" s="45">
        <v>44421</v>
      </c>
      <c r="S279" s="5" t="s">
        <v>1479</v>
      </c>
    </row>
    <row r="280" spans="1:19" x14ac:dyDescent="0.25">
      <c r="A280" s="23" t="s">
        <v>4</v>
      </c>
      <c r="B280" s="23" t="s">
        <v>21</v>
      </c>
      <c r="C280" s="23" t="s">
        <v>76</v>
      </c>
      <c r="D280" s="23" t="s">
        <v>1163</v>
      </c>
      <c r="E280" s="23" t="s">
        <v>1107</v>
      </c>
      <c r="G280" s="23" t="s">
        <v>78</v>
      </c>
      <c r="H280" s="23" t="s">
        <v>1480</v>
      </c>
      <c r="I280" s="23">
        <v>47886</v>
      </c>
      <c r="J280" s="5" t="s">
        <v>1481</v>
      </c>
      <c r="L280" s="5" t="s">
        <v>1482</v>
      </c>
      <c r="M280" s="23" t="s">
        <v>1288</v>
      </c>
      <c r="N280" s="23" t="s">
        <v>1169</v>
      </c>
      <c r="O280" s="44">
        <v>37404</v>
      </c>
      <c r="P280" s="23" t="s">
        <v>78</v>
      </c>
      <c r="Q280" s="45">
        <v>44400</v>
      </c>
    </row>
    <row r="281" spans="1:19" x14ac:dyDescent="0.25">
      <c r="A281" s="23" t="s">
        <v>4</v>
      </c>
      <c r="B281" s="23" t="s">
        <v>21</v>
      </c>
      <c r="C281" s="23" t="s">
        <v>76</v>
      </c>
      <c r="D281" s="23" t="s">
        <v>1163</v>
      </c>
      <c r="E281" s="23" t="s">
        <v>1107</v>
      </c>
      <c r="G281" s="23" t="s">
        <v>78</v>
      </c>
      <c r="H281" s="23" t="s">
        <v>1483</v>
      </c>
      <c r="I281" s="23">
        <v>59147</v>
      </c>
      <c r="J281" s="5" t="s">
        <v>1484</v>
      </c>
      <c r="L281" s="5" t="s">
        <v>1485</v>
      </c>
      <c r="M281" s="23" t="s">
        <v>1486</v>
      </c>
      <c r="N281" s="23" t="s">
        <v>1169</v>
      </c>
      <c r="O281" s="44">
        <v>38583</v>
      </c>
      <c r="P281" s="23" t="s">
        <v>78</v>
      </c>
      <c r="Q281" s="45">
        <v>44470</v>
      </c>
    </row>
    <row r="282" spans="1:19" x14ac:dyDescent="0.25">
      <c r="A282" s="23" t="s">
        <v>4</v>
      </c>
      <c r="B282" s="23" t="s">
        <v>21</v>
      </c>
      <c r="C282" s="23" t="s">
        <v>76</v>
      </c>
      <c r="D282" s="23" t="s">
        <v>1163</v>
      </c>
      <c r="E282" s="23" t="s">
        <v>1107</v>
      </c>
      <c r="G282" s="23" t="s">
        <v>78</v>
      </c>
      <c r="H282" s="23" t="s">
        <v>1487</v>
      </c>
      <c r="I282" s="23">
        <v>92262</v>
      </c>
      <c r="J282" s="5" t="s">
        <v>1488</v>
      </c>
      <c r="K282" s="5" t="s">
        <v>1117</v>
      </c>
      <c r="L282" s="5" t="s">
        <v>1489</v>
      </c>
      <c r="M282" s="23" t="s">
        <v>1288</v>
      </c>
      <c r="N282" s="23" t="s">
        <v>1169</v>
      </c>
      <c r="O282" s="44">
        <v>37406</v>
      </c>
      <c r="P282" s="23" t="s">
        <v>78</v>
      </c>
      <c r="Q282" s="23" t="s">
        <v>26</v>
      </c>
    </row>
    <row r="283" spans="1:19" x14ac:dyDescent="0.25">
      <c r="A283" s="23" t="s">
        <v>4</v>
      </c>
      <c r="B283" s="23" t="s">
        <v>21</v>
      </c>
      <c r="C283" s="23" t="s">
        <v>76</v>
      </c>
      <c r="D283" s="23" t="s">
        <v>1163</v>
      </c>
      <c r="E283" s="23" t="s">
        <v>1107</v>
      </c>
      <c r="G283" s="23" t="s">
        <v>78</v>
      </c>
      <c r="H283" s="23" t="s">
        <v>1490</v>
      </c>
      <c r="I283" s="23">
        <v>65045</v>
      </c>
      <c r="J283" s="5" t="s">
        <v>1491</v>
      </c>
      <c r="L283" s="5" t="s">
        <v>1492</v>
      </c>
      <c r="M283" s="23" t="s">
        <v>1493</v>
      </c>
      <c r="N283" s="23" t="s">
        <v>1184</v>
      </c>
      <c r="O283" s="44">
        <v>35243</v>
      </c>
      <c r="P283" s="23" t="s">
        <v>78</v>
      </c>
      <c r="Q283" s="45">
        <v>44417</v>
      </c>
    </row>
    <row r="284" spans="1:19" x14ac:dyDescent="0.25">
      <c r="A284" s="23" t="s">
        <v>4</v>
      </c>
      <c r="B284" s="23" t="s">
        <v>21</v>
      </c>
      <c r="C284" s="23" t="s">
        <v>76</v>
      </c>
      <c r="D284" s="23" t="s">
        <v>1163</v>
      </c>
      <c r="E284" s="23" t="s">
        <v>1107</v>
      </c>
      <c r="G284" s="23" t="s">
        <v>78</v>
      </c>
      <c r="H284" s="23" t="s">
        <v>1494</v>
      </c>
      <c r="I284" s="23" t="s">
        <v>1495</v>
      </c>
      <c r="J284" s="5" t="s">
        <v>1496</v>
      </c>
      <c r="K284" s="5" t="s">
        <v>1117</v>
      </c>
      <c r="L284" s="5" t="s">
        <v>1497</v>
      </c>
      <c r="M284" s="23" t="s">
        <v>1498</v>
      </c>
      <c r="N284" s="23" t="s">
        <v>1190</v>
      </c>
      <c r="O284" s="44" t="s">
        <v>1499</v>
      </c>
      <c r="P284" s="23" t="s">
        <v>78</v>
      </c>
      <c r="Q284" s="45" t="s">
        <v>26</v>
      </c>
    </row>
    <row r="285" spans="1:19" x14ac:dyDescent="0.25">
      <c r="A285" s="46" t="s">
        <v>4</v>
      </c>
      <c r="B285" s="46" t="s">
        <v>21</v>
      </c>
      <c r="C285" s="46" t="s">
        <v>76</v>
      </c>
      <c r="D285" s="46" t="s">
        <v>1163</v>
      </c>
      <c r="E285" s="46" t="s">
        <v>10743</v>
      </c>
      <c r="F285" s="46" t="s">
        <v>1355</v>
      </c>
      <c r="G285" s="46" t="s">
        <v>78</v>
      </c>
      <c r="H285" s="46" t="s">
        <v>1500</v>
      </c>
      <c r="I285" s="46">
        <v>62109</v>
      </c>
      <c r="J285" s="47" t="s">
        <v>10745</v>
      </c>
      <c r="K285" s="47"/>
      <c r="L285" s="47" t="s">
        <v>1501</v>
      </c>
      <c r="M285" s="46" t="s">
        <v>1235</v>
      </c>
      <c r="N285" s="46" t="s">
        <v>1184</v>
      </c>
      <c r="O285" s="48" t="s">
        <v>1502</v>
      </c>
      <c r="P285" s="46" t="s">
        <v>78</v>
      </c>
      <c r="Q285" s="46">
        <v>44329</v>
      </c>
      <c r="R285" s="46" t="s">
        <v>78</v>
      </c>
      <c r="S285" s="47" t="s">
        <v>1442</v>
      </c>
    </row>
    <row r="286" spans="1:19" x14ac:dyDescent="0.25">
      <c r="A286" s="23" t="s">
        <v>4</v>
      </c>
      <c r="B286" s="23" t="s">
        <v>21</v>
      </c>
      <c r="C286" s="23" t="s">
        <v>76</v>
      </c>
      <c r="D286" s="23" t="s">
        <v>1163</v>
      </c>
      <c r="E286" s="23" t="s">
        <v>1107</v>
      </c>
      <c r="G286" s="23" t="s">
        <v>78</v>
      </c>
      <c r="H286" s="23" t="s">
        <v>1503</v>
      </c>
      <c r="I286" s="23">
        <v>13359</v>
      </c>
      <c r="J286" s="5" t="s">
        <v>1504</v>
      </c>
      <c r="K286" s="5" t="s">
        <v>1117</v>
      </c>
      <c r="L286" s="5" t="s">
        <v>1505</v>
      </c>
      <c r="M286" s="23" t="s">
        <v>1506</v>
      </c>
      <c r="N286" s="23" t="s">
        <v>1353</v>
      </c>
      <c r="O286" s="44">
        <v>39501</v>
      </c>
      <c r="P286" s="23" t="s">
        <v>78</v>
      </c>
      <c r="Q286" s="23" t="s">
        <v>26</v>
      </c>
    </row>
    <row r="287" spans="1:19" x14ac:dyDescent="0.25">
      <c r="A287" s="23" t="s">
        <v>4</v>
      </c>
      <c r="B287" s="23" t="s">
        <v>21</v>
      </c>
      <c r="C287" s="23" t="s">
        <v>76</v>
      </c>
      <c r="D287" s="23" t="s">
        <v>1163</v>
      </c>
      <c r="E287" s="23" t="s">
        <v>1107</v>
      </c>
      <c r="G287" s="23" t="s">
        <v>78</v>
      </c>
      <c r="H287" s="23" t="s">
        <v>1507</v>
      </c>
      <c r="I287" s="23">
        <v>22483</v>
      </c>
      <c r="J287" s="5" t="s">
        <v>1508</v>
      </c>
      <c r="K287" s="5" t="s">
        <v>1117</v>
      </c>
      <c r="L287" s="5" t="s">
        <v>1509</v>
      </c>
      <c r="M287" s="23" t="s">
        <v>1446</v>
      </c>
      <c r="N287" s="23" t="s">
        <v>1169</v>
      </c>
      <c r="O287" s="44" t="s">
        <v>1510</v>
      </c>
      <c r="P287" s="23" t="s">
        <v>78</v>
      </c>
      <c r="Q287" s="45" t="s">
        <v>26</v>
      </c>
      <c r="S287" s="5" t="s">
        <v>1511</v>
      </c>
    </row>
    <row r="288" spans="1:19" x14ac:dyDescent="0.25">
      <c r="A288" s="23" t="s">
        <v>4</v>
      </c>
      <c r="B288" s="23" t="s">
        <v>21</v>
      </c>
      <c r="C288" s="23" t="s">
        <v>76</v>
      </c>
      <c r="D288" s="23" t="s">
        <v>1163</v>
      </c>
      <c r="E288" s="23" t="s">
        <v>1107</v>
      </c>
      <c r="G288" s="23" t="s">
        <v>78</v>
      </c>
      <c r="H288" s="23" t="s">
        <v>1512</v>
      </c>
      <c r="I288" s="23">
        <v>24745</v>
      </c>
      <c r="J288" s="5" t="s">
        <v>1513</v>
      </c>
      <c r="L288" s="5" t="s">
        <v>1514</v>
      </c>
      <c r="M288" s="23" t="s">
        <v>1515</v>
      </c>
      <c r="N288" s="23" t="s">
        <v>1184</v>
      </c>
      <c r="O288" s="44">
        <v>36426</v>
      </c>
      <c r="P288" s="23" t="s">
        <v>78</v>
      </c>
      <c r="Q288" s="45">
        <v>44300</v>
      </c>
    </row>
    <row r="289" spans="1:19" x14ac:dyDescent="0.25">
      <c r="A289" s="23" t="s">
        <v>4</v>
      </c>
      <c r="B289" s="23" t="s">
        <v>21</v>
      </c>
      <c r="C289" s="23" t="s">
        <v>76</v>
      </c>
      <c r="D289" s="23" t="s">
        <v>1163</v>
      </c>
      <c r="E289" s="23" t="s">
        <v>1107</v>
      </c>
      <c r="G289" s="23" t="s">
        <v>78</v>
      </c>
      <c r="H289" s="23" t="s">
        <v>1516</v>
      </c>
      <c r="I289" s="23">
        <v>50609</v>
      </c>
      <c r="J289" s="5" t="s">
        <v>1517</v>
      </c>
      <c r="L289" s="5" t="s">
        <v>1518</v>
      </c>
      <c r="M289" s="23" t="s">
        <v>1330</v>
      </c>
      <c r="N289" s="23" t="s">
        <v>1190</v>
      </c>
      <c r="O289" s="44">
        <v>32446</v>
      </c>
      <c r="P289" s="23" t="s">
        <v>78</v>
      </c>
      <c r="Q289" s="45">
        <v>44418</v>
      </c>
    </row>
    <row r="290" spans="1:19" x14ac:dyDescent="0.25">
      <c r="A290" s="23" t="s">
        <v>3</v>
      </c>
      <c r="B290" s="23" t="s">
        <v>23</v>
      </c>
      <c r="C290" s="23" t="s">
        <v>116</v>
      </c>
      <c r="D290" s="23" t="s">
        <v>1519</v>
      </c>
      <c r="E290" s="23" t="s">
        <v>22</v>
      </c>
      <c r="F290" s="23" t="s">
        <v>1520</v>
      </c>
      <c r="G290" s="23" t="s">
        <v>78</v>
      </c>
      <c r="H290" s="23" t="s">
        <v>1521</v>
      </c>
      <c r="I290" s="23" t="s">
        <v>1522</v>
      </c>
      <c r="J290" s="5" t="s">
        <v>1523</v>
      </c>
      <c r="K290" s="5" t="s">
        <v>1117</v>
      </c>
      <c r="L290" s="5" t="s">
        <v>1524</v>
      </c>
      <c r="M290" s="23" t="s">
        <v>1525</v>
      </c>
      <c r="N290" s="23" t="s">
        <v>1526</v>
      </c>
      <c r="O290" s="44" t="s">
        <v>1527</v>
      </c>
      <c r="P290" s="23" t="s">
        <v>78</v>
      </c>
      <c r="Q290" s="23" t="s">
        <v>26</v>
      </c>
      <c r="S290" s="5" t="s">
        <v>1528</v>
      </c>
    </row>
    <row r="291" spans="1:19" x14ac:dyDescent="0.25">
      <c r="A291" s="23" t="s">
        <v>3</v>
      </c>
      <c r="B291" s="23" t="s">
        <v>23</v>
      </c>
      <c r="C291" s="23" t="s">
        <v>76</v>
      </c>
      <c r="D291" s="23" t="s">
        <v>1519</v>
      </c>
      <c r="E291" s="23" t="s">
        <v>22</v>
      </c>
      <c r="F291" s="23" t="s">
        <v>1520</v>
      </c>
      <c r="G291" s="23" t="s">
        <v>78</v>
      </c>
      <c r="H291" s="23" t="s">
        <v>1529</v>
      </c>
      <c r="I291" s="23" t="s">
        <v>1530</v>
      </c>
      <c r="J291" s="5" t="s">
        <v>1531</v>
      </c>
      <c r="K291" s="5" t="s">
        <v>1532</v>
      </c>
      <c r="L291" s="5" t="s">
        <v>1533</v>
      </c>
      <c r="M291" s="23" t="s">
        <v>1534</v>
      </c>
      <c r="N291" s="23" t="s">
        <v>1526</v>
      </c>
      <c r="O291" s="44" t="s">
        <v>1535</v>
      </c>
      <c r="P291" s="23" t="s">
        <v>78</v>
      </c>
      <c r="Q291" s="23" t="s">
        <v>26</v>
      </c>
    </row>
    <row r="292" spans="1:19" x14ac:dyDescent="0.25">
      <c r="A292" s="23" t="s">
        <v>3</v>
      </c>
      <c r="B292" s="23" t="s">
        <v>23</v>
      </c>
      <c r="C292" s="23" t="s">
        <v>76</v>
      </c>
      <c r="D292" s="23" t="s">
        <v>1519</v>
      </c>
      <c r="E292" s="23" t="s">
        <v>22</v>
      </c>
      <c r="F292" s="23" t="s">
        <v>1520</v>
      </c>
      <c r="G292" s="23" t="s">
        <v>78</v>
      </c>
      <c r="H292" s="23" t="s">
        <v>1536</v>
      </c>
      <c r="I292" s="23" t="s">
        <v>1537</v>
      </c>
      <c r="J292" s="5" t="s">
        <v>1538</v>
      </c>
      <c r="K292" s="5" t="s">
        <v>1117</v>
      </c>
      <c r="L292" s="5" t="s">
        <v>1539</v>
      </c>
      <c r="M292" s="23" t="s">
        <v>1540</v>
      </c>
      <c r="N292" s="23" t="s">
        <v>1526</v>
      </c>
      <c r="O292" s="44" t="s">
        <v>1541</v>
      </c>
      <c r="P292" s="23" t="s">
        <v>78</v>
      </c>
      <c r="Q292" s="45" t="s">
        <v>26</v>
      </c>
    </row>
    <row r="293" spans="1:19" x14ac:dyDescent="0.25">
      <c r="A293" s="23" t="s">
        <v>3</v>
      </c>
      <c r="B293" s="23" t="s">
        <v>23</v>
      </c>
      <c r="C293" s="23" t="s">
        <v>76</v>
      </c>
      <c r="D293" s="23" t="s">
        <v>1519</v>
      </c>
      <c r="E293" s="23" t="s">
        <v>22</v>
      </c>
      <c r="F293" s="23" t="s">
        <v>1520</v>
      </c>
      <c r="G293" s="23" t="s">
        <v>78</v>
      </c>
      <c r="H293" s="23" t="s">
        <v>1542</v>
      </c>
      <c r="I293" s="23">
        <v>254285</v>
      </c>
      <c r="J293" s="5" t="s">
        <v>1543</v>
      </c>
      <c r="K293" s="5" t="s">
        <v>1117</v>
      </c>
      <c r="L293" s="5" t="s">
        <v>1544</v>
      </c>
      <c r="M293" s="23" t="s">
        <v>1545</v>
      </c>
      <c r="N293" s="23" t="s">
        <v>1526</v>
      </c>
      <c r="O293" s="44" t="s">
        <v>1546</v>
      </c>
      <c r="P293" s="23" t="s">
        <v>78</v>
      </c>
      <c r="Q293" s="45" t="s">
        <v>26</v>
      </c>
    </row>
    <row r="294" spans="1:19" x14ac:dyDescent="0.25">
      <c r="A294" s="23" t="s">
        <v>3</v>
      </c>
      <c r="B294" s="23" t="s">
        <v>23</v>
      </c>
      <c r="C294" s="23" t="s">
        <v>76</v>
      </c>
      <c r="D294" s="23" t="s">
        <v>1519</v>
      </c>
      <c r="E294" s="23" t="s">
        <v>22</v>
      </c>
      <c r="F294" s="23" t="s">
        <v>1520</v>
      </c>
      <c r="G294" s="23" t="s">
        <v>78</v>
      </c>
      <c r="H294" s="23" t="s">
        <v>1547</v>
      </c>
      <c r="I294" s="23" t="s">
        <v>1548</v>
      </c>
      <c r="J294" s="5" t="s">
        <v>1549</v>
      </c>
      <c r="L294" s="5" t="s">
        <v>1550</v>
      </c>
      <c r="M294" s="23" t="s">
        <v>1551</v>
      </c>
      <c r="N294" s="23" t="s">
        <v>1526</v>
      </c>
      <c r="O294" s="44" t="s">
        <v>1552</v>
      </c>
      <c r="P294" s="23" t="s">
        <v>78</v>
      </c>
      <c r="Q294" s="45">
        <v>44593</v>
      </c>
    </row>
    <row r="295" spans="1:19" x14ac:dyDescent="0.25">
      <c r="A295" s="23" t="s">
        <v>3</v>
      </c>
      <c r="B295" s="23" t="s">
        <v>23</v>
      </c>
      <c r="C295" s="23" t="s">
        <v>76</v>
      </c>
      <c r="D295" s="23" t="s">
        <v>1519</v>
      </c>
      <c r="E295" s="23" t="s">
        <v>22</v>
      </c>
      <c r="F295" s="23" t="s">
        <v>1520</v>
      </c>
      <c r="G295" s="23" t="s">
        <v>78</v>
      </c>
      <c r="H295" s="23" t="s">
        <v>1553</v>
      </c>
      <c r="I295" s="23" t="s">
        <v>1554</v>
      </c>
      <c r="J295" s="5" t="s">
        <v>1555</v>
      </c>
      <c r="K295" s="5" t="s">
        <v>1117</v>
      </c>
      <c r="L295" s="5" t="s">
        <v>1556</v>
      </c>
      <c r="M295" s="23" t="s">
        <v>1557</v>
      </c>
      <c r="N295" s="23" t="s">
        <v>1526</v>
      </c>
      <c r="O295" s="44" t="s">
        <v>1558</v>
      </c>
      <c r="P295" s="23" t="s">
        <v>78</v>
      </c>
      <c r="Q295" s="23" t="s">
        <v>26</v>
      </c>
    </row>
    <row r="296" spans="1:19" x14ac:dyDescent="0.25">
      <c r="A296" s="23" t="s">
        <v>3</v>
      </c>
      <c r="B296" s="23" t="s">
        <v>23</v>
      </c>
      <c r="C296" s="23" t="s">
        <v>76</v>
      </c>
      <c r="D296" s="23" t="s">
        <v>1519</v>
      </c>
      <c r="E296" s="23" t="s">
        <v>22</v>
      </c>
      <c r="F296" s="23" t="s">
        <v>1520</v>
      </c>
      <c r="G296" s="23" t="s">
        <v>78</v>
      </c>
      <c r="H296" s="23" t="s">
        <v>1559</v>
      </c>
      <c r="I296" s="23" t="s">
        <v>1560</v>
      </c>
      <c r="J296" s="5" t="s">
        <v>1561</v>
      </c>
      <c r="K296" s="5" t="s">
        <v>1117</v>
      </c>
      <c r="L296" s="5" t="s">
        <v>1562</v>
      </c>
      <c r="M296" s="23" t="s">
        <v>1563</v>
      </c>
      <c r="N296" s="23" t="s">
        <v>1526</v>
      </c>
      <c r="O296" s="44" t="s">
        <v>1564</v>
      </c>
      <c r="P296" s="23" t="s">
        <v>78</v>
      </c>
      <c r="Q296" s="45" t="s">
        <v>26</v>
      </c>
      <c r="R296" s="23" t="s">
        <v>1055</v>
      </c>
      <c r="S296" s="5" t="s">
        <v>10746</v>
      </c>
    </row>
    <row r="297" spans="1:19" x14ac:dyDescent="0.25">
      <c r="A297" s="23" t="s">
        <v>3</v>
      </c>
      <c r="B297" s="23" t="s">
        <v>23</v>
      </c>
      <c r="C297" s="23" t="s">
        <v>76</v>
      </c>
      <c r="D297" s="23" t="s">
        <v>1519</v>
      </c>
      <c r="E297" s="23" t="s">
        <v>22</v>
      </c>
      <c r="F297" s="23" t="s">
        <v>1520</v>
      </c>
      <c r="G297" s="23" t="s">
        <v>1052</v>
      </c>
      <c r="H297" s="23" t="s">
        <v>1565</v>
      </c>
      <c r="I297" s="23" t="s">
        <v>1566</v>
      </c>
      <c r="J297" s="5" t="s">
        <v>1567</v>
      </c>
      <c r="L297" s="5" t="s">
        <v>1562</v>
      </c>
      <c r="M297" s="23" t="s">
        <v>1563</v>
      </c>
      <c r="N297" s="23" t="s">
        <v>1526</v>
      </c>
      <c r="O297" s="44" t="s">
        <v>1564</v>
      </c>
      <c r="P297" s="23" t="s">
        <v>78</v>
      </c>
      <c r="Q297" s="45">
        <v>44396</v>
      </c>
      <c r="R297" s="23" t="s">
        <v>78</v>
      </c>
      <c r="S297" s="5" t="s">
        <v>10747</v>
      </c>
    </row>
    <row r="298" spans="1:19" x14ac:dyDescent="0.25">
      <c r="A298" s="23" t="s">
        <v>3</v>
      </c>
      <c r="B298" s="23" t="s">
        <v>23</v>
      </c>
      <c r="C298" s="23" t="s">
        <v>76</v>
      </c>
      <c r="D298" s="23" t="s">
        <v>1519</v>
      </c>
      <c r="E298" s="23" t="s">
        <v>22</v>
      </c>
      <c r="F298" s="23" t="s">
        <v>1520</v>
      </c>
      <c r="G298" s="23" t="s">
        <v>78</v>
      </c>
      <c r="H298" s="23" t="s">
        <v>1568</v>
      </c>
      <c r="I298" s="23" t="s">
        <v>1569</v>
      </c>
      <c r="J298" s="5" t="s">
        <v>1570</v>
      </c>
      <c r="L298" s="5" t="s">
        <v>1571</v>
      </c>
      <c r="M298" s="23" t="s">
        <v>1572</v>
      </c>
      <c r="N298" s="23" t="s">
        <v>1526</v>
      </c>
      <c r="O298" s="44" t="s">
        <v>1573</v>
      </c>
      <c r="P298" s="23" t="s">
        <v>78</v>
      </c>
      <c r="Q298" s="45" t="s">
        <v>26</v>
      </c>
      <c r="S298" s="5" t="s">
        <v>1574</v>
      </c>
    </row>
    <row r="299" spans="1:19" x14ac:dyDescent="0.25">
      <c r="A299" s="23" t="s">
        <v>3</v>
      </c>
      <c r="B299" s="23" t="s">
        <v>23</v>
      </c>
      <c r="C299" s="23" t="s">
        <v>76</v>
      </c>
      <c r="D299" s="23" t="s">
        <v>1519</v>
      </c>
      <c r="E299" s="23" t="s">
        <v>22</v>
      </c>
      <c r="F299" s="23" t="s">
        <v>1520</v>
      </c>
      <c r="G299" s="23" t="s">
        <v>1052</v>
      </c>
      <c r="H299" s="23" t="s">
        <v>1575</v>
      </c>
      <c r="I299" s="23" t="s">
        <v>1576</v>
      </c>
      <c r="J299" s="5" t="s">
        <v>1577</v>
      </c>
      <c r="L299" s="5" t="s">
        <v>1571</v>
      </c>
      <c r="M299" s="23" t="s">
        <v>1572</v>
      </c>
      <c r="N299" s="23" t="s">
        <v>1526</v>
      </c>
      <c r="O299" s="44" t="s">
        <v>1573</v>
      </c>
      <c r="P299" s="23" t="s">
        <v>78</v>
      </c>
      <c r="Q299" s="45">
        <v>44396</v>
      </c>
      <c r="S299" s="5" t="s">
        <v>1578</v>
      </c>
    </row>
    <row r="300" spans="1:19" x14ac:dyDescent="0.25">
      <c r="A300" s="23" t="s">
        <v>3</v>
      </c>
      <c r="B300" s="23" t="s">
        <v>23</v>
      </c>
      <c r="C300" s="23" t="s">
        <v>76</v>
      </c>
      <c r="D300" s="23" t="s">
        <v>1519</v>
      </c>
      <c r="E300" s="23" t="s">
        <v>22</v>
      </c>
      <c r="F300" s="23" t="s">
        <v>1520</v>
      </c>
      <c r="G300" s="23" t="s">
        <v>78</v>
      </c>
      <c r="H300" s="23" t="s">
        <v>1579</v>
      </c>
      <c r="I300" s="23" t="s">
        <v>1580</v>
      </c>
      <c r="J300" s="5" t="s">
        <v>1581</v>
      </c>
      <c r="K300" s="5" t="s">
        <v>1117</v>
      </c>
      <c r="L300" s="5" t="s">
        <v>1582</v>
      </c>
      <c r="M300" s="23" t="s">
        <v>1583</v>
      </c>
      <c r="N300" s="23" t="s">
        <v>1526</v>
      </c>
      <c r="O300" s="44" t="s">
        <v>1584</v>
      </c>
      <c r="P300" s="23" t="s">
        <v>78</v>
      </c>
      <c r="Q300" s="45" t="s">
        <v>26</v>
      </c>
    </row>
    <row r="301" spans="1:19" x14ac:dyDescent="0.25">
      <c r="A301" s="23" t="s">
        <v>3</v>
      </c>
      <c r="B301" s="23" t="s">
        <v>23</v>
      </c>
      <c r="C301" s="23" t="s">
        <v>76</v>
      </c>
      <c r="D301" s="23" t="s">
        <v>1519</v>
      </c>
      <c r="E301" s="23" t="s">
        <v>22</v>
      </c>
      <c r="F301" s="23" t="s">
        <v>1520</v>
      </c>
      <c r="G301" s="23" t="s">
        <v>78</v>
      </c>
      <c r="H301" s="23" t="s">
        <v>1585</v>
      </c>
      <c r="I301" s="23" t="s">
        <v>1586</v>
      </c>
      <c r="J301" s="5" t="s">
        <v>1587</v>
      </c>
      <c r="L301" s="5" t="s">
        <v>1588</v>
      </c>
      <c r="M301" s="23" t="s">
        <v>1589</v>
      </c>
      <c r="N301" s="23" t="s">
        <v>1526</v>
      </c>
      <c r="O301" s="44" t="s">
        <v>1590</v>
      </c>
      <c r="P301" s="23" t="s">
        <v>78</v>
      </c>
      <c r="Q301" s="45">
        <v>44329</v>
      </c>
      <c r="R301" s="23" t="s">
        <v>78</v>
      </c>
      <c r="S301" s="5" t="s">
        <v>10748</v>
      </c>
    </row>
    <row r="302" spans="1:19" x14ac:dyDescent="0.25">
      <c r="A302" s="23" t="s">
        <v>3</v>
      </c>
      <c r="B302" s="23" t="s">
        <v>23</v>
      </c>
      <c r="C302" s="23" t="s">
        <v>76</v>
      </c>
      <c r="D302" s="23" t="s">
        <v>1592</v>
      </c>
      <c r="E302" s="23" t="s">
        <v>22</v>
      </c>
      <c r="F302" s="23" t="s">
        <v>1593</v>
      </c>
      <c r="G302" s="23" t="s">
        <v>78</v>
      </c>
      <c r="H302" s="23" t="s">
        <v>1594</v>
      </c>
      <c r="I302" s="23">
        <v>254233</v>
      </c>
      <c r="J302" s="5" t="s">
        <v>1595</v>
      </c>
      <c r="L302" s="5" t="s">
        <v>1596</v>
      </c>
      <c r="M302" s="23" t="s">
        <v>1597</v>
      </c>
      <c r="N302" s="23" t="s">
        <v>1526</v>
      </c>
      <c r="O302" s="44" t="s">
        <v>1598</v>
      </c>
      <c r="P302" s="23" t="s">
        <v>78</v>
      </c>
      <c r="Q302" s="45">
        <v>44356</v>
      </c>
      <c r="R302" s="23" t="s">
        <v>78</v>
      </c>
      <c r="S302" s="5" t="s">
        <v>10749</v>
      </c>
    </row>
    <row r="303" spans="1:19" x14ac:dyDescent="0.25">
      <c r="A303" s="46" t="s">
        <v>3</v>
      </c>
      <c r="B303" s="46" t="s">
        <v>23</v>
      </c>
      <c r="C303" s="46" t="s">
        <v>76</v>
      </c>
      <c r="D303" s="46" t="s">
        <v>1592</v>
      </c>
      <c r="E303" s="46" t="s">
        <v>22</v>
      </c>
      <c r="F303" s="46" t="s">
        <v>1593</v>
      </c>
      <c r="G303" s="46" t="s">
        <v>78</v>
      </c>
      <c r="H303" s="46" t="s">
        <v>1600</v>
      </c>
      <c r="I303" s="46" t="s">
        <v>1601</v>
      </c>
      <c r="J303" s="47" t="s">
        <v>1602</v>
      </c>
      <c r="K303" s="47" t="s">
        <v>1603</v>
      </c>
      <c r="L303" s="47" t="s">
        <v>1604</v>
      </c>
      <c r="M303" s="46" t="s">
        <v>1605</v>
      </c>
      <c r="N303" s="46" t="s">
        <v>1526</v>
      </c>
      <c r="O303" s="48" t="s">
        <v>1606</v>
      </c>
      <c r="P303" s="46" t="s">
        <v>78</v>
      </c>
      <c r="Q303" s="49" t="s">
        <v>26</v>
      </c>
      <c r="R303" s="46"/>
      <c r="S303" s="47"/>
    </row>
    <row r="304" spans="1:19" x14ac:dyDescent="0.25">
      <c r="A304" s="46" t="s">
        <v>3</v>
      </c>
      <c r="B304" s="46" t="s">
        <v>23</v>
      </c>
      <c r="C304" s="46" t="s">
        <v>76</v>
      </c>
      <c r="D304" s="46" t="s">
        <v>1592</v>
      </c>
      <c r="E304" s="46" t="s">
        <v>22</v>
      </c>
      <c r="F304" s="46" t="s">
        <v>1593</v>
      </c>
      <c r="G304" s="46" t="s">
        <v>78</v>
      </c>
      <c r="H304" s="46" t="s">
        <v>1607</v>
      </c>
      <c r="I304" s="46" t="s">
        <v>1608</v>
      </c>
      <c r="J304" s="47" t="s">
        <v>1609</v>
      </c>
      <c r="K304" s="47" t="s">
        <v>1117</v>
      </c>
      <c r="L304" s="47" t="s">
        <v>1610</v>
      </c>
      <c r="M304" s="46" t="s">
        <v>1611</v>
      </c>
      <c r="N304" s="46" t="s">
        <v>1526</v>
      </c>
      <c r="O304" s="48" t="s">
        <v>1612</v>
      </c>
      <c r="P304" s="46" t="s">
        <v>78</v>
      </c>
      <c r="Q304" s="49" t="s">
        <v>26</v>
      </c>
      <c r="R304" s="46"/>
      <c r="S304" s="47"/>
    </row>
    <row r="305" spans="1:19" x14ac:dyDescent="0.25">
      <c r="A305" s="23" t="s">
        <v>3</v>
      </c>
      <c r="B305" s="23" t="s">
        <v>23</v>
      </c>
      <c r="C305" s="23" t="s">
        <v>76</v>
      </c>
      <c r="D305" s="23" t="s">
        <v>1592</v>
      </c>
      <c r="E305" s="23" t="s">
        <v>22</v>
      </c>
      <c r="F305" s="23" t="s">
        <v>1593</v>
      </c>
      <c r="G305" s="23" t="s">
        <v>78</v>
      </c>
      <c r="H305" s="23" t="s">
        <v>1613</v>
      </c>
      <c r="I305" s="23" t="s">
        <v>1614</v>
      </c>
      <c r="J305" s="5" t="s">
        <v>1615</v>
      </c>
      <c r="K305" s="5" t="s">
        <v>1117</v>
      </c>
      <c r="L305" s="5" t="s">
        <v>1616</v>
      </c>
      <c r="M305" s="23" t="s">
        <v>1611</v>
      </c>
      <c r="N305" s="23" t="s">
        <v>1526</v>
      </c>
      <c r="O305" s="44" t="s">
        <v>1617</v>
      </c>
      <c r="P305" s="23" t="s">
        <v>78</v>
      </c>
      <c r="Q305" s="45" t="s">
        <v>26</v>
      </c>
    </row>
    <row r="306" spans="1:19" x14ac:dyDescent="0.25">
      <c r="A306" s="23" t="s">
        <v>3</v>
      </c>
      <c r="B306" s="23" t="s">
        <v>23</v>
      </c>
      <c r="C306" s="23" t="s">
        <v>76</v>
      </c>
      <c r="D306" s="23" t="s">
        <v>1592</v>
      </c>
      <c r="E306" s="23" t="s">
        <v>22</v>
      </c>
      <c r="F306" s="23" t="s">
        <v>1593</v>
      </c>
      <c r="G306" s="23" t="s">
        <v>78</v>
      </c>
      <c r="H306" s="23" t="s">
        <v>1618</v>
      </c>
      <c r="I306" s="23" t="s">
        <v>1619</v>
      </c>
      <c r="J306" s="5" t="s">
        <v>1620</v>
      </c>
      <c r="L306" s="5" t="s">
        <v>1621</v>
      </c>
      <c r="M306" s="23" t="s">
        <v>1622</v>
      </c>
      <c r="N306" s="23" t="s">
        <v>1526</v>
      </c>
      <c r="O306" s="44" t="s">
        <v>1623</v>
      </c>
      <c r="P306" s="23" t="s">
        <v>78</v>
      </c>
      <c r="Q306" s="45">
        <v>44412</v>
      </c>
      <c r="R306" s="23" t="s">
        <v>78</v>
      </c>
      <c r="S306" s="5" t="s">
        <v>10749</v>
      </c>
    </row>
    <row r="307" spans="1:19" x14ac:dyDescent="0.25">
      <c r="A307" s="23" t="s">
        <v>3</v>
      </c>
      <c r="B307" s="23" t="s">
        <v>23</v>
      </c>
      <c r="C307" s="23" t="s">
        <v>76</v>
      </c>
      <c r="D307" s="23" t="s">
        <v>1592</v>
      </c>
      <c r="E307" s="23" t="s">
        <v>22</v>
      </c>
      <c r="F307" s="23" t="s">
        <v>1593</v>
      </c>
      <c r="G307" s="23" t="s">
        <v>78</v>
      </c>
      <c r="H307" s="23" t="s">
        <v>1624</v>
      </c>
      <c r="I307" s="23">
        <v>167303</v>
      </c>
      <c r="J307" s="5" t="s">
        <v>1625</v>
      </c>
      <c r="L307" s="5" t="s">
        <v>1626</v>
      </c>
      <c r="M307" s="23" t="s">
        <v>1622</v>
      </c>
      <c r="N307" s="23" t="s">
        <v>1526</v>
      </c>
      <c r="O307" s="44" t="s">
        <v>1627</v>
      </c>
      <c r="P307" s="23" t="s">
        <v>78</v>
      </c>
      <c r="Q307" s="23">
        <v>44614</v>
      </c>
      <c r="R307" s="23" t="s">
        <v>78</v>
      </c>
      <c r="S307" s="5" t="s">
        <v>10749</v>
      </c>
    </row>
    <row r="308" spans="1:19" x14ac:dyDescent="0.25">
      <c r="A308" s="23" t="s">
        <v>3</v>
      </c>
      <c r="B308" s="23" t="s">
        <v>23</v>
      </c>
      <c r="C308" s="23" t="s">
        <v>116</v>
      </c>
      <c r="D308" s="23" t="s">
        <v>1592</v>
      </c>
      <c r="E308" s="23" t="s">
        <v>22</v>
      </c>
      <c r="F308" s="23" t="s">
        <v>1593</v>
      </c>
      <c r="G308" s="23" t="s">
        <v>78</v>
      </c>
      <c r="H308" s="23" t="s">
        <v>1628</v>
      </c>
      <c r="I308" s="23" t="s">
        <v>1629</v>
      </c>
      <c r="J308" s="5" t="s">
        <v>1630</v>
      </c>
      <c r="L308" s="5" t="s">
        <v>1631</v>
      </c>
      <c r="M308" s="23" t="s">
        <v>1632</v>
      </c>
      <c r="N308" s="23" t="s">
        <v>1526</v>
      </c>
      <c r="O308" s="44" t="s">
        <v>1633</v>
      </c>
      <c r="P308" s="23" t="s">
        <v>78</v>
      </c>
      <c r="Q308" s="45">
        <v>44393</v>
      </c>
      <c r="R308" s="23" t="s">
        <v>1052</v>
      </c>
      <c r="S308" s="5" t="s">
        <v>10750</v>
      </c>
    </row>
    <row r="309" spans="1:19" x14ac:dyDescent="0.25">
      <c r="A309" s="23" t="s">
        <v>3</v>
      </c>
      <c r="B309" s="23" t="s">
        <v>23</v>
      </c>
      <c r="C309" s="23" t="s">
        <v>116</v>
      </c>
      <c r="D309" s="23" t="s">
        <v>1592</v>
      </c>
      <c r="E309" s="23" t="s">
        <v>22</v>
      </c>
      <c r="F309" s="23" t="s">
        <v>1593</v>
      </c>
      <c r="G309" s="23" t="s">
        <v>78</v>
      </c>
      <c r="H309" s="23" t="s">
        <v>1634</v>
      </c>
      <c r="I309" s="23">
        <v>123415</v>
      </c>
      <c r="J309" s="5" t="s">
        <v>1635</v>
      </c>
      <c r="L309" s="5" t="s">
        <v>1636</v>
      </c>
      <c r="M309" s="23" t="s">
        <v>1632</v>
      </c>
      <c r="N309" s="23" t="s">
        <v>1526</v>
      </c>
      <c r="O309" s="44" t="s">
        <v>1637</v>
      </c>
      <c r="P309" s="23" t="s">
        <v>78</v>
      </c>
      <c r="Q309" s="45" t="s">
        <v>26</v>
      </c>
      <c r="S309" s="5" t="s">
        <v>1638</v>
      </c>
    </row>
    <row r="310" spans="1:19" x14ac:dyDescent="0.25">
      <c r="A310" s="23" t="s">
        <v>3</v>
      </c>
      <c r="B310" s="23" t="s">
        <v>23</v>
      </c>
      <c r="C310" s="23" t="s">
        <v>76</v>
      </c>
      <c r="D310" s="23" t="s">
        <v>1592</v>
      </c>
      <c r="E310" s="23" t="s">
        <v>22</v>
      </c>
      <c r="F310" s="23" t="s">
        <v>1593</v>
      </c>
      <c r="G310" s="23" t="s">
        <v>78</v>
      </c>
      <c r="H310" s="23" t="s">
        <v>1639</v>
      </c>
      <c r="I310" s="23" t="s">
        <v>1640</v>
      </c>
      <c r="J310" s="5" t="s">
        <v>1641</v>
      </c>
      <c r="K310" s="5" t="s">
        <v>1117</v>
      </c>
      <c r="L310" s="5" t="s">
        <v>1642</v>
      </c>
      <c r="M310" s="23" t="s">
        <v>1643</v>
      </c>
      <c r="N310" s="23" t="s">
        <v>1526</v>
      </c>
      <c r="O310" s="44" t="s">
        <v>1644</v>
      </c>
      <c r="P310" s="23" t="s">
        <v>78</v>
      </c>
      <c r="Q310" s="45" t="s">
        <v>26</v>
      </c>
      <c r="R310" s="23" t="s">
        <v>78</v>
      </c>
      <c r="S310" s="5" t="s">
        <v>10751</v>
      </c>
    </row>
    <row r="311" spans="1:19" x14ac:dyDescent="0.25">
      <c r="A311" s="46" t="s">
        <v>3</v>
      </c>
      <c r="B311" s="46" t="s">
        <v>23</v>
      </c>
      <c r="C311" s="46" t="s">
        <v>76</v>
      </c>
      <c r="D311" s="46" t="s">
        <v>1592</v>
      </c>
      <c r="E311" s="46" t="s">
        <v>22</v>
      </c>
      <c r="F311" s="46" t="s">
        <v>1593</v>
      </c>
      <c r="G311" s="46" t="s">
        <v>1052</v>
      </c>
      <c r="H311" s="46" t="s">
        <v>1645</v>
      </c>
      <c r="I311" s="46" t="s">
        <v>1646</v>
      </c>
      <c r="J311" s="47" t="s">
        <v>1647</v>
      </c>
      <c r="K311" s="47"/>
      <c r="L311" s="47" t="s">
        <v>1642</v>
      </c>
      <c r="M311" s="46" t="s">
        <v>1643</v>
      </c>
      <c r="N311" s="46" t="s">
        <v>1526</v>
      </c>
      <c r="O311" s="48" t="s">
        <v>1644</v>
      </c>
      <c r="P311" s="46" t="s">
        <v>78</v>
      </c>
      <c r="Q311" s="46">
        <v>44396</v>
      </c>
      <c r="R311" s="46" t="s">
        <v>1055</v>
      </c>
      <c r="S311" s="47" t="s">
        <v>10752</v>
      </c>
    </row>
    <row r="312" spans="1:19" x14ac:dyDescent="0.25">
      <c r="A312" s="46" t="s">
        <v>3</v>
      </c>
      <c r="B312" s="46" t="s">
        <v>23</v>
      </c>
      <c r="C312" s="46" t="s">
        <v>76</v>
      </c>
      <c r="D312" s="46" t="s">
        <v>1592</v>
      </c>
      <c r="E312" s="46" t="s">
        <v>22</v>
      </c>
      <c r="F312" s="46" t="s">
        <v>1593</v>
      </c>
      <c r="G312" s="46" t="s">
        <v>78</v>
      </c>
      <c r="H312" s="46" t="s">
        <v>1648</v>
      </c>
      <c r="I312" s="46" t="s">
        <v>1649</v>
      </c>
      <c r="J312" s="47" t="s">
        <v>1650</v>
      </c>
      <c r="K312" s="47" t="s">
        <v>1117</v>
      </c>
      <c r="L312" s="47" t="s">
        <v>1651</v>
      </c>
      <c r="M312" s="46" t="s">
        <v>1632</v>
      </c>
      <c r="N312" s="46" t="s">
        <v>1526</v>
      </c>
      <c r="O312" s="48" t="s">
        <v>1652</v>
      </c>
      <c r="P312" s="46" t="s">
        <v>78</v>
      </c>
      <c r="Q312" s="49" t="s">
        <v>26</v>
      </c>
      <c r="R312" s="46"/>
      <c r="S312" s="47"/>
    </row>
    <row r="313" spans="1:19" x14ac:dyDescent="0.25">
      <c r="A313" s="23" t="s">
        <v>3</v>
      </c>
      <c r="B313" s="23" t="s">
        <v>23</v>
      </c>
      <c r="C313" s="23" t="s">
        <v>76</v>
      </c>
      <c r="D313" s="23" t="s">
        <v>1592</v>
      </c>
      <c r="E313" s="23" t="s">
        <v>22</v>
      </c>
      <c r="F313" s="23" t="s">
        <v>1593</v>
      </c>
      <c r="G313" s="23" t="s">
        <v>78</v>
      </c>
      <c r="H313" s="23" t="s">
        <v>1653</v>
      </c>
      <c r="I313" s="23" t="s">
        <v>1654</v>
      </c>
      <c r="J313" s="5" t="s">
        <v>1655</v>
      </c>
      <c r="K313" s="5" t="s">
        <v>1117</v>
      </c>
      <c r="L313" s="5" t="s">
        <v>1656</v>
      </c>
      <c r="M313" s="23" t="s">
        <v>1657</v>
      </c>
      <c r="N313" s="23" t="s">
        <v>1526</v>
      </c>
      <c r="O313" s="44" t="s">
        <v>1658</v>
      </c>
      <c r="P313" s="23" t="s">
        <v>78</v>
      </c>
      <c r="Q313" s="45" t="s">
        <v>26</v>
      </c>
    </row>
    <row r="314" spans="1:19" x14ac:dyDescent="0.25">
      <c r="A314" s="23" t="s">
        <v>3</v>
      </c>
      <c r="B314" s="23" t="s">
        <v>23</v>
      </c>
      <c r="C314" s="23" t="s">
        <v>76</v>
      </c>
      <c r="D314" s="23" t="s">
        <v>1592</v>
      </c>
      <c r="E314" s="23" t="s">
        <v>22</v>
      </c>
      <c r="F314" s="23" t="s">
        <v>1593</v>
      </c>
      <c r="G314" s="23" t="s">
        <v>78</v>
      </c>
      <c r="H314" s="23" t="s">
        <v>1659</v>
      </c>
      <c r="I314" s="23" t="s">
        <v>1660</v>
      </c>
      <c r="J314" s="5" t="s">
        <v>1661</v>
      </c>
      <c r="K314" s="5" t="s">
        <v>1117</v>
      </c>
      <c r="L314" s="5" t="s">
        <v>1662</v>
      </c>
      <c r="M314" s="23" t="s">
        <v>1657</v>
      </c>
      <c r="N314" s="23" t="s">
        <v>1526</v>
      </c>
      <c r="O314" s="44" t="s">
        <v>1663</v>
      </c>
      <c r="P314" s="23" t="s">
        <v>78</v>
      </c>
      <c r="Q314" s="45" t="s">
        <v>26</v>
      </c>
      <c r="R314" s="23" t="s">
        <v>78</v>
      </c>
      <c r="S314" s="5" t="s">
        <v>10749</v>
      </c>
    </row>
    <row r="315" spans="1:19" x14ac:dyDescent="0.25">
      <c r="A315" s="23" t="s">
        <v>3</v>
      </c>
      <c r="B315" s="23" t="s">
        <v>23</v>
      </c>
      <c r="C315" s="23" t="s">
        <v>76</v>
      </c>
      <c r="D315" s="23" t="s">
        <v>1664</v>
      </c>
      <c r="E315" s="23" t="s">
        <v>22</v>
      </c>
      <c r="F315" s="23" t="s">
        <v>1665</v>
      </c>
      <c r="G315" s="23" t="s">
        <v>78</v>
      </c>
      <c r="H315" s="23" t="s">
        <v>1666</v>
      </c>
      <c r="I315" s="23" t="s">
        <v>1667</v>
      </c>
      <c r="J315" s="5" t="s">
        <v>1668</v>
      </c>
      <c r="K315" s="5" t="s">
        <v>1669</v>
      </c>
      <c r="L315" s="5" t="s">
        <v>1670</v>
      </c>
      <c r="M315" s="23" t="s">
        <v>1671</v>
      </c>
      <c r="N315" s="23" t="s">
        <v>1526</v>
      </c>
      <c r="O315" s="44" t="s">
        <v>1672</v>
      </c>
      <c r="P315" s="23" t="s">
        <v>78</v>
      </c>
      <c r="Q315" s="45" t="s">
        <v>26</v>
      </c>
    </row>
    <row r="316" spans="1:19" x14ac:dyDescent="0.25">
      <c r="A316" s="23" t="s">
        <v>3</v>
      </c>
      <c r="B316" s="23" t="s">
        <v>23</v>
      </c>
      <c r="C316" s="23" t="s">
        <v>116</v>
      </c>
      <c r="D316" s="23" t="s">
        <v>1664</v>
      </c>
      <c r="E316" s="23" t="s">
        <v>22</v>
      </c>
      <c r="F316" s="23" t="s">
        <v>1665</v>
      </c>
      <c r="G316" s="23" t="s">
        <v>78</v>
      </c>
      <c r="H316" s="23" t="s">
        <v>1673</v>
      </c>
      <c r="I316" s="23" t="s">
        <v>1674</v>
      </c>
      <c r="J316" s="5" t="s">
        <v>1675</v>
      </c>
      <c r="K316" s="5" t="s">
        <v>1117</v>
      </c>
      <c r="L316" s="5" t="s">
        <v>1676</v>
      </c>
      <c r="M316" s="23" t="s">
        <v>1677</v>
      </c>
      <c r="N316" s="23" t="s">
        <v>1526</v>
      </c>
      <c r="O316" s="44" t="s">
        <v>1678</v>
      </c>
      <c r="P316" s="23" t="s">
        <v>78</v>
      </c>
      <c r="Q316" s="45" t="s">
        <v>26</v>
      </c>
      <c r="S316" s="5" t="s">
        <v>1679</v>
      </c>
    </row>
    <row r="317" spans="1:19" x14ac:dyDescent="0.25">
      <c r="A317" s="23" t="s">
        <v>3</v>
      </c>
      <c r="B317" s="23" t="s">
        <v>23</v>
      </c>
      <c r="C317" s="23" t="s">
        <v>116</v>
      </c>
      <c r="D317" s="23" t="s">
        <v>1664</v>
      </c>
      <c r="E317" s="23" t="s">
        <v>22</v>
      </c>
      <c r="F317" s="23" t="s">
        <v>1665</v>
      </c>
      <c r="G317" s="23" t="s">
        <v>1052</v>
      </c>
      <c r="H317" s="23" t="s">
        <v>1680</v>
      </c>
      <c r="I317" s="23" t="s">
        <v>1681</v>
      </c>
      <c r="J317" s="5" t="s">
        <v>1682</v>
      </c>
      <c r="L317" s="5" t="s">
        <v>1676</v>
      </c>
      <c r="M317" s="23" t="s">
        <v>1677</v>
      </c>
      <c r="N317" s="23" t="s">
        <v>1526</v>
      </c>
      <c r="O317" s="44" t="s">
        <v>1678</v>
      </c>
      <c r="P317" s="23" t="s">
        <v>78</v>
      </c>
      <c r="Q317" s="23">
        <v>44396</v>
      </c>
      <c r="S317" s="5" t="s">
        <v>1683</v>
      </c>
    </row>
    <row r="318" spans="1:19" x14ac:dyDescent="0.25">
      <c r="A318" s="23" t="s">
        <v>3</v>
      </c>
      <c r="B318" s="23" t="s">
        <v>23</v>
      </c>
      <c r="C318" s="23" t="s">
        <v>76</v>
      </c>
      <c r="D318" s="23" t="s">
        <v>1664</v>
      </c>
      <c r="E318" s="23" t="s">
        <v>22</v>
      </c>
      <c r="F318" s="23" t="s">
        <v>1665</v>
      </c>
      <c r="G318" s="23" t="s">
        <v>78</v>
      </c>
      <c r="H318" s="23" t="s">
        <v>1684</v>
      </c>
      <c r="I318" s="23" t="s">
        <v>1685</v>
      </c>
      <c r="J318" s="5" t="s">
        <v>1686</v>
      </c>
      <c r="L318" s="5" t="s">
        <v>1687</v>
      </c>
      <c r="M318" s="23" t="s">
        <v>1671</v>
      </c>
      <c r="N318" s="23" t="s">
        <v>1526</v>
      </c>
      <c r="O318" s="44" t="s">
        <v>1688</v>
      </c>
      <c r="P318" s="23" t="s">
        <v>78</v>
      </c>
      <c r="Q318" s="45">
        <v>44356</v>
      </c>
      <c r="R318" s="23" t="s">
        <v>78</v>
      </c>
      <c r="S318" s="5" t="s">
        <v>10753</v>
      </c>
    </row>
    <row r="319" spans="1:19" x14ac:dyDescent="0.25">
      <c r="A319" s="23" t="s">
        <v>3</v>
      </c>
      <c r="B319" s="23" t="s">
        <v>23</v>
      </c>
      <c r="C319" s="23" t="s">
        <v>76</v>
      </c>
      <c r="D319" s="23" t="s">
        <v>1664</v>
      </c>
      <c r="E319" s="23" t="s">
        <v>22</v>
      </c>
      <c r="F319" s="23" t="s">
        <v>1665</v>
      </c>
      <c r="G319" s="23" t="s">
        <v>1052</v>
      </c>
      <c r="H319" s="23" t="s">
        <v>1689</v>
      </c>
      <c r="I319" s="23" t="s">
        <v>1690</v>
      </c>
      <c r="J319" s="5" t="s">
        <v>1691</v>
      </c>
      <c r="L319" s="5" t="s">
        <v>1692</v>
      </c>
      <c r="M319" s="23" t="s">
        <v>1671</v>
      </c>
      <c r="N319" s="23" t="s">
        <v>1526</v>
      </c>
      <c r="O319" s="44" t="s">
        <v>1693</v>
      </c>
      <c r="P319" s="23" t="s">
        <v>78</v>
      </c>
      <c r="Q319" s="45">
        <v>44396</v>
      </c>
      <c r="S319" s="5" t="s">
        <v>1694</v>
      </c>
    </row>
    <row r="320" spans="1:19" x14ac:dyDescent="0.25">
      <c r="A320" s="23" t="s">
        <v>3</v>
      </c>
      <c r="B320" s="23" t="s">
        <v>23</v>
      </c>
      <c r="C320" s="23" t="s">
        <v>76</v>
      </c>
      <c r="D320" s="23" t="s">
        <v>1664</v>
      </c>
      <c r="E320" s="23" t="s">
        <v>22</v>
      </c>
      <c r="F320" s="23" t="s">
        <v>1665</v>
      </c>
      <c r="G320" s="23" t="s">
        <v>78</v>
      </c>
      <c r="H320" s="23" t="s">
        <v>1695</v>
      </c>
      <c r="I320" s="23" t="s">
        <v>1696</v>
      </c>
      <c r="J320" s="5" t="s">
        <v>1697</v>
      </c>
      <c r="L320" s="5" t="s">
        <v>1698</v>
      </c>
      <c r="M320" s="23" t="s">
        <v>1699</v>
      </c>
      <c r="N320" s="23" t="s">
        <v>1526</v>
      </c>
      <c r="O320" s="44" t="s">
        <v>1700</v>
      </c>
      <c r="P320" s="23" t="s">
        <v>78</v>
      </c>
      <c r="Q320" s="45">
        <v>44475</v>
      </c>
    </row>
    <row r="321" spans="1:19" x14ac:dyDescent="0.25">
      <c r="A321" s="23" t="s">
        <v>3</v>
      </c>
      <c r="B321" s="23" t="s">
        <v>23</v>
      </c>
      <c r="C321" s="23" t="s">
        <v>76</v>
      </c>
      <c r="D321" s="23" t="s">
        <v>1664</v>
      </c>
      <c r="E321" s="23" t="s">
        <v>22</v>
      </c>
      <c r="F321" s="23" t="s">
        <v>1665</v>
      </c>
      <c r="G321" s="23" t="s">
        <v>1052</v>
      </c>
      <c r="H321" s="23" t="s">
        <v>1701</v>
      </c>
      <c r="I321" s="23" t="s">
        <v>1702</v>
      </c>
      <c r="J321" s="5" t="s">
        <v>1703</v>
      </c>
      <c r="L321" s="5" t="s">
        <v>1704</v>
      </c>
      <c r="M321" s="23" t="s">
        <v>1705</v>
      </c>
      <c r="N321" s="23" t="s">
        <v>1526</v>
      </c>
      <c r="O321" s="44" t="s">
        <v>1706</v>
      </c>
      <c r="P321" s="23" t="s">
        <v>78</v>
      </c>
      <c r="Q321" s="45">
        <v>44396</v>
      </c>
      <c r="S321" s="5" t="s">
        <v>1707</v>
      </c>
    </row>
    <row r="322" spans="1:19" x14ac:dyDescent="0.25">
      <c r="A322" s="46" t="s">
        <v>3</v>
      </c>
      <c r="B322" s="46" t="s">
        <v>23</v>
      </c>
      <c r="C322" s="46" t="s">
        <v>76</v>
      </c>
      <c r="D322" s="46" t="s">
        <v>1664</v>
      </c>
      <c r="E322" s="46" t="s">
        <v>22</v>
      </c>
      <c r="F322" s="46" t="s">
        <v>1665</v>
      </c>
      <c r="G322" s="46" t="s">
        <v>78</v>
      </c>
      <c r="H322" s="46" t="s">
        <v>1708</v>
      </c>
      <c r="I322" s="46">
        <v>173782</v>
      </c>
      <c r="J322" s="47" t="s">
        <v>1709</v>
      </c>
      <c r="K322" s="47" t="s">
        <v>1117</v>
      </c>
      <c r="L322" s="47" t="s">
        <v>1704</v>
      </c>
      <c r="M322" s="46" t="s">
        <v>1705</v>
      </c>
      <c r="N322" s="46" t="s">
        <v>1526</v>
      </c>
      <c r="O322" s="48" t="s">
        <v>1706</v>
      </c>
      <c r="P322" s="46" t="s">
        <v>78</v>
      </c>
      <c r="Q322" s="49" t="s">
        <v>26</v>
      </c>
      <c r="R322" s="46"/>
      <c r="S322" s="47" t="s">
        <v>1710</v>
      </c>
    </row>
    <row r="323" spans="1:19" x14ac:dyDescent="0.25">
      <c r="A323" s="23" t="s">
        <v>3</v>
      </c>
      <c r="B323" s="23" t="s">
        <v>23</v>
      </c>
      <c r="C323" s="23" t="s">
        <v>76</v>
      </c>
      <c r="D323" s="23" t="s">
        <v>1664</v>
      </c>
      <c r="E323" s="23" t="s">
        <v>22</v>
      </c>
      <c r="F323" s="23" t="s">
        <v>1665</v>
      </c>
      <c r="G323" s="23" t="s">
        <v>78</v>
      </c>
      <c r="H323" s="23" t="s">
        <v>1711</v>
      </c>
      <c r="I323" s="23" t="s">
        <v>1712</v>
      </c>
      <c r="J323" s="5" t="s">
        <v>1713</v>
      </c>
      <c r="K323" s="5" t="s">
        <v>1117</v>
      </c>
      <c r="L323" s="5" t="s">
        <v>1714</v>
      </c>
      <c r="M323" s="23" t="s">
        <v>1715</v>
      </c>
      <c r="N323" s="23" t="s">
        <v>1526</v>
      </c>
      <c r="O323" s="44" t="s">
        <v>1716</v>
      </c>
      <c r="P323" s="23" t="s">
        <v>78</v>
      </c>
      <c r="Q323" s="45" t="s">
        <v>26</v>
      </c>
    </row>
    <row r="324" spans="1:19" x14ac:dyDescent="0.25">
      <c r="A324" s="23" t="s">
        <v>3</v>
      </c>
      <c r="B324" s="23" t="s">
        <v>23</v>
      </c>
      <c r="C324" s="23" t="s">
        <v>76</v>
      </c>
      <c r="D324" s="23" t="s">
        <v>1664</v>
      </c>
      <c r="E324" s="23" t="s">
        <v>22</v>
      </c>
      <c r="F324" s="23" t="s">
        <v>1665</v>
      </c>
      <c r="G324" s="23" t="s">
        <v>78</v>
      </c>
      <c r="H324" s="23" t="s">
        <v>1717</v>
      </c>
      <c r="I324" s="23" t="s">
        <v>1718</v>
      </c>
      <c r="J324" s="5" t="s">
        <v>1719</v>
      </c>
      <c r="K324" s="5" t="s">
        <v>1720</v>
      </c>
      <c r="L324" s="5" t="s">
        <v>1721</v>
      </c>
      <c r="M324" s="23" t="s">
        <v>1722</v>
      </c>
      <c r="N324" s="23" t="s">
        <v>1526</v>
      </c>
      <c r="O324" s="44" t="s">
        <v>1723</v>
      </c>
      <c r="P324" s="23" t="s">
        <v>78</v>
      </c>
      <c r="Q324" s="45">
        <v>44295</v>
      </c>
    </row>
    <row r="325" spans="1:19" x14ac:dyDescent="0.25">
      <c r="A325" s="46" t="s">
        <v>3</v>
      </c>
      <c r="B325" s="46" t="s">
        <v>23</v>
      </c>
      <c r="C325" s="46" t="s">
        <v>76</v>
      </c>
      <c r="D325" s="46" t="s">
        <v>1664</v>
      </c>
      <c r="E325" s="46" t="s">
        <v>22</v>
      </c>
      <c r="F325" s="46" t="s">
        <v>1665</v>
      </c>
      <c r="G325" s="46" t="s">
        <v>78</v>
      </c>
      <c r="H325" s="46" t="s">
        <v>1724</v>
      </c>
      <c r="I325" s="46" t="s">
        <v>1725</v>
      </c>
      <c r="J325" s="47" t="s">
        <v>1726</v>
      </c>
      <c r="K325" s="47" t="s">
        <v>1117</v>
      </c>
      <c r="L325" s="47" t="s">
        <v>1727</v>
      </c>
      <c r="M325" s="46" t="s">
        <v>1728</v>
      </c>
      <c r="N325" s="46" t="s">
        <v>1526</v>
      </c>
      <c r="O325" s="48" t="s">
        <v>1729</v>
      </c>
      <c r="P325" s="46" t="s">
        <v>78</v>
      </c>
      <c r="Q325" s="49" t="s">
        <v>26</v>
      </c>
      <c r="R325" s="46"/>
      <c r="S325" s="47"/>
    </row>
    <row r="326" spans="1:19" x14ac:dyDescent="0.25">
      <c r="A326" s="23" t="s">
        <v>3</v>
      </c>
      <c r="B326" s="23" t="s">
        <v>23</v>
      </c>
      <c r="C326" s="23" t="s">
        <v>76</v>
      </c>
      <c r="D326" s="23" t="s">
        <v>1664</v>
      </c>
      <c r="E326" s="23" t="s">
        <v>22</v>
      </c>
      <c r="F326" s="23" t="s">
        <v>1665</v>
      </c>
      <c r="G326" s="23" t="s">
        <v>78</v>
      </c>
      <c r="H326" s="23" t="s">
        <v>1730</v>
      </c>
      <c r="I326" s="23" t="s">
        <v>1731</v>
      </c>
      <c r="J326" s="5" t="s">
        <v>1732</v>
      </c>
      <c r="K326" s="5" t="s">
        <v>1117</v>
      </c>
      <c r="L326" s="5" t="s">
        <v>1733</v>
      </c>
      <c r="M326" s="23" t="s">
        <v>497</v>
      </c>
      <c r="N326" s="23" t="s">
        <v>1526</v>
      </c>
      <c r="O326" s="44" t="s">
        <v>1734</v>
      </c>
      <c r="P326" s="23" t="s">
        <v>78</v>
      </c>
      <c r="Q326" s="45" t="s">
        <v>26</v>
      </c>
    </row>
    <row r="327" spans="1:19" x14ac:dyDescent="0.25">
      <c r="A327" s="23" t="s">
        <v>3</v>
      </c>
      <c r="B327" s="23" t="s">
        <v>23</v>
      </c>
      <c r="C327" s="23" t="s">
        <v>116</v>
      </c>
      <c r="D327" s="23" t="s">
        <v>1664</v>
      </c>
      <c r="E327" s="23" t="s">
        <v>22</v>
      </c>
      <c r="F327" s="23" t="s">
        <v>1665</v>
      </c>
      <c r="G327" s="23" t="s">
        <v>78</v>
      </c>
      <c r="H327" s="23" t="s">
        <v>1735</v>
      </c>
      <c r="I327" s="23" t="s">
        <v>1736</v>
      </c>
      <c r="J327" s="5" t="s">
        <v>1737</v>
      </c>
      <c r="K327" s="5" t="s">
        <v>1117</v>
      </c>
      <c r="L327" s="5" t="s">
        <v>1738</v>
      </c>
      <c r="M327" s="23" t="s">
        <v>1739</v>
      </c>
      <c r="N327" s="23" t="s">
        <v>1526</v>
      </c>
      <c r="O327" s="44" t="s">
        <v>1740</v>
      </c>
      <c r="P327" s="23" t="s">
        <v>78</v>
      </c>
      <c r="Q327" s="23" t="s">
        <v>26</v>
      </c>
      <c r="S327" s="5" t="s">
        <v>1741</v>
      </c>
    </row>
    <row r="328" spans="1:19" x14ac:dyDescent="0.25">
      <c r="A328" s="23" t="s">
        <v>3</v>
      </c>
      <c r="B328" s="23" t="s">
        <v>23</v>
      </c>
      <c r="C328" s="23" t="s">
        <v>76</v>
      </c>
      <c r="D328" s="23" t="s">
        <v>1664</v>
      </c>
      <c r="E328" s="23" t="s">
        <v>22</v>
      </c>
      <c r="F328" s="23" t="s">
        <v>1665</v>
      </c>
      <c r="G328" s="23" t="s">
        <v>78</v>
      </c>
      <c r="H328" s="23" t="s">
        <v>1742</v>
      </c>
      <c r="I328" s="23" t="s">
        <v>1743</v>
      </c>
      <c r="J328" s="5" t="s">
        <v>1744</v>
      </c>
      <c r="K328" s="5" t="s">
        <v>1117</v>
      </c>
      <c r="L328" s="5" t="s">
        <v>1745</v>
      </c>
      <c r="M328" s="23" t="s">
        <v>1746</v>
      </c>
      <c r="N328" s="23" t="s">
        <v>1526</v>
      </c>
      <c r="O328" s="44" t="s">
        <v>1747</v>
      </c>
      <c r="P328" s="23" t="s">
        <v>78</v>
      </c>
      <c r="Q328" s="45" t="s">
        <v>26</v>
      </c>
      <c r="S328" s="5" t="s">
        <v>1748</v>
      </c>
    </row>
    <row r="329" spans="1:19" x14ac:dyDescent="0.25">
      <c r="A329" s="23" t="s">
        <v>3</v>
      </c>
      <c r="B329" s="23" t="s">
        <v>23</v>
      </c>
      <c r="C329" s="23" t="s">
        <v>76</v>
      </c>
      <c r="D329" s="23" t="s">
        <v>1664</v>
      </c>
      <c r="E329" s="23" t="s">
        <v>22</v>
      </c>
      <c r="F329" s="23" t="s">
        <v>1665</v>
      </c>
      <c r="G329" s="23" t="s">
        <v>1052</v>
      </c>
      <c r="H329" s="23" t="s">
        <v>1749</v>
      </c>
      <c r="I329" s="23" t="s">
        <v>1750</v>
      </c>
      <c r="J329" s="5" t="s">
        <v>1751</v>
      </c>
      <c r="L329" s="5" t="s">
        <v>1745</v>
      </c>
      <c r="M329" s="23" t="s">
        <v>1746</v>
      </c>
      <c r="N329" s="23" t="s">
        <v>1526</v>
      </c>
      <c r="O329" s="44" t="s">
        <v>1752</v>
      </c>
      <c r="P329" s="23" t="s">
        <v>78</v>
      </c>
      <c r="Q329" s="45">
        <v>44396</v>
      </c>
      <c r="S329" s="5" t="s">
        <v>1753</v>
      </c>
    </row>
    <row r="330" spans="1:19" x14ac:dyDescent="0.25">
      <c r="A330" s="23" t="s">
        <v>3</v>
      </c>
      <c r="B330" s="23" t="s">
        <v>23</v>
      </c>
      <c r="C330" s="23" t="s">
        <v>116</v>
      </c>
      <c r="D330" s="23" t="s">
        <v>1664</v>
      </c>
      <c r="E330" s="23" t="s">
        <v>22</v>
      </c>
      <c r="F330" s="23" t="s">
        <v>1665</v>
      </c>
      <c r="G330" s="23" t="s">
        <v>78</v>
      </c>
      <c r="H330" s="23" t="s">
        <v>1754</v>
      </c>
      <c r="I330" s="23" t="s">
        <v>1755</v>
      </c>
      <c r="J330" s="5" t="s">
        <v>1756</v>
      </c>
      <c r="K330" s="5" t="s">
        <v>1757</v>
      </c>
      <c r="L330" s="5" t="s">
        <v>1758</v>
      </c>
      <c r="M330" s="23" t="s">
        <v>1759</v>
      </c>
      <c r="N330" s="23" t="s">
        <v>1526</v>
      </c>
      <c r="O330" s="44" t="s">
        <v>1760</v>
      </c>
      <c r="P330" s="23" t="s">
        <v>78</v>
      </c>
      <c r="Q330" s="45" t="s">
        <v>26</v>
      </c>
      <c r="S330" s="5" t="s">
        <v>1761</v>
      </c>
    </row>
    <row r="331" spans="1:19" x14ac:dyDescent="0.25">
      <c r="A331" s="23" t="s">
        <v>3</v>
      </c>
      <c r="B331" s="23" t="s">
        <v>23</v>
      </c>
      <c r="C331" s="23" t="s">
        <v>76</v>
      </c>
      <c r="D331" s="23" t="s">
        <v>1664</v>
      </c>
      <c r="E331" s="23" t="s">
        <v>22</v>
      </c>
      <c r="F331" s="23" t="s">
        <v>1665</v>
      </c>
      <c r="G331" s="23" t="s">
        <v>78</v>
      </c>
      <c r="H331" s="23" t="s">
        <v>1762</v>
      </c>
      <c r="I331" s="23" t="s">
        <v>1763</v>
      </c>
      <c r="J331" s="5" t="s">
        <v>1764</v>
      </c>
      <c r="K331" s="5" t="s">
        <v>1765</v>
      </c>
      <c r="L331" s="5" t="s">
        <v>1766</v>
      </c>
      <c r="M331" s="23" t="s">
        <v>1767</v>
      </c>
      <c r="N331" s="23" t="s">
        <v>1526</v>
      </c>
      <c r="O331" s="44" t="s">
        <v>1768</v>
      </c>
      <c r="P331" s="23" t="s">
        <v>78</v>
      </c>
      <c r="Q331" s="45" t="s">
        <v>26</v>
      </c>
      <c r="R331" s="23" t="s">
        <v>78</v>
      </c>
      <c r="S331" s="5" t="s">
        <v>10754</v>
      </c>
    </row>
    <row r="332" spans="1:19" x14ac:dyDescent="0.25">
      <c r="A332" s="23" t="s">
        <v>3</v>
      </c>
      <c r="B332" s="23" t="s">
        <v>23</v>
      </c>
      <c r="C332" s="23" t="s">
        <v>76</v>
      </c>
      <c r="D332" s="23" t="s">
        <v>1664</v>
      </c>
      <c r="E332" s="23" t="s">
        <v>22</v>
      </c>
      <c r="F332" s="23" t="s">
        <v>1665</v>
      </c>
      <c r="G332" s="23" t="s">
        <v>78</v>
      </c>
      <c r="H332" s="23" t="s">
        <v>1769</v>
      </c>
      <c r="I332" s="23" t="s">
        <v>1770</v>
      </c>
      <c r="J332" s="5" t="s">
        <v>1771</v>
      </c>
      <c r="K332" s="5" t="s">
        <v>1117</v>
      </c>
      <c r="L332" s="5" t="s">
        <v>1772</v>
      </c>
      <c r="M332" s="23" t="s">
        <v>1705</v>
      </c>
      <c r="N332" s="23" t="s">
        <v>1526</v>
      </c>
      <c r="O332" s="44" t="s">
        <v>1773</v>
      </c>
      <c r="P332" s="23" t="s">
        <v>78</v>
      </c>
      <c r="Q332" s="45" t="s">
        <v>26</v>
      </c>
    </row>
    <row r="333" spans="1:19" x14ac:dyDescent="0.25">
      <c r="A333" s="23" t="s">
        <v>3</v>
      </c>
      <c r="B333" s="23" t="s">
        <v>23</v>
      </c>
      <c r="C333" s="23" t="s">
        <v>76</v>
      </c>
      <c r="D333" s="23" t="s">
        <v>1664</v>
      </c>
      <c r="E333" s="23" t="s">
        <v>22</v>
      </c>
      <c r="F333" s="23" t="s">
        <v>1665</v>
      </c>
      <c r="G333" s="23" t="s">
        <v>78</v>
      </c>
      <c r="H333" s="23" t="s">
        <v>1774</v>
      </c>
      <c r="I333" s="23" t="s">
        <v>1775</v>
      </c>
      <c r="J333" s="5" t="s">
        <v>1776</v>
      </c>
      <c r="K333" s="5" t="s">
        <v>1117</v>
      </c>
      <c r="L333" s="5" t="s">
        <v>1777</v>
      </c>
      <c r="M333" s="23" t="s">
        <v>1778</v>
      </c>
      <c r="N333" s="23" t="s">
        <v>1526</v>
      </c>
      <c r="O333" s="44" t="s">
        <v>1779</v>
      </c>
      <c r="P333" s="23" t="s">
        <v>78</v>
      </c>
      <c r="Q333" s="23" t="s">
        <v>26</v>
      </c>
      <c r="S333" s="5" t="s">
        <v>1780</v>
      </c>
    </row>
    <row r="334" spans="1:19" x14ac:dyDescent="0.25">
      <c r="A334" s="23" t="s">
        <v>3</v>
      </c>
      <c r="B334" s="23" t="s">
        <v>23</v>
      </c>
      <c r="C334" s="23" t="s">
        <v>76</v>
      </c>
      <c r="D334" s="23" t="s">
        <v>1664</v>
      </c>
      <c r="E334" s="23" t="s">
        <v>22</v>
      </c>
      <c r="F334" s="23" t="s">
        <v>1665</v>
      </c>
      <c r="G334" s="23" t="s">
        <v>1052</v>
      </c>
      <c r="H334" s="23" t="s">
        <v>1781</v>
      </c>
      <c r="I334" s="23">
        <v>193920</v>
      </c>
      <c r="J334" s="5" t="s">
        <v>1782</v>
      </c>
      <c r="L334" s="5" t="s">
        <v>1777</v>
      </c>
      <c r="M334" s="23" t="s">
        <v>1778</v>
      </c>
      <c r="N334" s="23" t="s">
        <v>1526</v>
      </c>
      <c r="O334" s="44" t="s">
        <v>1779</v>
      </c>
      <c r="P334" s="23" t="s">
        <v>78</v>
      </c>
      <c r="Q334" s="23">
        <v>44396</v>
      </c>
      <c r="S334" s="5" t="s">
        <v>1783</v>
      </c>
    </row>
    <row r="335" spans="1:19" x14ac:dyDescent="0.25">
      <c r="A335" s="23" t="s">
        <v>3</v>
      </c>
      <c r="B335" s="23" t="s">
        <v>23</v>
      </c>
      <c r="C335" s="23" t="s">
        <v>76</v>
      </c>
      <c r="D335" s="23" t="s">
        <v>1664</v>
      </c>
      <c r="E335" s="23" t="s">
        <v>22</v>
      </c>
      <c r="F335" s="23" t="s">
        <v>1665</v>
      </c>
      <c r="G335" s="23" t="s">
        <v>78</v>
      </c>
      <c r="H335" s="23" t="s">
        <v>1784</v>
      </c>
      <c r="I335" s="23" t="s">
        <v>1785</v>
      </c>
      <c r="J335" s="5" t="s">
        <v>1786</v>
      </c>
      <c r="K335" s="5" t="s">
        <v>1117</v>
      </c>
      <c r="L335" s="5" t="s">
        <v>1787</v>
      </c>
      <c r="M335" s="23" t="s">
        <v>1788</v>
      </c>
      <c r="N335" s="23" t="s">
        <v>1526</v>
      </c>
      <c r="O335" s="44" t="s">
        <v>1789</v>
      </c>
      <c r="P335" s="23" t="s">
        <v>78</v>
      </c>
      <c r="Q335" s="23" t="s">
        <v>26</v>
      </c>
    </row>
    <row r="336" spans="1:19" x14ac:dyDescent="0.25">
      <c r="A336" s="23" t="s">
        <v>3</v>
      </c>
      <c r="B336" s="23" t="s">
        <v>23</v>
      </c>
      <c r="C336" s="23" t="s">
        <v>76</v>
      </c>
      <c r="D336" s="23" t="s">
        <v>1790</v>
      </c>
      <c r="E336" s="23" t="s">
        <v>22</v>
      </c>
      <c r="G336" s="23" t="s">
        <v>78</v>
      </c>
      <c r="H336" s="23" t="s">
        <v>1791</v>
      </c>
      <c r="I336" s="23" t="s">
        <v>1792</v>
      </c>
      <c r="J336" s="5" t="s">
        <v>1793</v>
      </c>
      <c r="K336" s="5" t="s">
        <v>1117</v>
      </c>
      <c r="L336" s="5" t="s">
        <v>1794</v>
      </c>
      <c r="M336" s="23" t="s">
        <v>1795</v>
      </c>
      <c r="N336" s="23" t="s">
        <v>1526</v>
      </c>
      <c r="O336" s="44" t="s">
        <v>1796</v>
      </c>
      <c r="P336" s="23" t="s">
        <v>78</v>
      </c>
      <c r="Q336" s="23" t="s">
        <v>26</v>
      </c>
      <c r="S336" s="5" t="s">
        <v>1797</v>
      </c>
    </row>
    <row r="337" spans="1:19" x14ac:dyDescent="0.25">
      <c r="A337" s="23" t="s">
        <v>3</v>
      </c>
      <c r="B337" s="23" t="s">
        <v>23</v>
      </c>
      <c r="C337" s="23" t="s">
        <v>76</v>
      </c>
      <c r="D337" s="23" t="s">
        <v>1790</v>
      </c>
      <c r="E337" s="23" t="s">
        <v>22</v>
      </c>
      <c r="G337" s="23" t="s">
        <v>1052</v>
      </c>
      <c r="H337" s="23" t="s">
        <v>1798</v>
      </c>
      <c r="I337" s="23" t="s">
        <v>1799</v>
      </c>
      <c r="J337" s="5" t="s">
        <v>1800</v>
      </c>
      <c r="L337" s="5" t="s">
        <v>1794</v>
      </c>
      <c r="M337" s="23" t="s">
        <v>1795</v>
      </c>
      <c r="N337" s="23" t="s">
        <v>1526</v>
      </c>
      <c r="O337" s="44" t="s">
        <v>1796</v>
      </c>
      <c r="P337" s="23" t="s">
        <v>78</v>
      </c>
      <c r="Q337" s="45">
        <v>44396</v>
      </c>
      <c r="S337" s="5" t="s">
        <v>1801</v>
      </c>
    </row>
    <row r="338" spans="1:19" x14ac:dyDescent="0.25">
      <c r="A338" s="23" t="s">
        <v>3</v>
      </c>
      <c r="B338" s="23" t="s">
        <v>23</v>
      </c>
      <c r="C338" s="23" t="s">
        <v>76</v>
      </c>
      <c r="D338" s="23" t="s">
        <v>1790</v>
      </c>
      <c r="E338" s="23" t="s">
        <v>22</v>
      </c>
      <c r="G338" s="23" t="s">
        <v>78</v>
      </c>
      <c r="H338" s="23" t="s">
        <v>1802</v>
      </c>
      <c r="I338" s="23" t="s">
        <v>1803</v>
      </c>
      <c r="J338" s="5" t="s">
        <v>1804</v>
      </c>
      <c r="L338" s="5" t="s">
        <v>1805</v>
      </c>
      <c r="M338" s="23" t="s">
        <v>1806</v>
      </c>
      <c r="N338" s="23" t="s">
        <v>1526</v>
      </c>
      <c r="O338" s="44" t="s">
        <v>1807</v>
      </c>
      <c r="P338" s="23" t="s">
        <v>78</v>
      </c>
      <c r="Q338" s="45" t="s">
        <v>26</v>
      </c>
    </row>
    <row r="339" spans="1:19" x14ac:dyDescent="0.25">
      <c r="A339" s="23" t="s">
        <v>3</v>
      </c>
      <c r="B339" s="23" t="s">
        <v>23</v>
      </c>
      <c r="C339" s="23" t="s">
        <v>76</v>
      </c>
      <c r="D339" s="23" t="s">
        <v>1790</v>
      </c>
      <c r="E339" s="23" t="s">
        <v>22</v>
      </c>
      <c r="G339" s="23" t="s">
        <v>78</v>
      </c>
      <c r="H339" s="23" t="s">
        <v>1808</v>
      </c>
      <c r="I339" s="23" t="s">
        <v>1809</v>
      </c>
      <c r="J339" s="5" t="s">
        <v>1810</v>
      </c>
      <c r="K339" s="5" t="s">
        <v>1117</v>
      </c>
      <c r="L339" s="5" t="s">
        <v>1811</v>
      </c>
      <c r="M339" s="23" t="s">
        <v>1812</v>
      </c>
      <c r="N339" s="23" t="s">
        <v>1526</v>
      </c>
      <c r="O339" s="44" t="s">
        <v>1813</v>
      </c>
      <c r="P339" s="23" t="s">
        <v>78</v>
      </c>
      <c r="Q339" s="45" t="s">
        <v>26</v>
      </c>
    </row>
    <row r="340" spans="1:19" x14ac:dyDescent="0.25">
      <c r="A340" s="23" t="s">
        <v>3</v>
      </c>
      <c r="B340" s="23" t="s">
        <v>23</v>
      </c>
      <c r="C340" s="23" t="s">
        <v>76</v>
      </c>
      <c r="D340" s="23" t="s">
        <v>1790</v>
      </c>
      <c r="E340" s="23" t="s">
        <v>22</v>
      </c>
      <c r="G340" s="23" t="s">
        <v>78</v>
      </c>
      <c r="H340" s="23" t="s">
        <v>1814</v>
      </c>
      <c r="I340" s="23" t="s">
        <v>1815</v>
      </c>
      <c r="J340" s="5" t="s">
        <v>1816</v>
      </c>
      <c r="K340" s="5" t="s">
        <v>1117</v>
      </c>
      <c r="L340" s="5" t="s">
        <v>1817</v>
      </c>
      <c r="M340" s="23" t="s">
        <v>1806</v>
      </c>
      <c r="N340" s="23" t="s">
        <v>1526</v>
      </c>
      <c r="O340" s="44" t="s">
        <v>1818</v>
      </c>
      <c r="P340" s="23" t="s">
        <v>78</v>
      </c>
      <c r="Q340" s="45" t="s">
        <v>26</v>
      </c>
    </row>
    <row r="341" spans="1:19" x14ac:dyDescent="0.25">
      <c r="A341" s="23" t="s">
        <v>3</v>
      </c>
      <c r="B341" s="23" t="s">
        <v>23</v>
      </c>
      <c r="C341" s="23" t="s">
        <v>76</v>
      </c>
      <c r="D341" s="23" t="s">
        <v>1790</v>
      </c>
      <c r="E341" s="23" t="s">
        <v>22</v>
      </c>
      <c r="G341" s="23" t="s">
        <v>78</v>
      </c>
      <c r="H341" s="23" t="s">
        <v>1819</v>
      </c>
      <c r="I341" s="23" t="s">
        <v>1820</v>
      </c>
      <c r="J341" s="5" t="s">
        <v>1821</v>
      </c>
      <c r="K341" s="5" t="s">
        <v>1117</v>
      </c>
      <c r="L341" s="5" t="s">
        <v>1822</v>
      </c>
      <c r="M341" s="23" t="s">
        <v>1823</v>
      </c>
      <c r="N341" s="23" t="s">
        <v>1526</v>
      </c>
      <c r="O341" s="44" t="s">
        <v>1824</v>
      </c>
      <c r="P341" s="23" t="s">
        <v>78</v>
      </c>
      <c r="Q341" s="45" t="s">
        <v>26</v>
      </c>
    </row>
    <row r="342" spans="1:19" x14ac:dyDescent="0.25">
      <c r="A342" s="23" t="s">
        <v>3</v>
      </c>
      <c r="B342" s="23" t="s">
        <v>23</v>
      </c>
      <c r="C342" s="23" t="s">
        <v>76</v>
      </c>
      <c r="D342" s="23" t="s">
        <v>1790</v>
      </c>
      <c r="E342" s="23" t="s">
        <v>22</v>
      </c>
      <c r="G342" s="23" t="s">
        <v>78</v>
      </c>
      <c r="H342" s="23" t="s">
        <v>1825</v>
      </c>
      <c r="I342" s="23" t="s">
        <v>1826</v>
      </c>
      <c r="J342" s="5" t="s">
        <v>1827</v>
      </c>
      <c r="K342" s="5" t="s">
        <v>1828</v>
      </c>
      <c r="L342" s="5" t="s">
        <v>1829</v>
      </c>
      <c r="M342" s="23" t="s">
        <v>1806</v>
      </c>
      <c r="N342" s="23" t="s">
        <v>1526</v>
      </c>
      <c r="O342" s="44" t="s">
        <v>1830</v>
      </c>
      <c r="P342" s="23" t="s">
        <v>78</v>
      </c>
      <c r="Q342" s="45" t="s">
        <v>26</v>
      </c>
      <c r="S342" s="5" t="s">
        <v>1831</v>
      </c>
    </row>
    <row r="343" spans="1:19" x14ac:dyDescent="0.25">
      <c r="A343" s="46" t="s">
        <v>3</v>
      </c>
      <c r="B343" s="46" t="s">
        <v>23</v>
      </c>
      <c r="C343" s="46" t="s">
        <v>76</v>
      </c>
      <c r="D343" s="46" t="s">
        <v>1790</v>
      </c>
      <c r="E343" s="46" t="s">
        <v>22</v>
      </c>
      <c r="F343" s="46"/>
      <c r="G343" s="46" t="s">
        <v>1052</v>
      </c>
      <c r="H343" s="46" t="s">
        <v>1832</v>
      </c>
      <c r="I343" s="46">
        <v>193915</v>
      </c>
      <c r="J343" s="47" t="s">
        <v>1833</v>
      </c>
      <c r="K343" s="47" t="s">
        <v>1828</v>
      </c>
      <c r="L343" s="47" t="s">
        <v>1829</v>
      </c>
      <c r="M343" s="46" t="s">
        <v>1806</v>
      </c>
      <c r="N343" s="46" t="s">
        <v>1526</v>
      </c>
      <c r="O343" s="48" t="s">
        <v>1830</v>
      </c>
      <c r="P343" s="46" t="s">
        <v>78</v>
      </c>
      <c r="Q343" s="46">
        <v>44396</v>
      </c>
      <c r="R343" s="46"/>
      <c r="S343" s="47" t="s">
        <v>1834</v>
      </c>
    </row>
    <row r="344" spans="1:19" x14ac:dyDescent="0.25">
      <c r="A344" s="23" t="s">
        <v>3</v>
      </c>
      <c r="B344" s="23" t="s">
        <v>23</v>
      </c>
      <c r="C344" s="23" t="s">
        <v>76</v>
      </c>
      <c r="D344" s="23" t="s">
        <v>1790</v>
      </c>
      <c r="E344" s="23" t="s">
        <v>22</v>
      </c>
      <c r="G344" s="23" t="s">
        <v>78</v>
      </c>
      <c r="H344" s="23" t="s">
        <v>1835</v>
      </c>
      <c r="I344" s="23" t="s">
        <v>1836</v>
      </c>
      <c r="J344" s="5" t="s">
        <v>1837</v>
      </c>
      <c r="K344" s="5" t="s">
        <v>1117</v>
      </c>
      <c r="L344" s="5" t="s">
        <v>1838</v>
      </c>
      <c r="M344" s="23" t="s">
        <v>1839</v>
      </c>
      <c r="N344" s="23" t="s">
        <v>1526</v>
      </c>
      <c r="O344" s="44" t="s">
        <v>1840</v>
      </c>
      <c r="P344" s="23" t="s">
        <v>78</v>
      </c>
      <c r="Q344" s="45" t="s">
        <v>26</v>
      </c>
      <c r="R344" s="23" t="s">
        <v>26</v>
      </c>
      <c r="S344" s="5" t="s">
        <v>10755</v>
      </c>
    </row>
    <row r="345" spans="1:19" x14ac:dyDescent="0.25">
      <c r="A345" s="23" t="s">
        <v>3</v>
      </c>
      <c r="B345" s="23" t="s">
        <v>23</v>
      </c>
      <c r="C345" s="23" t="s">
        <v>76</v>
      </c>
      <c r="D345" s="23" t="s">
        <v>1790</v>
      </c>
      <c r="E345" s="23" t="s">
        <v>22</v>
      </c>
      <c r="G345" s="23" t="s">
        <v>78</v>
      </c>
      <c r="H345" s="23" t="s">
        <v>1841</v>
      </c>
      <c r="I345" s="23" t="s">
        <v>1842</v>
      </c>
      <c r="J345" s="5" t="s">
        <v>1843</v>
      </c>
      <c r="K345" s="5" t="s">
        <v>1117</v>
      </c>
      <c r="L345" s="5" t="s">
        <v>1844</v>
      </c>
      <c r="M345" s="23" t="s">
        <v>1294</v>
      </c>
      <c r="N345" s="23" t="s">
        <v>1526</v>
      </c>
      <c r="O345" s="44" t="s">
        <v>1845</v>
      </c>
      <c r="P345" s="23" t="s">
        <v>78</v>
      </c>
      <c r="Q345" s="45" t="s">
        <v>26</v>
      </c>
      <c r="R345" s="23" t="s">
        <v>78</v>
      </c>
      <c r="S345" s="5" t="s">
        <v>10756</v>
      </c>
    </row>
    <row r="346" spans="1:19" x14ac:dyDescent="0.25">
      <c r="A346" s="23" t="s">
        <v>3</v>
      </c>
      <c r="B346" s="23" t="s">
        <v>23</v>
      </c>
      <c r="C346" s="23" t="s">
        <v>76</v>
      </c>
      <c r="D346" s="23" t="s">
        <v>1846</v>
      </c>
      <c r="E346" s="23" t="s">
        <v>22</v>
      </c>
      <c r="G346" s="23" t="s">
        <v>78</v>
      </c>
      <c r="H346" s="23" t="s">
        <v>1847</v>
      </c>
      <c r="I346" s="23">
        <v>201736</v>
      </c>
      <c r="J346" s="5" t="s">
        <v>1848</v>
      </c>
      <c r="L346" s="5" t="s">
        <v>1849</v>
      </c>
      <c r="M346" s="23" t="s">
        <v>1850</v>
      </c>
      <c r="N346" s="23" t="s">
        <v>1526</v>
      </c>
      <c r="O346" s="44" t="s">
        <v>1851</v>
      </c>
      <c r="P346" s="23" t="s">
        <v>78</v>
      </c>
      <c r="Q346" s="45">
        <v>44518</v>
      </c>
      <c r="R346" s="23" t="s">
        <v>78</v>
      </c>
      <c r="S346" s="5" t="s">
        <v>10749</v>
      </c>
    </row>
    <row r="347" spans="1:19" x14ac:dyDescent="0.25">
      <c r="A347" s="23" t="s">
        <v>3</v>
      </c>
      <c r="B347" s="23" t="s">
        <v>23</v>
      </c>
      <c r="C347" s="23" t="s">
        <v>76</v>
      </c>
      <c r="D347" s="23" t="s">
        <v>1846</v>
      </c>
      <c r="E347" s="23" t="s">
        <v>22</v>
      </c>
      <c r="H347" s="23" t="s">
        <v>1852</v>
      </c>
      <c r="I347" s="23" t="s">
        <v>1853</v>
      </c>
      <c r="J347" s="5" t="s">
        <v>1854</v>
      </c>
      <c r="K347" s="5" t="s">
        <v>1855</v>
      </c>
      <c r="L347" s="5" t="s">
        <v>1856</v>
      </c>
      <c r="M347" s="23" t="s">
        <v>1534</v>
      </c>
      <c r="N347" s="23" t="s">
        <v>1526</v>
      </c>
      <c r="O347" s="44" t="s">
        <v>1535</v>
      </c>
      <c r="P347" s="23" t="s">
        <v>78</v>
      </c>
      <c r="Q347" s="45">
        <v>44544</v>
      </c>
    </row>
    <row r="348" spans="1:19" x14ac:dyDescent="0.25">
      <c r="A348" s="23" t="s">
        <v>3</v>
      </c>
      <c r="B348" s="23" t="s">
        <v>23</v>
      </c>
      <c r="C348" s="23" t="s">
        <v>116</v>
      </c>
      <c r="D348" s="23" t="s">
        <v>1857</v>
      </c>
      <c r="E348" s="23" t="s">
        <v>22</v>
      </c>
      <c r="F348" s="23" t="s">
        <v>1858</v>
      </c>
      <c r="G348" s="23" t="s">
        <v>78</v>
      </c>
      <c r="H348" s="23" t="s">
        <v>1859</v>
      </c>
      <c r="I348" s="23" t="s">
        <v>1860</v>
      </c>
      <c r="J348" s="5" t="s">
        <v>1861</v>
      </c>
      <c r="K348" s="5" t="s">
        <v>1117</v>
      </c>
      <c r="L348" s="5" t="s">
        <v>1862</v>
      </c>
      <c r="M348" s="23" t="s">
        <v>1863</v>
      </c>
      <c r="N348" s="23" t="s">
        <v>1864</v>
      </c>
      <c r="O348" s="44" t="s">
        <v>1865</v>
      </c>
      <c r="P348" s="23" t="s">
        <v>1055</v>
      </c>
      <c r="Q348" s="45" t="s">
        <v>26</v>
      </c>
      <c r="R348" s="23" t="s">
        <v>1055</v>
      </c>
      <c r="S348" s="5" t="s">
        <v>10757</v>
      </c>
    </row>
    <row r="349" spans="1:19" x14ac:dyDescent="0.25">
      <c r="A349" s="23" t="s">
        <v>3</v>
      </c>
      <c r="B349" s="23" t="s">
        <v>58</v>
      </c>
      <c r="C349" s="23" t="s">
        <v>76</v>
      </c>
      <c r="D349" s="23" t="s">
        <v>10695</v>
      </c>
      <c r="E349" s="23" t="s">
        <v>22</v>
      </c>
      <c r="G349" s="23" t="s">
        <v>78</v>
      </c>
      <c r="H349" s="23" t="s">
        <v>2360</v>
      </c>
      <c r="I349" s="23">
        <v>126997</v>
      </c>
      <c r="J349" s="5" t="s">
        <v>2361</v>
      </c>
      <c r="L349" s="5" t="s">
        <v>2362</v>
      </c>
      <c r="M349" s="23" t="s">
        <v>2363</v>
      </c>
      <c r="N349" s="23" t="s">
        <v>2364</v>
      </c>
      <c r="O349" s="44">
        <v>70665</v>
      </c>
      <c r="P349" s="23" t="s">
        <v>78</v>
      </c>
      <c r="Q349" s="45">
        <v>44516</v>
      </c>
      <c r="R349" s="23" t="s">
        <v>78</v>
      </c>
      <c r="S349" s="5" t="s">
        <v>10748</v>
      </c>
    </row>
    <row r="350" spans="1:19" x14ac:dyDescent="0.25">
      <c r="A350" s="23" t="s">
        <v>3</v>
      </c>
      <c r="B350" s="23" t="s">
        <v>58</v>
      </c>
      <c r="C350" s="23" t="s">
        <v>76</v>
      </c>
      <c r="D350" s="23" t="s">
        <v>10695</v>
      </c>
      <c r="E350" s="23" t="s">
        <v>22</v>
      </c>
      <c r="G350" s="23" t="s">
        <v>78</v>
      </c>
      <c r="H350" s="23" t="s">
        <v>2370</v>
      </c>
      <c r="I350" s="23" t="s">
        <v>2371</v>
      </c>
      <c r="J350" s="5" t="s">
        <v>2372</v>
      </c>
      <c r="L350" s="5" t="s">
        <v>2373</v>
      </c>
      <c r="M350" s="23" t="s">
        <v>2374</v>
      </c>
      <c r="N350" s="23" t="s">
        <v>2364</v>
      </c>
      <c r="O350" s="44">
        <v>70612</v>
      </c>
      <c r="P350" s="23" t="s">
        <v>78</v>
      </c>
      <c r="Q350" s="45">
        <v>44600</v>
      </c>
      <c r="R350" s="23" t="s">
        <v>78</v>
      </c>
      <c r="S350" s="5" t="s">
        <v>10764</v>
      </c>
    </row>
    <row r="351" spans="1:19" x14ac:dyDescent="0.25">
      <c r="A351" s="23" t="s">
        <v>3</v>
      </c>
      <c r="B351" s="23" t="s">
        <v>58</v>
      </c>
      <c r="C351" s="23" t="s">
        <v>76</v>
      </c>
      <c r="D351" s="23" t="s">
        <v>10695</v>
      </c>
      <c r="E351" s="23" t="s">
        <v>22</v>
      </c>
      <c r="G351" s="23" t="s">
        <v>78</v>
      </c>
      <c r="H351" s="23" t="s">
        <v>2390</v>
      </c>
      <c r="I351" s="23" t="s">
        <v>2391</v>
      </c>
      <c r="J351" s="5" t="s">
        <v>2392</v>
      </c>
      <c r="L351" s="5" t="s">
        <v>2393</v>
      </c>
      <c r="M351" s="23" t="s">
        <v>2363</v>
      </c>
      <c r="N351" s="23" t="s">
        <v>2364</v>
      </c>
      <c r="O351" s="44">
        <v>70663</v>
      </c>
      <c r="P351" s="23" t="s">
        <v>78</v>
      </c>
      <c r="Q351" s="45">
        <v>44629</v>
      </c>
      <c r="R351" s="23" t="s">
        <v>78</v>
      </c>
      <c r="S351" s="5" t="s">
        <v>10764</v>
      </c>
    </row>
    <row r="352" spans="1:19" x14ac:dyDescent="0.25">
      <c r="A352" s="23" t="s">
        <v>3</v>
      </c>
      <c r="B352" s="23" t="s">
        <v>58</v>
      </c>
      <c r="C352" s="23" t="s">
        <v>76</v>
      </c>
      <c r="D352" s="23" t="s">
        <v>10852</v>
      </c>
      <c r="E352" s="23" t="s">
        <v>22</v>
      </c>
      <c r="F352" s="23" t="s">
        <v>2096</v>
      </c>
      <c r="G352" s="23" t="s">
        <v>78</v>
      </c>
      <c r="H352" s="23" t="s">
        <v>2097</v>
      </c>
      <c r="I352" s="23" t="s">
        <v>2098</v>
      </c>
      <c r="J352" s="5" t="s">
        <v>2099</v>
      </c>
      <c r="K352" s="5" t="s">
        <v>1117</v>
      </c>
      <c r="L352" s="5" t="s">
        <v>2100</v>
      </c>
      <c r="M352" s="23" t="s">
        <v>2101</v>
      </c>
      <c r="N352" s="23" t="s">
        <v>2102</v>
      </c>
      <c r="O352" s="44">
        <v>60084</v>
      </c>
      <c r="P352" s="23" t="s">
        <v>78</v>
      </c>
      <c r="Q352" s="45" t="s">
        <v>26</v>
      </c>
    </row>
    <row r="353" spans="1:19" x14ac:dyDescent="0.25">
      <c r="A353" s="23" t="s">
        <v>3</v>
      </c>
      <c r="B353" s="23" t="s">
        <v>58</v>
      </c>
      <c r="C353" s="23" t="s">
        <v>76</v>
      </c>
      <c r="D353" s="23" t="s">
        <v>10852</v>
      </c>
      <c r="E353" s="23" t="s">
        <v>22</v>
      </c>
      <c r="F353" s="23" t="s">
        <v>2096</v>
      </c>
      <c r="G353" s="23" t="s">
        <v>78</v>
      </c>
      <c r="H353" s="23" t="s">
        <v>2103</v>
      </c>
      <c r="I353" s="23" t="s">
        <v>2104</v>
      </c>
      <c r="J353" s="5" t="s">
        <v>2105</v>
      </c>
      <c r="K353" s="5" t="s">
        <v>1117</v>
      </c>
      <c r="L353" s="5" t="s">
        <v>2106</v>
      </c>
      <c r="M353" s="23" t="s">
        <v>2107</v>
      </c>
      <c r="N353" s="23" t="s">
        <v>2102</v>
      </c>
      <c r="O353" s="44">
        <v>60014</v>
      </c>
      <c r="P353" s="23" t="s">
        <v>78</v>
      </c>
      <c r="Q353" s="45" t="s">
        <v>26</v>
      </c>
    </row>
    <row r="354" spans="1:19" x14ac:dyDescent="0.25">
      <c r="A354" s="23" t="s">
        <v>3</v>
      </c>
      <c r="B354" s="23" t="s">
        <v>58</v>
      </c>
      <c r="C354" s="23" t="s">
        <v>76</v>
      </c>
      <c r="D354" s="23" t="s">
        <v>10852</v>
      </c>
      <c r="E354" s="23" t="s">
        <v>22</v>
      </c>
      <c r="F354" s="23" t="s">
        <v>2096</v>
      </c>
      <c r="G354" s="23" t="s">
        <v>78</v>
      </c>
      <c r="H354" s="23" t="s">
        <v>2108</v>
      </c>
      <c r="I354" s="23">
        <v>176064</v>
      </c>
      <c r="J354" s="5" t="s">
        <v>2109</v>
      </c>
      <c r="L354" s="5" t="s">
        <v>2110</v>
      </c>
      <c r="M354" s="23" t="s">
        <v>2111</v>
      </c>
      <c r="N354" s="23" t="s">
        <v>2102</v>
      </c>
      <c r="O354" s="44">
        <v>60002</v>
      </c>
      <c r="P354" s="23" t="s">
        <v>78</v>
      </c>
      <c r="Q354" s="45">
        <v>44459</v>
      </c>
      <c r="R354" s="23" t="s">
        <v>78</v>
      </c>
      <c r="S354" s="5" t="s">
        <v>10749</v>
      </c>
    </row>
    <row r="355" spans="1:19" x14ac:dyDescent="0.25">
      <c r="A355" s="23" t="s">
        <v>3</v>
      </c>
      <c r="B355" s="23" t="s">
        <v>58</v>
      </c>
      <c r="C355" s="23" t="s">
        <v>76</v>
      </c>
      <c r="D355" s="23" t="s">
        <v>10852</v>
      </c>
      <c r="E355" s="23" t="s">
        <v>22</v>
      </c>
      <c r="F355" s="23" t="s">
        <v>2096</v>
      </c>
      <c r="G355" s="23" t="s">
        <v>78</v>
      </c>
      <c r="H355" s="23" t="s">
        <v>2112</v>
      </c>
      <c r="I355" s="23" t="s">
        <v>2113</v>
      </c>
      <c r="J355" s="5" t="s">
        <v>2114</v>
      </c>
      <c r="K355" s="5" t="s">
        <v>1117</v>
      </c>
      <c r="L355" s="5" t="s">
        <v>2115</v>
      </c>
      <c r="M355" s="23" t="s">
        <v>2116</v>
      </c>
      <c r="N355" s="23" t="s">
        <v>2102</v>
      </c>
      <c r="O355" s="44">
        <v>60118</v>
      </c>
      <c r="P355" s="23" t="s">
        <v>78</v>
      </c>
      <c r="Q355" s="45" t="s">
        <v>26</v>
      </c>
    </row>
    <row r="356" spans="1:19" x14ac:dyDescent="0.25">
      <c r="A356" s="23" t="s">
        <v>3</v>
      </c>
      <c r="B356" s="23" t="s">
        <v>58</v>
      </c>
      <c r="C356" s="23" t="s">
        <v>76</v>
      </c>
      <c r="D356" s="23" t="s">
        <v>10852</v>
      </c>
      <c r="E356" s="23" t="s">
        <v>22</v>
      </c>
      <c r="F356" s="23" t="s">
        <v>2096</v>
      </c>
      <c r="G356" s="23" t="s">
        <v>78</v>
      </c>
      <c r="H356" s="23" t="s">
        <v>2117</v>
      </c>
      <c r="I356" s="23" t="s">
        <v>2118</v>
      </c>
      <c r="J356" s="5" t="s">
        <v>2119</v>
      </c>
      <c r="L356" s="5" t="s">
        <v>2120</v>
      </c>
      <c r="M356" s="23" t="s">
        <v>2121</v>
      </c>
      <c r="N356" s="23" t="s">
        <v>2102</v>
      </c>
      <c r="O356" s="44">
        <v>60445</v>
      </c>
      <c r="P356" s="23" t="s">
        <v>78</v>
      </c>
      <c r="Q356" s="45">
        <v>44358</v>
      </c>
      <c r="R356" s="23" t="s">
        <v>78</v>
      </c>
      <c r="S356" s="5" t="s">
        <v>10749</v>
      </c>
    </row>
    <row r="357" spans="1:19" x14ac:dyDescent="0.25">
      <c r="A357" s="46" t="s">
        <v>3</v>
      </c>
      <c r="B357" s="46" t="s">
        <v>58</v>
      </c>
      <c r="C357" s="46" t="s">
        <v>76</v>
      </c>
      <c r="D357" s="46" t="s">
        <v>10852</v>
      </c>
      <c r="E357" s="46" t="s">
        <v>22</v>
      </c>
      <c r="F357" s="46" t="s">
        <v>2096</v>
      </c>
      <c r="G357" s="46" t="s">
        <v>78</v>
      </c>
      <c r="H357" s="46" t="s">
        <v>2122</v>
      </c>
      <c r="I357" s="46" t="s">
        <v>2123</v>
      </c>
      <c r="J357" s="47" t="s">
        <v>2124</v>
      </c>
      <c r="K357" s="47" t="s">
        <v>1117</v>
      </c>
      <c r="L357" s="47" t="s">
        <v>2125</v>
      </c>
      <c r="M357" s="46" t="s">
        <v>2126</v>
      </c>
      <c r="N357" s="46" t="s">
        <v>2102</v>
      </c>
      <c r="O357" s="48">
        <v>60630</v>
      </c>
      <c r="P357" s="46" t="s">
        <v>78</v>
      </c>
      <c r="Q357" s="49" t="s">
        <v>26</v>
      </c>
      <c r="R357" s="46"/>
      <c r="S357" s="47"/>
    </row>
    <row r="358" spans="1:19" x14ac:dyDescent="0.25">
      <c r="A358" s="23" t="s">
        <v>3</v>
      </c>
      <c r="B358" s="23" t="s">
        <v>58</v>
      </c>
      <c r="C358" s="23" t="s">
        <v>76</v>
      </c>
      <c r="D358" s="23" t="s">
        <v>10852</v>
      </c>
      <c r="E358" s="23" t="s">
        <v>22</v>
      </c>
      <c r="F358" s="23" t="s">
        <v>2096</v>
      </c>
      <c r="G358" s="23" t="s">
        <v>78</v>
      </c>
      <c r="H358" s="23" t="s">
        <v>2127</v>
      </c>
      <c r="I358" s="23" t="s">
        <v>2128</v>
      </c>
      <c r="J358" s="5" t="s">
        <v>2129</v>
      </c>
      <c r="K358" s="5" t="s">
        <v>1117</v>
      </c>
      <c r="L358" s="5" t="s">
        <v>2130</v>
      </c>
      <c r="M358" s="23" t="s">
        <v>2131</v>
      </c>
      <c r="N358" s="23" t="s">
        <v>2102</v>
      </c>
      <c r="O358" s="44">
        <v>60077</v>
      </c>
      <c r="P358" s="23" t="s">
        <v>78</v>
      </c>
      <c r="Q358" s="45" t="s">
        <v>26</v>
      </c>
      <c r="S358" s="5" t="s">
        <v>2132</v>
      </c>
    </row>
    <row r="359" spans="1:19" x14ac:dyDescent="0.25">
      <c r="A359" s="23" t="s">
        <v>3</v>
      </c>
      <c r="B359" s="23" t="s">
        <v>58</v>
      </c>
      <c r="C359" s="23" t="s">
        <v>76</v>
      </c>
      <c r="D359" s="23" t="s">
        <v>10852</v>
      </c>
      <c r="E359" s="23" t="s">
        <v>22</v>
      </c>
      <c r="F359" s="23" t="s">
        <v>2096</v>
      </c>
      <c r="G359" s="23" t="s">
        <v>78</v>
      </c>
      <c r="H359" s="23" t="s">
        <v>2133</v>
      </c>
      <c r="I359" s="23" t="s">
        <v>2134</v>
      </c>
      <c r="J359" s="5" t="s">
        <v>2135</v>
      </c>
      <c r="K359" s="5" t="s">
        <v>2136</v>
      </c>
      <c r="L359" s="5" t="s">
        <v>2137</v>
      </c>
      <c r="M359" s="23" t="s">
        <v>2138</v>
      </c>
      <c r="N359" s="23" t="s">
        <v>2102</v>
      </c>
      <c r="O359" s="44">
        <v>60090</v>
      </c>
      <c r="P359" s="23" t="s">
        <v>78</v>
      </c>
      <c r="Q359" s="45">
        <v>44494</v>
      </c>
    </row>
    <row r="360" spans="1:19" x14ac:dyDescent="0.25">
      <c r="A360" s="23" t="s">
        <v>3</v>
      </c>
      <c r="B360" s="23" t="s">
        <v>58</v>
      </c>
      <c r="C360" s="23" t="s">
        <v>76</v>
      </c>
      <c r="D360" s="23" t="s">
        <v>10852</v>
      </c>
      <c r="E360" s="23" t="s">
        <v>22</v>
      </c>
      <c r="F360" s="23" t="s">
        <v>2096</v>
      </c>
      <c r="G360" s="23" t="s">
        <v>78</v>
      </c>
      <c r="H360" s="23" t="s">
        <v>2139</v>
      </c>
      <c r="I360" s="23" t="s">
        <v>2140</v>
      </c>
      <c r="J360" s="5" t="s">
        <v>2141</v>
      </c>
      <c r="K360" s="5" t="s">
        <v>1117</v>
      </c>
      <c r="L360" s="5" t="s">
        <v>2142</v>
      </c>
      <c r="M360" s="23" t="s">
        <v>2143</v>
      </c>
      <c r="N360" s="23" t="s">
        <v>2102</v>
      </c>
      <c r="O360" s="44">
        <v>60188</v>
      </c>
      <c r="P360" s="23" t="s">
        <v>78</v>
      </c>
      <c r="Q360" s="45" t="s">
        <v>26</v>
      </c>
    </row>
    <row r="361" spans="1:19" x14ac:dyDescent="0.25">
      <c r="A361" s="23" t="s">
        <v>3</v>
      </c>
      <c r="B361" s="23" t="s">
        <v>58</v>
      </c>
      <c r="C361" s="23" t="s">
        <v>76</v>
      </c>
      <c r="D361" s="23" t="s">
        <v>10702</v>
      </c>
      <c r="E361" s="23" t="s">
        <v>22</v>
      </c>
      <c r="F361" s="23" t="s">
        <v>2642</v>
      </c>
      <c r="G361" s="23" t="s">
        <v>78</v>
      </c>
      <c r="H361" s="23" t="s">
        <v>2643</v>
      </c>
      <c r="I361" s="23" t="s">
        <v>2644</v>
      </c>
      <c r="J361" s="5" t="s">
        <v>2645</v>
      </c>
      <c r="K361" s="5" t="s">
        <v>1117</v>
      </c>
      <c r="L361" s="5" t="s">
        <v>2646</v>
      </c>
      <c r="M361" s="23" t="s">
        <v>2647</v>
      </c>
      <c r="N361" s="23" t="s">
        <v>2648</v>
      </c>
      <c r="O361" s="44">
        <v>75009</v>
      </c>
      <c r="P361" s="23" t="s">
        <v>78</v>
      </c>
      <c r="Q361" s="45" t="s">
        <v>26</v>
      </c>
    </row>
    <row r="362" spans="1:19" x14ac:dyDescent="0.25">
      <c r="A362" s="23" t="s">
        <v>3</v>
      </c>
      <c r="B362" s="23" t="s">
        <v>58</v>
      </c>
      <c r="C362" s="23" t="s">
        <v>76</v>
      </c>
      <c r="D362" s="23" t="s">
        <v>10702</v>
      </c>
      <c r="E362" s="23" t="s">
        <v>22</v>
      </c>
      <c r="F362" s="23" t="s">
        <v>2642</v>
      </c>
      <c r="G362" s="23" t="s">
        <v>78</v>
      </c>
      <c r="H362" s="23" t="s">
        <v>2649</v>
      </c>
      <c r="I362" s="23">
        <v>161030</v>
      </c>
      <c r="J362" s="5" t="s">
        <v>2650</v>
      </c>
      <c r="L362" s="5" t="s">
        <v>2651</v>
      </c>
      <c r="M362" s="23" t="s">
        <v>2652</v>
      </c>
      <c r="N362" s="23" t="s">
        <v>2648</v>
      </c>
      <c r="O362" s="44">
        <v>75224</v>
      </c>
      <c r="P362" s="23" t="s">
        <v>78</v>
      </c>
      <c r="Q362" s="45">
        <v>44459</v>
      </c>
      <c r="R362" s="23" t="s">
        <v>78</v>
      </c>
      <c r="S362" s="5" t="s">
        <v>10748</v>
      </c>
    </row>
    <row r="363" spans="1:19" x14ac:dyDescent="0.25">
      <c r="A363" s="23" t="s">
        <v>3</v>
      </c>
      <c r="B363" s="23" t="s">
        <v>58</v>
      </c>
      <c r="C363" s="23" t="s">
        <v>76</v>
      </c>
      <c r="D363" s="23" t="s">
        <v>10702</v>
      </c>
      <c r="E363" s="23" t="s">
        <v>22</v>
      </c>
      <c r="F363" s="23" t="s">
        <v>2642</v>
      </c>
      <c r="G363" s="23" t="s">
        <v>78</v>
      </c>
      <c r="H363" s="23" t="s">
        <v>2653</v>
      </c>
      <c r="I363" s="23">
        <v>224210</v>
      </c>
      <c r="J363" s="5" t="s">
        <v>2654</v>
      </c>
      <c r="K363" s="5" t="s">
        <v>2655</v>
      </c>
      <c r="L363" s="5" t="s">
        <v>2656</v>
      </c>
      <c r="M363" s="23" t="s">
        <v>2657</v>
      </c>
      <c r="N363" s="23" t="s">
        <v>2658</v>
      </c>
      <c r="O363" s="44">
        <v>97208</v>
      </c>
      <c r="P363" s="23" t="s">
        <v>78</v>
      </c>
      <c r="Q363" s="45" t="s">
        <v>26</v>
      </c>
      <c r="S363" s="5" t="s">
        <v>2659</v>
      </c>
    </row>
    <row r="364" spans="1:19" x14ac:dyDescent="0.25">
      <c r="A364" s="23" t="s">
        <v>3</v>
      </c>
      <c r="B364" s="23" t="s">
        <v>58</v>
      </c>
      <c r="C364" s="23" t="s">
        <v>76</v>
      </c>
      <c r="D364" s="23" t="s">
        <v>10702</v>
      </c>
      <c r="E364" s="23" t="s">
        <v>22</v>
      </c>
      <c r="F364" s="23" t="s">
        <v>2642</v>
      </c>
      <c r="G364" s="23" t="s">
        <v>78</v>
      </c>
      <c r="H364" s="23" t="s">
        <v>2660</v>
      </c>
      <c r="I364" s="23" t="s">
        <v>2661</v>
      </c>
      <c r="J364" s="5" t="s">
        <v>2662</v>
      </c>
      <c r="K364" s="5" t="s">
        <v>1117</v>
      </c>
      <c r="L364" s="5" t="s">
        <v>2663</v>
      </c>
      <c r="M364" s="23" t="s">
        <v>2664</v>
      </c>
      <c r="N364" s="23" t="s">
        <v>2648</v>
      </c>
      <c r="O364" s="44">
        <v>76013</v>
      </c>
      <c r="P364" s="23" t="s">
        <v>78</v>
      </c>
      <c r="Q364" s="45" t="s">
        <v>26</v>
      </c>
    </row>
    <row r="365" spans="1:19" x14ac:dyDescent="0.25">
      <c r="A365" s="23" t="s">
        <v>3</v>
      </c>
      <c r="B365" s="23" t="s">
        <v>58</v>
      </c>
      <c r="C365" s="23" t="s">
        <v>76</v>
      </c>
      <c r="D365" s="23" t="s">
        <v>10702</v>
      </c>
      <c r="E365" s="23" t="s">
        <v>22</v>
      </c>
      <c r="F365" s="23" t="s">
        <v>2642</v>
      </c>
      <c r="G365" s="23" t="s">
        <v>78</v>
      </c>
      <c r="H365" s="23" t="s">
        <v>2665</v>
      </c>
      <c r="I365" s="23" t="s">
        <v>2666</v>
      </c>
      <c r="J365" s="5" t="s">
        <v>2667</v>
      </c>
      <c r="L365" s="5" t="s">
        <v>2668</v>
      </c>
      <c r="M365" s="23" t="s">
        <v>2669</v>
      </c>
      <c r="N365" s="23" t="s">
        <v>2648</v>
      </c>
      <c r="O365" s="44">
        <v>76053</v>
      </c>
      <c r="P365" s="23" t="s">
        <v>78</v>
      </c>
      <c r="Q365" s="45">
        <v>44622</v>
      </c>
      <c r="R365" s="23" t="s">
        <v>78</v>
      </c>
      <c r="S365" s="5" t="s">
        <v>10748</v>
      </c>
    </row>
    <row r="366" spans="1:19" x14ac:dyDescent="0.25">
      <c r="A366" s="23" t="s">
        <v>3</v>
      </c>
      <c r="B366" s="23" t="s">
        <v>58</v>
      </c>
      <c r="C366" s="23" t="s">
        <v>76</v>
      </c>
      <c r="D366" s="23" t="s">
        <v>10702</v>
      </c>
      <c r="E366" s="23" t="s">
        <v>22</v>
      </c>
      <c r="F366" s="23" t="s">
        <v>2642</v>
      </c>
      <c r="G366" s="23" t="s">
        <v>78</v>
      </c>
      <c r="H366" s="23" t="s">
        <v>2670</v>
      </c>
      <c r="I366" s="23">
        <v>139324</v>
      </c>
      <c r="J366" s="5" t="s">
        <v>2671</v>
      </c>
      <c r="L366" s="5" t="s">
        <v>2672</v>
      </c>
      <c r="M366" s="23" t="s">
        <v>2652</v>
      </c>
      <c r="N366" s="23" t="s">
        <v>2648</v>
      </c>
      <c r="O366" s="44">
        <v>75238</v>
      </c>
      <c r="P366" s="23" t="s">
        <v>78</v>
      </c>
      <c r="Q366" s="23">
        <v>44367</v>
      </c>
      <c r="R366" s="23" t="s">
        <v>78</v>
      </c>
      <c r="S366" s="5" t="s">
        <v>10748</v>
      </c>
    </row>
    <row r="367" spans="1:19" x14ac:dyDescent="0.25">
      <c r="A367" s="23" t="s">
        <v>3</v>
      </c>
      <c r="B367" s="23" t="s">
        <v>58</v>
      </c>
      <c r="C367" s="23" t="s">
        <v>76</v>
      </c>
      <c r="D367" s="23" t="s">
        <v>10702</v>
      </c>
      <c r="E367" s="23" t="s">
        <v>22</v>
      </c>
      <c r="F367" s="23" t="s">
        <v>2642</v>
      </c>
      <c r="G367" s="23" t="s">
        <v>78</v>
      </c>
      <c r="H367" s="23" t="s">
        <v>2673</v>
      </c>
      <c r="I367" s="23" t="s">
        <v>2674</v>
      </c>
      <c r="J367" s="5" t="s">
        <v>2675</v>
      </c>
      <c r="K367" s="5" t="s">
        <v>1117</v>
      </c>
      <c r="L367" s="5" t="s">
        <v>2676</v>
      </c>
      <c r="M367" s="23" t="s">
        <v>2677</v>
      </c>
      <c r="N367" s="23" t="s">
        <v>2648</v>
      </c>
      <c r="O367" s="44">
        <v>79120</v>
      </c>
      <c r="P367" s="23" t="s">
        <v>78</v>
      </c>
      <c r="Q367" s="45" t="s">
        <v>26</v>
      </c>
    </row>
    <row r="368" spans="1:19" x14ac:dyDescent="0.25">
      <c r="A368" s="23" t="s">
        <v>3</v>
      </c>
      <c r="B368" s="23" t="s">
        <v>58</v>
      </c>
      <c r="C368" s="23" t="s">
        <v>76</v>
      </c>
      <c r="D368" s="23" t="s">
        <v>10702</v>
      </c>
      <c r="E368" s="23" t="s">
        <v>22</v>
      </c>
      <c r="F368" s="23" t="s">
        <v>2642</v>
      </c>
      <c r="G368" s="23" t="s">
        <v>78</v>
      </c>
      <c r="H368" s="23" t="s">
        <v>2678</v>
      </c>
      <c r="I368" s="23" t="s">
        <v>2679</v>
      </c>
      <c r="J368" s="5" t="s">
        <v>2680</v>
      </c>
      <c r="L368" s="5" t="s">
        <v>2681</v>
      </c>
      <c r="M368" s="23" t="s">
        <v>2682</v>
      </c>
      <c r="N368" s="23" t="s">
        <v>2648</v>
      </c>
      <c r="O368" s="44">
        <v>75165</v>
      </c>
      <c r="P368" s="23" t="s">
        <v>78</v>
      </c>
      <c r="Q368" s="23" t="s">
        <v>26</v>
      </c>
    </row>
    <row r="369" spans="1:19" x14ac:dyDescent="0.25">
      <c r="A369" s="23" t="s">
        <v>3</v>
      </c>
      <c r="B369" s="23" t="s">
        <v>58</v>
      </c>
      <c r="C369" s="23" t="s">
        <v>76</v>
      </c>
      <c r="D369" s="23" t="s">
        <v>10702</v>
      </c>
      <c r="E369" s="23" t="s">
        <v>22</v>
      </c>
      <c r="F369" s="23" t="s">
        <v>2642</v>
      </c>
      <c r="G369" s="23" t="s">
        <v>78</v>
      </c>
      <c r="H369" s="23" t="s">
        <v>2683</v>
      </c>
      <c r="I369" s="23" t="s">
        <v>2684</v>
      </c>
      <c r="J369" s="5" t="s">
        <v>2685</v>
      </c>
      <c r="K369" s="5" t="s">
        <v>1117</v>
      </c>
      <c r="L369" s="5" t="s">
        <v>2686</v>
      </c>
      <c r="M369" s="23" t="s">
        <v>2687</v>
      </c>
      <c r="N369" s="23" t="s">
        <v>2648</v>
      </c>
      <c r="O369" s="44">
        <v>76063</v>
      </c>
      <c r="P369" s="23" t="s">
        <v>78</v>
      </c>
      <c r="Q369" s="45" t="s">
        <v>26</v>
      </c>
    </row>
    <row r="370" spans="1:19" x14ac:dyDescent="0.25">
      <c r="A370" s="23" t="s">
        <v>3</v>
      </c>
      <c r="B370" s="23" t="s">
        <v>58</v>
      </c>
      <c r="C370" s="23" t="s">
        <v>76</v>
      </c>
      <c r="D370" s="23" t="s">
        <v>10702</v>
      </c>
      <c r="E370" s="23" t="s">
        <v>22</v>
      </c>
      <c r="F370" s="23" t="s">
        <v>2642</v>
      </c>
      <c r="G370" s="23" t="s">
        <v>78</v>
      </c>
      <c r="H370" s="23" t="s">
        <v>2688</v>
      </c>
      <c r="I370" s="23">
        <v>184362</v>
      </c>
      <c r="J370" s="5" t="s">
        <v>2689</v>
      </c>
      <c r="L370" s="5" t="s">
        <v>2690</v>
      </c>
      <c r="M370" s="23" t="s">
        <v>2691</v>
      </c>
      <c r="N370" s="23" t="s">
        <v>2648</v>
      </c>
      <c r="O370" s="44">
        <v>75074</v>
      </c>
      <c r="P370" s="23" t="s">
        <v>78</v>
      </c>
      <c r="Q370" s="45">
        <v>44322</v>
      </c>
      <c r="R370" s="23" t="s">
        <v>78</v>
      </c>
      <c r="S370" s="5" t="s">
        <v>10748</v>
      </c>
    </row>
    <row r="371" spans="1:19" x14ac:dyDescent="0.25">
      <c r="A371" s="23" t="s">
        <v>3</v>
      </c>
      <c r="B371" s="23" t="s">
        <v>58</v>
      </c>
      <c r="C371" s="23" t="s">
        <v>76</v>
      </c>
      <c r="D371" s="23" t="s">
        <v>10702</v>
      </c>
      <c r="E371" s="23" t="s">
        <v>22</v>
      </c>
      <c r="F371" s="23" t="s">
        <v>2642</v>
      </c>
      <c r="G371" s="23" t="s">
        <v>1052</v>
      </c>
      <c r="H371" s="23" t="s">
        <v>2692</v>
      </c>
      <c r="I371" s="23">
        <v>200152</v>
      </c>
      <c r="J371" s="5" t="s">
        <v>2693</v>
      </c>
      <c r="K371" s="5" t="s">
        <v>2694</v>
      </c>
      <c r="L371" s="5" t="s">
        <v>2695</v>
      </c>
      <c r="M371" s="23" t="s">
        <v>2696</v>
      </c>
      <c r="N371" s="23" t="s">
        <v>2697</v>
      </c>
      <c r="O371" s="44">
        <v>55075</v>
      </c>
      <c r="P371" s="23" t="s">
        <v>78</v>
      </c>
      <c r="Q371" s="23">
        <v>44367</v>
      </c>
      <c r="S371" s="5" t="s">
        <v>2698</v>
      </c>
    </row>
    <row r="372" spans="1:19" x14ac:dyDescent="0.25">
      <c r="A372" s="23" t="s">
        <v>3</v>
      </c>
      <c r="B372" s="23" t="s">
        <v>58</v>
      </c>
      <c r="C372" s="23" t="s">
        <v>76</v>
      </c>
      <c r="D372" s="23" t="s">
        <v>10702</v>
      </c>
      <c r="E372" s="23" t="s">
        <v>22</v>
      </c>
      <c r="F372" s="23" t="s">
        <v>2642</v>
      </c>
      <c r="G372" s="23" t="s">
        <v>78</v>
      </c>
      <c r="H372" s="23" t="s">
        <v>2699</v>
      </c>
      <c r="I372" s="23" t="s">
        <v>2700</v>
      </c>
      <c r="J372" s="5" t="s">
        <v>2701</v>
      </c>
      <c r="K372" s="5" t="s">
        <v>1117</v>
      </c>
      <c r="L372" s="5" t="s">
        <v>2702</v>
      </c>
      <c r="M372" s="23" t="s">
        <v>2652</v>
      </c>
      <c r="N372" s="23" t="s">
        <v>2648</v>
      </c>
      <c r="O372" s="44">
        <v>75218</v>
      </c>
      <c r="P372" s="23" t="s">
        <v>78</v>
      </c>
      <c r="Q372" s="45" t="s">
        <v>26</v>
      </c>
    </row>
    <row r="373" spans="1:19" x14ac:dyDescent="0.25">
      <c r="A373" s="23" t="s">
        <v>3</v>
      </c>
      <c r="B373" s="23" t="s">
        <v>58</v>
      </c>
      <c r="C373" s="23" t="s">
        <v>76</v>
      </c>
      <c r="D373" s="23" t="s">
        <v>10702</v>
      </c>
      <c r="E373" s="23" t="s">
        <v>22</v>
      </c>
      <c r="F373" s="23" t="s">
        <v>2642</v>
      </c>
      <c r="G373" s="23" t="s">
        <v>78</v>
      </c>
      <c r="H373" s="23" t="s">
        <v>2703</v>
      </c>
      <c r="I373" s="23" t="s">
        <v>2704</v>
      </c>
      <c r="J373" s="5" t="s">
        <v>2705</v>
      </c>
      <c r="K373" s="5" t="s">
        <v>2706</v>
      </c>
      <c r="L373" s="5" t="s">
        <v>2707</v>
      </c>
      <c r="M373" s="23" t="s">
        <v>2708</v>
      </c>
      <c r="N373" s="23" t="s">
        <v>2648</v>
      </c>
      <c r="O373" s="44">
        <v>76712</v>
      </c>
      <c r="P373" s="23" t="s">
        <v>78</v>
      </c>
      <c r="Q373" s="45" t="s">
        <v>26</v>
      </c>
      <c r="R373" s="23" t="s">
        <v>78</v>
      </c>
      <c r="S373" s="5" t="s">
        <v>10749</v>
      </c>
    </row>
    <row r="374" spans="1:19" x14ac:dyDescent="0.25">
      <c r="A374" s="46" t="s">
        <v>3</v>
      </c>
      <c r="B374" s="46" t="s">
        <v>58</v>
      </c>
      <c r="C374" s="46" t="s">
        <v>76</v>
      </c>
      <c r="D374" s="46" t="s">
        <v>10702</v>
      </c>
      <c r="E374" s="46" t="s">
        <v>22</v>
      </c>
      <c r="F374" s="46" t="s">
        <v>2642</v>
      </c>
      <c r="G374" s="46" t="s">
        <v>78</v>
      </c>
      <c r="H374" s="46" t="s">
        <v>2709</v>
      </c>
      <c r="I374" s="46" t="s">
        <v>2710</v>
      </c>
      <c r="J374" s="47" t="s">
        <v>2711</v>
      </c>
      <c r="K374" s="47" t="s">
        <v>2712</v>
      </c>
      <c r="L374" s="47" t="s">
        <v>2713</v>
      </c>
      <c r="M374" s="46" t="s">
        <v>2714</v>
      </c>
      <c r="N374" s="46" t="s">
        <v>2648</v>
      </c>
      <c r="O374" s="48">
        <v>75115</v>
      </c>
      <c r="P374" s="46" t="s">
        <v>78</v>
      </c>
      <c r="Q374" s="49" t="s">
        <v>26</v>
      </c>
      <c r="R374" s="46"/>
      <c r="S374" s="47"/>
    </row>
    <row r="375" spans="1:19" x14ac:dyDescent="0.25">
      <c r="A375" s="46" t="s">
        <v>3</v>
      </c>
      <c r="B375" s="46" t="s">
        <v>58</v>
      </c>
      <c r="C375" s="46" t="s">
        <v>76</v>
      </c>
      <c r="D375" s="46" t="s">
        <v>10702</v>
      </c>
      <c r="E375" s="46" t="s">
        <v>22</v>
      </c>
      <c r="F375" s="46" t="s">
        <v>2642</v>
      </c>
      <c r="G375" s="46" t="s">
        <v>78</v>
      </c>
      <c r="H375" s="46" t="s">
        <v>2715</v>
      </c>
      <c r="I375" s="46" t="s">
        <v>2716</v>
      </c>
      <c r="J375" s="47" t="s">
        <v>2717</v>
      </c>
      <c r="K375" s="47" t="s">
        <v>1117</v>
      </c>
      <c r="L375" s="47" t="s">
        <v>2718</v>
      </c>
      <c r="M375" s="46" t="s">
        <v>2677</v>
      </c>
      <c r="N375" s="46" t="s">
        <v>2648</v>
      </c>
      <c r="O375" s="48">
        <v>79110</v>
      </c>
      <c r="P375" s="46" t="s">
        <v>78</v>
      </c>
      <c r="Q375" s="49" t="s">
        <v>26</v>
      </c>
      <c r="R375" s="46"/>
      <c r="S375" s="47"/>
    </row>
    <row r="376" spans="1:19" x14ac:dyDescent="0.25">
      <c r="A376" s="46" t="s">
        <v>3</v>
      </c>
      <c r="B376" s="46" t="s">
        <v>58</v>
      </c>
      <c r="C376" s="46" t="s">
        <v>76</v>
      </c>
      <c r="D376" s="46" t="s">
        <v>10702</v>
      </c>
      <c r="E376" s="46" t="s">
        <v>22</v>
      </c>
      <c r="F376" s="46" t="s">
        <v>2642</v>
      </c>
      <c r="G376" s="46" t="s">
        <v>78</v>
      </c>
      <c r="H376" s="46" t="s">
        <v>2719</v>
      </c>
      <c r="I376" s="46">
        <v>183571</v>
      </c>
      <c r="J376" s="47" t="s">
        <v>2720</v>
      </c>
      <c r="K376" s="47" t="s">
        <v>1117</v>
      </c>
      <c r="L376" s="47" t="s">
        <v>2721</v>
      </c>
      <c r="M376" s="46" t="s">
        <v>2722</v>
      </c>
      <c r="N376" s="46" t="s">
        <v>2648</v>
      </c>
      <c r="O376" s="48">
        <v>76308</v>
      </c>
      <c r="P376" s="46" t="s">
        <v>78</v>
      </c>
      <c r="Q376" s="49" t="s">
        <v>26</v>
      </c>
      <c r="R376" s="46" t="s">
        <v>78</v>
      </c>
      <c r="S376" s="47" t="s">
        <v>10749</v>
      </c>
    </row>
    <row r="377" spans="1:19" x14ac:dyDescent="0.25">
      <c r="A377" s="46" t="s">
        <v>3</v>
      </c>
      <c r="B377" s="46" t="s">
        <v>58</v>
      </c>
      <c r="C377" s="46" t="s">
        <v>76</v>
      </c>
      <c r="D377" s="46" t="s">
        <v>10702</v>
      </c>
      <c r="E377" s="46" t="s">
        <v>22</v>
      </c>
      <c r="F377" s="46" t="s">
        <v>2642</v>
      </c>
      <c r="G377" s="46" t="s">
        <v>78</v>
      </c>
      <c r="H377" s="46" t="s">
        <v>2723</v>
      </c>
      <c r="I377" s="46" t="s">
        <v>2724</v>
      </c>
      <c r="J377" s="47" t="s">
        <v>2725</v>
      </c>
      <c r="K377" s="47" t="s">
        <v>2726</v>
      </c>
      <c r="L377" s="47" t="s">
        <v>2727</v>
      </c>
      <c r="M377" s="46" t="s">
        <v>2728</v>
      </c>
      <c r="N377" s="46" t="s">
        <v>2648</v>
      </c>
      <c r="O377" s="48">
        <v>76437</v>
      </c>
      <c r="P377" s="46" t="s">
        <v>78</v>
      </c>
      <c r="Q377" s="49" t="s">
        <v>26</v>
      </c>
      <c r="R377" s="46"/>
      <c r="S377" s="47"/>
    </row>
    <row r="378" spans="1:19" x14ac:dyDescent="0.25">
      <c r="A378" s="46" t="s">
        <v>3</v>
      </c>
      <c r="B378" s="46" t="s">
        <v>58</v>
      </c>
      <c r="C378" s="46" t="s">
        <v>76</v>
      </c>
      <c r="D378" s="46" t="s">
        <v>10702</v>
      </c>
      <c r="E378" s="46" t="s">
        <v>22</v>
      </c>
      <c r="F378" s="46" t="s">
        <v>2642</v>
      </c>
      <c r="G378" s="46" t="s">
        <v>78</v>
      </c>
      <c r="H378" s="46" t="s">
        <v>2729</v>
      </c>
      <c r="I378" s="46" t="s">
        <v>2730</v>
      </c>
      <c r="J378" s="47" t="s">
        <v>2731</v>
      </c>
      <c r="K378" s="47" t="s">
        <v>1117</v>
      </c>
      <c r="L378" s="47" t="s">
        <v>2732</v>
      </c>
      <c r="M378" s="46" t="s">
        <v>2733</v>
      </c>
      <c r="N378" s="46" t="s">
        <v>2648</v>
      </c>
      <c r="O378" s="48">
        <v>76028</v>
      </c>
      <c r="P378" s="46" t="s">
        <v>78</v>
      </c>
      <c r="Q378" s="49" t="s">
        <v>26</v>
      </c>
      <c r="R378" s="46"/>
      <c r="S378" s="47"/>
    </row>
    <row r="379" spans="1:19" x14ac:dyDescent="0.25">
      <c r="A379" s="46" t="s">
        <v>3</v>
      </c>
      <c r="B379" s="46" t="s">
        <v>58</v>
      </c>
      <c r="C379" s="46" t="s">
        <v>76</v>
      </c>
      <c r="D379" s="46" t="s">
        <v>10702</v>
      </c>
      <c r="E379" s="46" t="s">
        <v>22</v>
      </c>
      <c r="F379" s="46" t="s">
        <v>2642</v>
      </c>
      <c r="G379" s="46" t="s">
        <v>78</v>
      </c>
      <c r="H379" s="46" t="s">
        <v>2734</v>
      </c>
      <c r="I379" s="46" t="s">
        <v>2735</v>
      </c>
      <c r="J379" s="47" t="s">
        <v>2736</v>
      </c>
      <c r="K379" s="47" t="s">
        <v>1117</v>
      </c>
      <c r="L379" s="47" t="s">
        <v>2737</v>
      </c>
      <c r="M379" s="46" t="s">
        <v>2708</v>
      </c>
      <c r="N379" s="46" t="s">
        <v>2648</v>
      </c>
      <c r="O379" s="48">
        <v>76715</v>
      </c>
      <c r="P379" s="46" t="s">
        <v>78</v>
      </c>
      <c r="Q379" s="49" t="s">
        <v>26</v>
      </c>
      <c r="R379" s="46" t="s">
        <v>78</v>
      </c>
      <c r="S379" s="47" t="s">
        <v>10749</v>
      </c>
    </row>
    <row r="380" spans="1:19" x14ac:dyDescent="0.25">
      <c r="A380" s="46" t="s">
        <v>3</v>
      </c>
      <c r="B380" s="46" t="s">
        <v>58</v>
      </c>
      <c r="C380" s="46" t="s">
        <v>76</v>
      </c>
      <c r="D380" s="46" t="s">
        <v>10702</v>
      </c>
      <c r="E380" s="46" t="s">
        <v>22</v>
      </c>
      <c r="F380" s="46" t="s">
        <v>2642</v>
      </c>
      <c r="G380" s="46" t="s">
        <v>78</v>
      </c>
      <c r="H380" s="46" t="s">
        <v>2738</v>
      </c>
      <c r="I380" s="46" t="s">
        <v>2739</v>
      </c>
      <c r="J380" s="47" t="s">
        <v>2740</v>
      </c>
      <c r="K380" s="47" t="s">
        <v>1117</v>
      </c>
      <c r="L380" s="47" t="s">
        <v>2741</v>
      </c>
      <c r="M380" s="46" t="s">
        <v>2687</v>
      </c>
      <c r="N380" s="46" t="s">
        <v>2648</v>
      </c>
      <c r="O380" s="48">
        <v>76063</v>
      </c>
      <c r="P380" s="46" t="s">
        <v>78</v>
      </c>
      <c r="Q380" s="49" t="s">
        <v>26</v>
      </c>
      <c r="R380" s="46"/>
      <c r="S380" s="47"/>
    </row>
    <row r="381" spans="1:19" x14ac:dyDescent="0.25">
      <c r="A381" s="46" t="s">
        <v>3</v>
      </c>
      <c r="B381" s="46" t="s">
        <v>58</v>
      </c>
      <c r="C381" s="46" t="s">
        <v>76</v>
      </c>
      <c r="D381" s="46" t="s">
        <v>10702</v>
      </c>
      <c r="E381" s="46" t="s">
        <v>22</v>
      </c>
      <c r="F381" s="46" t="s">
        <v>2642</v>
      </c>
      <c r="G381" s="46" t="s">
        <v>78</v>
      </c>
      <c r="H381" s="46" t="s">
        <v>2742</v>
      </c>
      <c r="I381" s="46" t="s">
        <v>2743</v>
      </c>
      <c r="J381" s="47" t="s">
        <v>2744</v>
      </c>
      <c r="K381" s="47" t="s">
        <v>1117</v>
      </c>
      <c r="L381" s="47" t="s">
        <v>2745</v>
      </c>
      <c r="M381" s="46" t="s">
        <v>2746</v>
      </c>
      <c r="N381" s="46" t="s">
        <v>2648</v>
      </c>
      <c r="O381" s="48">
        <v>75080</v>
      </c>
      <c r="P381" s="46" t="s">
        <v>78</v>
      </c>
      <c r="Q381" s="49" t="s">
        <v>26</v>
      </c>
      <c r="R381" s="46"/>
      <c r="S381" s="47"/>
    </row>
    <row r="382" spans="1:19" x14ac:dyDescent="0.25">
      <c r="A382" s="46" t="s">
        <v>3</v>
      </c>
      <c r="B382" s="46" t="s">
        <v>58</v>
      </c>
      <c r="C382" s="46" t="s">
        <v>76</v>
      </c>
      <c r="D382" s="46" t="s">
        <v>10702</v>
      </c>
      <c r="E382" s="46" t="s">
        <v>22</v>
      </c>
      <c r="F382" s="46" t="s">
        <v>2642</v>
      </c>
      <c r="G382" s="46" t="s">
        <v>78</v>
      </c>
      <c r="H382" s="46" t="s">
        <v>2747</v>
      </c>
      <c r="I382" s="46" t="s">
        <v>2748</v>
      </c>
      <c r="J382" s="47" t="s">
        <v>2749</v>
      </c>
      <c r="K382" s="47" t="s">
        <v>1117</v>
      </c>
      <c r="L382" s="47" t="s">
        <v>2750</v>
      </c>
      <c r="M382" s="46" t="s">
        <v>2751</v>
      </c>
      <c r="N382" s="46" t="s">
        <v>2648</v>
      </c>
      <c r="O382" s="48">
        <v>75149</v>
      </c>
      <c r="P382" s="46" t="s">
        <v>78</v>
      </c>
      <c r="Q382" s="49" t="s">
        <v>26</v>
      </c>
      <c r="R382" s="46"/>
      <c r="S382" s="47"/>
    </row>
    <row r="383" spans="1:19" x14ac:dyDescent="0.25">
      <c r="A383" s="46" t="s">
        <v>3</v>
      </c>
      <c r="B383" s="46" t="s">
        <v>58</v>
      </c>
      <c r="C383" s="46" t="s">
        <v>76</v>
      </c>
      <c r="D383" s="46" t="s">
        <v>10702</v>
      </c>
      <c r="E383" s="46" t="s">
        <v>22</v>
      </c>
      <c r="F383" s="46" t="s">
        <v>2642</v>
      </c>
      <c r="G383" s="46" t="s">
        <v>78</v>
      </c>
      <c r="H383" s="46" t="s">
        <v>2752</v>
      </c>
      <c r="I383" s="46">
        <v>137012</v>
      </c>
      <c r="J383" s="47" t="s">
        <v>2753</v>
      </c>
      <c r="K383" s="47"/>
      <c r="L383" s="47" t="s">
        <v>2754</v>
      </c>
      <c r="M383" s="46" t="s">
        <v>2755</v>
      </c>
      <c r="N383" s="46" t="s">
        <v>2648</v>
      </c>
      <c r="O383" s="48">
        <v>76248</v>
      </c>
      <c r="P383" s="46" t="s">
        <v>78</v>
      </c>
      <c r="Q383" s="49">
        <v>44326</v>
      </c>
      <c r="R383" s="46"/>
      <c r="S383" s="47"/>
    </row>
    <row r="384" spans="1:19" x14ac:dyDescent="0.25">
      <c r="A384" s="46" t="s">
        <v>3</v>
      </c>
      <c r="B384" s="46" t="s">
        <v>58</v>
      </c>
      <c r="C384" s="46" t="s">
        <v>76</v>
      </c>
      <c r="D384" s="46" t="s">
        <v>10702</v>
      </c>
      <c r="E384" s="46" t="s">
        <v>22</v>
      </c>
      <c r="F384" s="46" t="s">
        <v>2642</v>
      </c>
      <c r="G384" s="46" t="s">
        <v>78</v>
      </c>
      <c r="H384" s="46" t="s">
        <v>2756</v>
      </c>
      <c r="I384" s="46" t="s">
        <v>2757</v>
      </c>
      <c r="J384" s="47" t="s">
        <v>2758</v>
      </c>
      <c r="K384" s="47" t="s">
        <v>2759</v>
      </c>
      <c r="L384" s="47" t="s">
        <v>2760</v>
      </c>
      <c r="M384" s="46" t="s">
        <v>2677</v>
      </c>
      <c r="N384" s="46" t="s">
        <v>2648</v>
      </c>
      <c r="O384" s="48">
        <v>79120</v>
      </c>
      <c r="P384" s="46" t="s">
        <v>78</v>
      </c>
      <c r="Q384" s="49" t="s">
        <v>26</v>
      </c>
      <c r="R384" s="46"/>
      <c r="S384" s="47"/>
    </row>
    <row r="385" spans="1:19" x14ac:dyDescent="0.25">
      <c r="A385" s="46" t="s">
        <v>3</v>
      </c>
      <c r="B385" s="46" t="s">
        <v>58</v>
      </c>
      <c r="C385" s="46" t="s">
        <v>76</v>
      </c>
      <c r="D385" s="46" t="s">
        <v>10702</v>
      </c>
      <c r="E385" s="46" t="s">
        <v>22</v>
      </c>
      <c r="F385" s="46" t="s">
        <v>2642</v>
      </c>
      <c r="G385" s="46" t="s">
        <v>78</v>
      </c>
      <c r="H385" s="46" t="s">
        <v>2761</v>
      </c>
      <c r="I385" s="46" t="s">
        <v>2762</v>
      </c>
      <c r="J385" s="47" t="s">
        <v>2763</v>
      </c>
      <c r="K385" s="47" t="s">
        <v>1117</v>
      </c>
      <c r="L385" s="47" t="s">
        <v>2764</v>
      </c>
      <c r="M385" s="46" t="s">
        <v>2765</v>
      </c>
      <c r="N385" s="46" t="s">
        <v>2648</v>
      </c>
      <c r="O385" s="48">
        <v>76205</v>
      </c>
      <c r="P385" s="46" t="s">
        <v>78</v>
      </c>
      <c r="Q385" s="49" t="s">
        <v>26</v>
      </c>
      <c r="R385" s="46"/>
      <c r="S385" s="47"/>
    </row>
    <row r="386" spans="1:19" x14ac:dyDescent="0.25">
      <c r="A386" s="46" t="s">
        <v>3</v>
      </c>
      <c r="B386" s="46" t="s">
        <v>58</v>
      </c>
      <c r="C386" s="46" t="s">
        <v>76</v>
      </c>
      <c r="D386" s="46" t="s">
        <v>10702</v>
      </c>
      <c r="E386" s="46" t="s">
        <v>22</v>
      </c>
      <c r="F386" s="46" t="s">
        <v>2642</v>
      </c>
      <c r="G386" s="46" t="s">
        <v>78</v>
      </c>
      <c r="H386" s="46" t="s">
        <v>2766</v>
      </c>
      <c r="I386" s="46">
        <v>140748</v>
      </c>
      <c r="J386" s="47" t="s">
        <v>2767</v>
      </c>
      <c r="K386" s="47"/>
      <c r="L386" s="47" t="s">
        <v>2768</v>
      </c>
      <c r="M386" s="46" t="s">
        <v>2769</v>
      </c>
      <c r="N386" s="46" t="s">
        <v>2648</v>
      </c>
      <c r="O386" s="48">
        <v>75182</v>
      </c>
      <c r="P386" s="46" t="s">
        <v>78</v>
      </c>
      <c r="Q386" s="49">
        <v>44363</v>
      </c>
      <c r="R386" s="46" t="s">
        <v>78</v>
      </c>
      <c r="S386" s="47" t="s">
        <v>10749</v>
      </c>
    </row>
    <row r="387" spans="1:19" x14ac:dyDescent="0.25">
      <c r="A387" s="46" t="s">
        <v>3</v>
      </c>
      <c r="B387" s="46" t="s">
        <v>58</v>
      </c>
      <c r="C387" s="46" t="s">
        <v>116</v>
      </c>
      <c r="D387" s="46" t="s">
        <v>10703</v>
      </c>
      <c r="E387" s="46" t="s">
        <v>22</v>
      </c>
      <c r="F387" s="46" t="s">
        <v>2770</v>
      </c>
      <c r="G387" s="46" t="s">
        <v>78</v>
      </c>
      <c r="H387" s="46" t="s">
        <v>2771</v>
      </c>
      <c r="I387" s="46">
        <v>167501</v>
      </c>
      <c r="J387" s="47" t="s">
        <v>2772</v>
      </c>
      <c r="K387" s="47" t="s">
        <v>1117</v>
      </c>
      <c r="L387" s="47" t="s">
        <v>2773</v>
      </c>
      <c r="M387" s="46" t="s">
        <v>2774</v>
      </c>
      <c r="N387" s="46" t="s">
        <v>2648</v>
      </c>
      <c r="O387" s="48">
        <v>76052</v>
      </c>
      <c r="P387" s="46" t="s">
        <v>78</v>
      </c>
      <c r="Q387" s="49" t="s">
        <v>26</v>
      </c>
      <c r="R387" s="46"/>
      <c r="S387" s="47" t="s">
        <v>2775</v>
      </c>
    </row>
    <row r="388" spans="1:19" x14ac:dyDescent="0.25">
      <c r="A388" s="46" t="s">
        <v>3</v>
      </c>
      <c r="B388" s="46" t="s">
        <v>58</v>
      </c>
      <c r="C388" s="46" t="s">
        <v>116</v>
      </c>
      <c r="D388" s="46" t="s">
        <v>10703</v>
      </c>
      <c r="E388" s="46" t="s">
        <v>22</v>
      </c>
      <c r="F388" s="46" t="s">
        <v>2770</v>
      </c>
      <c r="G388" s="46" t="s">
        <v>78</v>
      </c>
      <c r="H388" s="46" t="s">
        <v>2776</v>
      </c>
      <c r="I388" s="46">
        <v>194196</v>
      </c>
      <c r="J388" s="47" t="s">
        <v>2777</v>
      </c>
      <c r="K388" s="47" t="s">
        <v>1117</v>
      </c>
      <c r="L388" s="47" t="s">
        <v>2778</v>
      </c>
      <c r="M388" s="46" t="s">
        <v>2779</v>
      </c>
      <c r="N388" s="46" t="s">
        <v>2648</v>
      </c>
      <c r="O388" s="48">
        <v>76051</v>
      </c>
      <c r="P388" s="46" t="s">
        <v>78</v>
      </c>
      <c r="Q388" s="49" t="s">
        <v>26</v>
      </c>
      <c r="R388" s="46"/>
      <c r="S388" s="47" t="s">
        <v>2775</v>
      </c>
    </row>
    <row r="389" spans="1:19" x14ac:dyDescent="0.25">
      <c r="A389" s="46" t="s">
        <v>3</v>
      </c>
      <c r="B389" s="46" t="s">
        <v>58</v>
      </c>
      <c r="C389" s="46" t="s">
        <v>76</v>
      </c>
      <c r="D389" s="46" t="s">
        <v>10703</v>
      </c>
      <c r="E389" s="46" t="s">
        <v>22</v>
      </c>
      <c r="F389" s="46" t="s">
        <v>2770</v>
      </c>
      <c r="G389" s="46" t="s">
        <v>78</v>
      </c>
      <c r="H389" s="46" t="s">
        <v>2780</v>
      </c>
      <c r="I389" s="46" t="s">
        <v>2781</v>
      </c>
      <c r="J389" s="47" t="s">
        <v>2782</v>
      </c>
      <c r="K389" s="47" t="s">
        <v>1117</v>
      </c>
      <c r="L389" s="47" t="s">
        <v>2783</v>
      </c>
      <c r="M389" s="46" t="s">
        <v>2784</v>
      </c>
      <c r="N389" s="46" t="s">
        <v>2648</v>
      </c>
      <c r="O389" s="48">
        <v>76182</v>
      </c>
      <c r="P389" s="46" t="s">
        <v>78</v>
      </c>
      <c r="Q389" s="49" t="s">
        <v>26</v>
      </c>
      <c r="R389" s="46"/>
      <c r="S389" s="47"/>
    </row>
    <row r="390" spans="1:19" x14ac:dyDescent="0.25">
      <c r="A390" s="46" t="s">
        <v>3</v>
      </c>
      <c r="B390" s="46" t="s">
        <v>58</v>
      </c>
      <c r="C390" s="46" t="s">
        <v>116</v>
      </c>
      <c r="D390" s="46" t="s">
        <v>10703</v>
      </c>
      <c r="E390" s="46" t="s">
        <v>22</v>
      </c>
      <c r="F390" s="46" t="s">
        <v>2770</v>
      </c>
      <c r="G390" s="46" t="s">
        <v>78</v>
      </c>
      <c r="H390" s="46" t="s">
        <v>2785</v>
      </c>
      <c r="I390" s="46" t="s">
        <v>2786</v>
      </c>
      <c r="J390" s="47" t="s">
        <v>2787</v>
      </c>
      <c r="K390" s="47" t="s">
        <v>1117</v>
      </c>
      <c r="L390" s="47" t="s">
        <v>2788</v>
      </c>
      <c r="M390" s="46" t="s">
        <v>2789</v>
      </c>
      <c r="N390" s="46" t="s">
        <v>2648</v>
      </c>
      <c r="O390" s="48" t="s">
        <v>2790</v>
      </c>
      <c r="P390" s="46" t="s">
        <v>78</v>
      </c>
      <c r="Q390" s="49" t="s">
        <v>26</v>
      </c>
      <c r="R390" s="46"/>
      <c r="S390" s="47" t="s">
        <v>2775</v>
      </c>
    </row>
    <row r="391" spans="1:19" x14ac:dyDescent="0.25">
      <c r="A391" s="23" t="s">
        <v>3</v>
      </c>
      <c r="B391" s="23" t="s">
        <v>58</v>
      </c>
      <c r="C391" s="23" t="s">
        <v>116</v>
      </c>
      <c r="D391" s="23" t="s">
        <v>10703</v>
      </c>
      <c r="E391" s="23" t="s">
        <v>22</v>
      </c>
      <c r="F391" s="23" t="s">
        <v>2770</v>
      </c>
      <c r="G391" s="23" t="s">
        <v>78</v>
      </c>
      <c r="H391" s="23" t="s">
        <v>2791</v>
      </c>
      <c r="I391" s="23" t="s">
        <v>2792</v>
      </c>
      <c r="J391" s="5" t="s">
        <v>2793</v>
      </c>
      <c r="K391" s="5" t="s">
        <v>1117</v>
      </c>
      <c r="L391" s="5" t="s">
        <v>2794</v>
      </c>
      <c r="M391" s="23" t="s">
        <v>2795</v>
      </c>
      <c r="N391" s="23" t="s">
        <v>2648</v>
      </c>
      <c r="O391" s="44">
        <v>75089</v>
      </c>
      <c r="P391" s="23" t="s">
        <v>78</v>
      </c>
      <c r="Q391" s="45" t="s">
        <v>26</v>
      </c>
      <c r="S391" s="5" t="s">
        <v>2775</v>
      </c>
    </row>
    <row r="392" spans="1:19" x14ac:dyDescent="0.25">
      <c r="A392" s="23" t="s">
        <v>3</v>
      </c>
      <c r="B392" s="23" t="s">
        <v>58</v>
      </c>
      <c r="C392" s="23" t="s">
        <v>76</v>
      </c>
      <c r="D392" s="23" t="s">
        <v>10703</v>
      </c>
      <c r="E392" s="23" t="s">
        <v>22</v>
      </c>
      <c r="F392" s="23" t="s">
        <v>2770</v>
      </c>
      <c r="G392" s="23" t="s">
        <v>78</v>
      </c>
      <c r="H392" s="23" t="s">
        <v>2796</v>
      </c>
      <c r="I392" s="23" t="s">
        <v>2797</v>
      </c>
      <c r="J392" s="5" t="s">
        <v>2798</v>
      </c>
      <c r="K392" s="5" t="s">
        <v>2799</v>
      </c>
      <c r="L392" s="5" t="s">
        <v>2800</v>
      </c>
      <c r="M392" s="23" t="s">
        <v>2765</v>
      </c>
      <c r="N392" s="23" t="s">
        <v>2648</v>
      </c>
      <c r="O392" s="44">
        <v>76205</v>
      </c>
      <c r="P392" s="23" t="s">
        <v>78</v>
      </c>
      <c r="Q392" s="45">
        <v>44333</v>
      </c>
      <c r="R392" s="23" t="s">
        <v>78</v>
      </c>
      <c r="S392" s="5" t="s">
        <v>10748</v>
      </c>
    </row>
    <row r="393" spans="1:19" x14ac:dyDescent="0.25">
      <c r="A393" s="46" t="s">
        <v>3</v>
      </c>
      <c r="B393" s="46" t="s">
        <v>58</v>
      </c>
      <c r="C393" s="46" t="s">
        <v>116</v>
      </c>
      <c r="D393" s="46" t="s">
        <v>10703</v>
      </c>
      <c r="E393" s="46" t="s">
        <v>22</v>
      </c>
      <c r="F393" s="46" t="s">
        <v>2770</v>
      </c>
      <c r="G393" s="46" t="s">
        <v>78</v>
      </c>
      <c r="H393" s="46" t="s">
        <v>2801</v>
      </c>
      <c r="I393" s="46" t="s">
        <v>2802</v>
      </c>
      <c r="J393" s="47" t="s">
        <v>2803</v>
      </c>
      <c r="K393" s="47" t="s">
        <v>1117</v>
      </c>
      <c r="L393" s="47" t="s">
        <v>2804</v>
      </c>
      <c r="M393" s="46" t="s">
        <v>2805</v>
      </c>
      <c r="N393" s="46" t="s">
        <v>2648</v>
      </c>
      <c r="O393" s="48" t="s">
        <v>2806</v>
      </c>
      <c r="P393" s="46" t="s">
        <v>78</v>
      </c>
      <c r="Q393" s="49" t="s">
        <v>26</v>
      </c>
      <c r="R393" s="46"/>
      <c r="S393" s="47" t="s">
        <v>2807</v>
      </c>
    </row>
    <row r="394" spans="1:19" x14ac:dyDescent="0.25">
      <c r="A394" s="46" t="s">
        <v>3</v>
      </c>
      <c r="B394" s="46" t="s">
        <v>58</v>
      </c>
      <c r="C394" s="46" t="s">
        <v>76</v>
      </c>
      <c r="D394" s="46" t="s">
        <v>10703</v>
      </c>
      <c r="E394" s="46" t="s">
        <v>22</v>
      </c>
      <c r="F394" s="46" t="s">
        <v>2770</v>
      </c>
      <c r="G394" s="46" t="s">
        <v>78</v>
      </c>
      <c r="H394" s="46" t="s">
        <v>2808</v>
      </c>
      <c r="I394" s="46" t="s">
        <v>2809</v>
      </c>
      <c r="J394" s="47" t="s">
        <v>2810</v>
      </c>
      <c r="K394" s="47" t="s">
        <v>1117</v>
      </c>
      <c r="L394" s="47" t="s">
        <v>2811</v>
      </c>
      <c r="M394" s="46" t="s">
        <v>2652</v>
      </c>
      <c r="N394" s="46" t="s">
        <v>2648</v>
      </c>
      <c r="O394" s="48">
        <v>75243</v>
      </c>
      <c r="P394" s="46" t="s">
        <v>78</v>
      </c>
      <c r="Q394" s="49" t="s">
        <v>26</v>
      </c>
      <c r="R394" s="46"/>
      <c r="S394" s="47"/>
    </row>
    <row r="395" spans="1:19" x14ac:dyDescent="0.25">
      <c r="A395" s="46" t="s">
        <v>3</v>
      </c>
      <c r="B395" s="46" t="s">
        <v>58</v>
      </c>
      <c r="C395" s="46" t="s">
        <v>76</v>
      </c>
      <c r="D395" s="46" t="s">
        <v>10703</v>
      </c>
      <c r="E395" s="46" t="s">
        <v>22</v>
      </c>
      <c r="F395" s="46" t="s">
        <v>2770</v>
      </c>
      <c r="G395" s="46" t="s">
        <v>78</v>
      </c>
      <c r="H395" s="46" t="s">
        <v>2812</v>
      </c>
      <c r="I395" s="46">
        <v>201033</v>
      </c>
      <c r="J395" s="47" t="s">
        <v>2813</v>
      </c>
      <c r="K395" s="47"/>
      <c r="L395" s="47" t="s">
        <v>2814</v>
      </c>
      <c r="M395" s="46" t="s">
        <v>2815</v>
      </c>
      <c r="N395" s="46" t="s">
        <v>2648</v>
      </c>
      <c r="O395" s="48">
        <v>75006</v>
      </c>
      <c r="P395" s="46" t="s">
        <v>78</v>
      </c>
      <c r="Q395" s="49">
        <v>44574</v>
      </c>
      <c r="R395" s="46"/>
      <c r="S395" s="47"/>
    </row>
    <row r="396" spans="1:19" x14ac:dyDescent="0.25">
      <c r="A396" s="23" t="s">
        <v>3</v>
      </c>
      <c r="B396" s="23" t="s">
        <v>58</v>
      </c>
      <c r="C396" s="23" t="s">
        <v>76</v>
      </c>
      <c r="D396" s="23" t="s">
        <v>10703</v>
      </c>
      <c r="E396" s="23" t="s">
        <v>22</v>
      </c>
      <c r="F396" s="23" t="s">
        <v>2770</v>
      </c>
      <c r="G396" s="23" t="s">
        <v>78</v>
      </c>
      <c r="H396" s="23" t="s">
        <v>2816</v>
      </c>
      <c r="I396" s="23">
        <v>202268</v>
      </c>
      <c r="J396" s="5" t="s">
        <v>2817</v>
      </c>
      <c r="L396" s="5" t="s">
        <v>2818</v>
      </c>
      <c r="M396" s="23" t="s">
        <v>2819</v>
      </c>
      <c r="N396" s="23" t="s">
        <v>2648</v>
      </c>
      <c r="O396" s="44">
        <v>76401</v>
      </c>
      <c r="P396" s="23" t="s">
        <v>78</v>
      </c>
      <c r="Q396" s="45">
        <v>44547</v>
      </c>
      <c r="R396" s="23" t="s">
        <v>78</v>
      </c>
      <c r="S396" s="5" t="s">
        <v>10749</v>
      </c>
    </row>
    <row r="397" spans="1:19" x14ac:dyDescent="0.25">
      <c r="A397" s="23" t="s">
        <v>3</v>
      </c>
      <c r="B397" s="23" t="s">
        <v>58</v>
      </c>
      <c r="C397" s="23" t="s">
        <v>116</v>
      </c>
      <c r="D397" s="23" t="s">
        <v>10703</v>
      </c>
      <c r="E397" s="23" t="s">
        <v>22</v>
      </c>
      <c r="F397" s="23" t="s">
        <v>2770</v>
      </c>
      <c r="G397" s="23" t="s">
        <v>78</v>
      </c>
      <c r="H397" s="23" t="s">
        <v>2820</v>
      </c>
      <c r="I397" s="23" t="s">
        <v>2821</v>
      </c>
      <c r="J397" s="5" t="s">
        <v>2822</v>
      </c>
      <c r="K397" s="5" t="s">
        <v>2823</v>
      </c>
      <c r="L397" s="5" t="s">
        <v>2824</v>
      </c>
      <c r="M397" s="23" t="s">
        <v>2825</v>
      </c>
      <c r="N397" s="23" t="s">
        <v>2648</v>
      </c>
      <c r="O397" s="44">
        <v>75013</v>
      </c>
      <c r="P397" s="23" t="s">
        <v>78</v>
      </c>
      <c r="Q397" s="45" t="s">
        <v>26</v>
      </c>
      <c r="S397" s="5" t="s">
        <v>2826</v>
      </c>
    </row>
    <row r="398" spans="1:19" x14ac:dyDescent="0.25">
      <c r="A398" s="23" t="s">
        <v>3</v>
      </c>
      <c r="B398" s="23" t="s">
        <v>58</v>
      </c>
      <c r="C398" s="23" t="s">
        <v>76</v>
      </c>
      <c r="D398" s="23" t="s">
        <v>10703</v>
      </c>
      <c r="E398" s="23" t="s">
        <v>22</v>
      </c>
      <c r="F398" s="23" t="s">
        <v>2770</v>
      </c>
      <c r="G398" s="23" t="s">
        <v>78</v>
      </c>
      <c r="H398" s="23" t="s">
        <v>2827</v>
      </c>
      <c r="I398" s="23" t="s">
        <v>2828</v>
      </c>
      <c r="J398" s="5" t="s">
        <v>2829</v>
      </c>
      <c r="L398" s="5" t="s">
        <v>2830</v>
      </c>
      <c r="M398" s="23" t="s">
        <v>2831</v>
      </c>
      <c r="N398" s="23" t="s">
        <v>2648</v>
      </c>
      <c r="O398" s="44">
        <v>77360</v>
      </c>
      <c r="P398" s="23" t="s">
        <v>78</v>
      </c>
      <c r="Q398" s="45">
        <v>44440</v>
      </c>
      <c r="R398" s="23" t="s">
        <v>78</v>
      </c>
      <c r="S398" s="5" t="s">
        <v>10749</v>
      </c>
    </row>
    <row r="399" spans="1:19" x14ac:dyDescent="0.25">
      <c r="A399" s="23" t="s">
        <v>3</v>
      </c>
      <c r="B399" s="23" t="s">
        <v>58</v>
      </c>
      <c r="C399" s="23" t="s">
        <v>76</v>
      </c>
      <c r="D399" s="23" t="s">
        <v>10703</v>
      </c>
      <c r="E399" s="23" t="s">
        <v>22</v>
      </c>
      <c r="F399" s="23" t="s">
        <v>2770</v>
      </c>
      <c r="G399" s="23" t="s">
        <v>78</v>
      </c>
      <c r="H399" s="23" t="s">
        <v>2832</v>
      </c>
      <c r="I399" s="23">
        <v>191985</v>
      </c>
      <c r="J399" s="5" t="s">
        <v>2833</v>
      </c>
      <c r="L399" s="5" t="s">
        <v>2834</v>
      </c>
      <c r="M399" s="23" t="s">
        <v>2652</v>
      </c>
      <c r="N399" s="23" t="s">
        <v>2648</v>
      </c>
      <c r="O399" s="44">
        <v>75205</v>
      </c>
      <c r="P399" s="23" t="s">
        <v>78</v>
      </c>
      <c r="Q399" s="45">
        <v>44454</v>
      </c>
      <c r="R399" s="23" t="s">
        <v>78</v>
      </c>
      <c r="S399" s="5" t="s">
        <v>10748</v>
      </c>
    </row>
    <row r="400" spans="1:19" x14ac:dyDescent="0.25">
      <c r="A400" s="23" t="s">
        <v>3</v>
      </c>
      <c r="B400" s="23" t="s">
        <v>58</v>
      </c>
      <c r="C400" s="23" t="s">
        <v>116</v>
      </c>
      <c r="D400" s="23" t="s">
        <v>10703</v>
      </c>
      <c r="E400" s="23" t="s">
        <v>22</v>
      </c>
      <c r="F400" s="23" t="s">
        <v>2770</v>
      </c>
      <c r="G400" s="23" t="s">
        <v>78</v>
      </c>
      <c r="H400" s="23" t="s">
        <v>2835</v>
      </c>
      <c r="I400" s="23" t="s">
        <v>2836</v>
      </c>
      <c r="J400" s="5" t="s">
        <v>2837</v>
      </c>
      <c r="L400" s="5" t="s">
        <v>2838</v>
      </c>
      <c r="M400" s="23" t="s">
        <v>2839</v>
      </c>
      <c r="N400" s="23" t="s">
        <v>2648</v>
      </c>
      <c r="O400" s="44">
        <v>76020</v>
      </c>
      <c r="P400" s="23" t="s">
        <v>78</v>
      </c>
      <c r="Q400" s="45">
        <v>44333</v>
      </c>
      <c r="S400" s="5" t="s">
        <v>2840</v>
      </c>
    </row>
    <row r="401" spans="1:19" x14ac:dyDescent="0.25">
      <c r="A401" s="23" t="s">
        <v>3</v>
      </c>
      <c r="B401" s="23" t="s">
        <v>58</v>
      </c>
      <c r="C401" s="23" t="s">
        <v>76</v>
      </c>
      <c r="D401" s="23" t="s">
        <v>10703</v>
      </c>
      <c r="E401" s="23" t="s">
        <v>22</v>
      </c>
      <c r="F401" s="23" t="s">
        <v>2770</v>
      </c>
      <c r="G401" s="23" t="s">
        <v>78</v>
      </c>
      <c r="H401" s="23" t="s">
        <v>2841</v>
      </c>
      <c r="I401" s="23" t="s">
        <v>2842</v>
      </c>
      <c r="J401" s="5" t="s">
        <v>2843</v>
      </c>
      <c r="L401" s="5" t="s">
        <v>2844</v>
      </c>
      <c r="M401" s="23" t="s">
        <v>2845</v>
      </c>
      <c r="N401" s="23" t="s">
        <v>2648</v>
      </c>
      <c r="O401" s="44">
        <v>76117</v>
      </c>
      <c r="P401" s="23" t="s">
        <v>78</v>
      </c>
      <c r="Q401" s="45">
        <v>44607</v>
      </c>
      <c r="R401" s="23" t="s">
        <v>78</v>
      </c>
      <c r="S401" s="5" t="s">
        <v>10748</v>
      </c>
    </row>
    <row r="402" spans="1:19" x14ac:dyDescent="0.25">
      <c r="A402" s="46" t="s">
        <v>3</v>
      </c>
      <c r="B402" s="46" t="s">
        <v>58</v>
      </c>
      <c r="C402" s="46" t="s">
        <v>76</v>
      </c>
      <c r="D402" s="46" t="s">
        <v>10703</v>
      </c>
      <c r="E402" s="46" t="s">
        <v>22</v>
      </c>
      <c r="F402" s="46" t="s">
        <v>2770</v>
      </c>
      <c r="G402" s="46" t="s">
        <v>78</v>
      </c>
      <c r="H402" s="46" t="s">
        <v>2846</v>
      </c>
      <c r="I402" s="46">
        <v>202554</v>
      </c>
      <c r="J402" s="47" t="s">
        <v>2847</v>
      </c>
      <c r="K402" s="47"/>
      <c r="L402" s="47" t="s">
        <v>2848</v>
      </c>
      <c r="M402" s="46" t="s">
        <v>2805</v>
      </c>
      <c r="N402" s="46" t="s">
        <v>2648</v>
      </c>
      <c r="O402" s="48">
        <v>76016</v>
      </c>
      <c r="P402" s="46" t="s">
        <v>78</v>
      </c>
      <c r="Q402" s="49">
        <v>44578</v>
      </c>
      <c r="R402" s="46"/>
      <c r="S402" s="47"/>
    </row>
    <row r="403" spans="1:19" x14ac:dyDescent="0.25">
      <c r="A403" s="23" t="s">
        <v>3</v>
      </c>
      <c r="B403" s="23" t="s">
        <v>58</v>
      </c>
      <c r="C403" s="23" t="s">
        <v>76</v>
      </c>
      <c r="D403" s="23" t="s">
        <v>10703</v>
      </c>
      <c r="E403" s="23" t="s">
        <v>22</v>
      </c>
      <c r="F403" s="23" t="s">
        <v>2770</v>
      </c>
      <c r="G403" s="23" t="s">
        <v>78</v>
      </c>
      <c r="H403" s="23" t="s">
        <v>2849</v>
      </c>
      <c r="I403" s="23" t="s">
        <v>2850</v>
      </c>
      <c r="J403" s="5" t="s">
        <v>2851</v>
      </c>
      <c r="K403" s="5" t="s">
        <v>1117</v>
      </c>
      <c r="L403" s="5" t="s">
        <v>2852</v>
      </c>
      <c r="M403" s="23" t="s">
        <v>2853</v>
      </c>
      <c r="N403" s="23" t="s">
        <v>2854</v>
      </c>
      <c r="O403" s="44">
        <v>73401</v>
      </c>
      <c r="P403" s="23" t="s">
        <v>78</v>
      </c>
      <c r="Q403" s="45" t="s">
        <v>26</v>
      </c>
    </row>
    <row r="404" spans="1:19" x14ac:dyDescent="0.25">
      <c r="A404" s="23" t="s">
        <v>3</v>
      </c>
      <c r="B404" s="23" t="s">
        <v>58</v>
      </c>
      <c r="C404" s="23" t="s">
        <v>76</v>
      </c>
      <c r="D404" s="23" t="s">
        <v>10703</v>
      </c>
      <c r="E404" s="23" t="s">
        <v>22</v>
      </c>
      <c r="F404" s="23" t="s">
        <v>2770</v>
      </c>
      <c r="G404" s="23" t="s">
        <v>78</v>
      </c>
      <c r="H404" s="23" t="s">
        <v>2855</v>
      </c>
      <c r="I404" s="23" t="s">
        <v>2856</v>
      </c>
      <c r="J404" s="5" t="s">
        <v>2857</v>
      </c>
      <c r="K404" s="5" t="s">
        <v>1117</v>
      </c>
      <c r="L404" s="5" t="s">
        <v>2858</v>
      </c>
      <c r="M404" s="23" t="s">
        <v>2859</v>
      </c>
      <c r="N404" s="23" t="s">
        <v>2648</v>
      </c>
      <c r="O404" s="44">
        <v>75402</v>
      </c>
      <c r="P404" s="23" t="s">
        <v>78</v>
      </c>
      <c r="Q404" s="45" t="s">
        <v>26</v>
      </c>
      <c r="R404" s="23" t="s">
        <v>78</v>
      </c>
      <c r="S404" s="5" t="s">
        <v>10774</v>
      </c>
    </row>
    <row r="405" spans="1:19" x14ac:dyDescent="0.25">
      <c r="A405" s="23" t="s">
        <v>3</v>
      </c>
      <c r="B405" s="23" t="s">
        <v>58</v>
      </c>
      <c r="C405" s="23" t="s">
        <v>116</v>
      </c>
      <c r="D405" s="23" t="s">
        <v>10703</v>
      </c>
      <c r="E405" s="23" t="s">
        <v>22</v>
      </c>
      <c r="F405" s="23" t="s">
        <v>2770</v>
      </c>
      <c r="G405" s="23" t="s">
        <v>78</v>
      </c>
      <c r="H405" s="23" t="s">
        <v>2860</v>
      </c>
      <c r="I405" s="23" t="s">
        <v>2861</v>
      </c>
      <c r="J405" s="5" t="s">
        <v>2862</v>
      </c>
      <c r="K405" s="5" t="s">
        <v>1117</v>
      </c>
      <c r="L405" s="5" t="s">
        <v>2863</v>
      </c>
      <c r="M405" s="23" t="s">
        <v>2859</v>
      </c>
      <c r="N405" s="23" t="s">
        <v>2648</v>
      </c>
      <c r="O405" s="44">
        <v>75043</v>
      </c>
      <c r="P405" s="23" t="s">
        <v>78</v>
      </c>
      <c r="Q405" s="45" t="s">
        <v>26</v>
      </c>
      <c r="S405" s="5" t="s">
        <v>2775</v>
      </c>
    </row>
    <row r="406" spans="1:19" x14ac:dyDescent="0.25">
      <c r="A406" s="23" t="s">
        <v>3</v>
      </c>
      <c r="B406" s="23" t="s">
        <v>58</v>
      </c>
      <c r="C406" s="23" t="s">
        <v>76</v>
      </c>
      <c r="D406" s="23" t="s">
        <v>10703</v>
      </c>
      <c r="E406" s="23" t="s">
        <v>22</v>
      </c>
      <c r="F406" s="23" t="s">
        <v>2770</v>
      </c>
      <c r="G406" s="23" t="s">
        <v>78</v>
      </c>
      <c r="H406" s="23" t="s">
        <v>2864</v>
      </c>
      <c r="I406" s="23" t="s">
        <v>2865</v>
      </c>
      <c r="J406" s="5" t="s">
        <v>2866</v>
      </c>
      <c r="L406" s="5" t="s">
        <v>2867</v>
      </c>
      <c r="M406" s="23" t="s">
        <v>2669</v>
      </c>
      <c r="N406" s="23" t="s">
        <v>2648</v>
      </c>
      <c r="O406" s="44">
        <v>76053</v>
      </c>
      <c r="P406" s="23" t="s">
        <v>78</v>
      </c>
      <c r="Q406" s="45">
        <v>44333</v>
      </c>
      <c r="R406" s="23" t="s">
        <v>78</v>
      </c>
      <c r="S406" s="5" t="s">
        <v>10748</v>
      </c>
    </row>
    <row r="407" spans="1:19" x14ac:dyDescent="0.25">
      <c r="A407" s="46" t="s">
        <v>3</v>
      </c>
      <c r="B407" s="46" t="s">
        <v>58</v>
      </c>
      <c r="C407" s="46" t="s">
        <v>76</v>
      </c>
      <c r="D407" s="46" t="s">
        <v>10703</v>
      </c>
      <c r="E407" s="46" t="s">
        <v>22</v>
      </c>
      <c r="F407" s="46" t="s">
        <v>2770</v>
      </c>
      <c r="G407" s="46" t="s">
        <v>78</v>
      </c>
      <c r="H407" s="46" t="s">
        <v>2868</v>
      </c>
      <c r="I407" s="46" t="s">
        <v>2869</v>
      </c>
      <c r="J407" s="47" t="s">
        <v>2870</v>
      </c>
      <c r="K407" s="47" t="s">
        <v>2871</v>
      </c>
      <c r="L407" s="47" t="s">
        <v>2872</v>
      </c>
      <c r="M407" s="46" t="s">
        <v>2873</v>
      </c>
      <c r="N407" s="46" t="s">
        <v>2648</v>
      </c>
      <c r="O407" s="48">
        <v>75092</v>
      </c>
      <c r="P407" s="46" t="s">
        <v>78</v>
      </c>
      <c r="Q407" s="49" t="s">
        <v>26</v>
      </c>
      <c r="R407" s="46"/>
      <c r="S407" s="47"/>
    </row>
    <row r="408" spans="1:19" x14ac:dyDescent="0.25">
      <c r="A408" s="46" t="s">
        <v>3</v>
      </c>
      <c r="B408" s="46" t="s">
        <v>58</v>
      </c>
      <c r="C408" s="46" t="s">
        <v>76</v>
      </c>
      <c r="D408" s="46" t="s">
        <v>10703</v>
      </c>
      <c r="E408" s="46" t="s">
        <v>22</v>
      </c>
      <c r="F408" s="46" t="s">
        <v>2770</v>
      </c>
      <c r="G408" s="46" t="s">
        <v>78</v>
      </c>
      <c r="H408" s="46" t="s">
        <v>2874</v>
      </c>
      <c r="I408" s="46" t="s">
        <v>2875</v>
      </c>
      <c r="J408" s="47" t="s">
        <v>2876</v>
      </c>
      <c r="K408" s="47" t="s">
        <v>1117</v>
      </c>
      <c r="L408" s="47" t="s">
        <v>2877</v>
      </c>
      <c r="M408" s="46" t="s">
        <v>2878</v>
      </c>
      <c r="N408" s="46" t="s">
        <v>2648</v>
      </c>
      <c r="O408" s="48" t="s">
        <v>2879</v>
      </c>
      <c r="P408" s="46" t="s">
        <v>78</v>
      </c>
      <c r="Q408" s="49" t="s">
        <v>26</v>
      </c>
      <c r="R408" s="46"/>
      <c r="S408" s="47"/>
    </row>
    <row r="409" spans="1:19" x14ac:dyDescent="0.25">
      <c r="A409" s="23" t="s">
        <v>3</v>
      </c>
      <c r="B409" s="23" t="s">
        <v>58</v>
      </c>
      <c r="C409" s="23" t="s">
        <v>76</v>
      </c>
      <c r="D409" s="23" t="s">
        <v>10703</v>
      </c>
      <c r="E409" s="23" t="s">
        <v>22</v>
      </c>
      <c r="F409" s="23" t="s">
        <v>2770</v>
      </c>
      <c r="G409" s="23" t="s">
        <v>78</v>
      </c>
      <c r="H409" s="23" t="s">
        <v>2880</v>
      </c>
      <c r="I409" s="23" t="s">
        <v>2881</v>
      </c>
      <c r="J409" s="5" t="s">
        <v>2882</v>
      </c>
      <c r="L409" s="5" t="s">
        <v>2883</v>
      </c>
      <c r="M409" s="23" t="s">
        <v>2839</v>
      </c>
      <c r="N409" s="23" t="s">
        <v>2648</v>
      </c>
      <c r="O409" s="44">
        <v>76020</v>
      </c>
      <c r="P409" s="23" t="s">
        <v>78</v>
      </c>
      <c r="Q409" s="45">
        <v>44333</v>
      </c>
      <c r="R409" s="23" t="s">
        <v>78</v>
      </c>
      <c r="S409" s="5" t="s">
        <v>10748</v>
      </c>
    </row>
    <row r="410" spans="1:19" x14ac:dyDescent="0.25">
      <c r="A410" s="23" t="s">
        <v>3</v>
      </c>
      <c r="B410" s="23" t="s">
        <v>58</v>
      </c>
      <c r="C410" s="23" t="s">
        <v>76</v>
      </c>
      <c r="D410" s="23" t="s">
        <v>10703</v>
      </c>
      <c r="E410" s="23" t="s">
        <v>22</v>
      </c>
      <c r="F410" s="23" t="s">
        <v>2770</v>
      </c>
      <c r="G410" s="23" t="s">
        <v>78</v>
      </c>
      <c r="H410" s="23" t="s">
        <v>2884</v>
      </c>
      <c r="I410" s="23">
        <v>178895</v>
      </c>
      <c r="J410" s="5" t="s">
        <v>2885</v>
      </c>
      <c r="K410" s="5" t="s">
        <v>2886</v>
      </c>
      <c r="L410" s="5" t="s">
        <v>2887</v>
      </c>
      <c r="M410" s="23" t="s">
        <v>2815</v>
      </c>
      <c r="N410" s="23" t="s">
        <v>2648</v>
      </c>
      <c r="O410" s="44">
        <v>75006</v>
      </c>
      <c r="P410" s="23" t="s">
        <v>78</v>
      </c>
      <c r="Q410" s="45">
        <v>44306</v>
      </c>
      <c r="R410" s="23" t="s">
        <v>78</v>
      </c>
      <c r="S410" s="5" t="s">
        <v>10749</v>
      </c>
    </row>
    <row r="411" spans="1:19" x14ac:dyDescent="0.25">
      <c r="A411" s="23" t="s">
        <v>3</v>
      </c>
      <c r="B411" s="23" t="s">
        <v>58</v>
      </c>
      <c r="C411" s="23" t="s">
        <v>76</v>
      </c>
      <c r="D411" s="23" t="s">
        <v>10703</v>
      </c>
      <c r="E411" s="23" t="s">
        <v>22</v>
      </c>
      <c r="F411" s="23" t="s">
        <v>2770</v>
      </c>
      <c r="G411" s="23" t="s">
        <v>78</v>
      </c>
      <c r="H411" s="23" t="s">
        <v>2888</v>
      </c>
      <c r="I411" s="23" t="s">
        <v>2889</v>
      </c>
      <c r="J411" s="5" t="s">
        <v>2890</v>
      </c>
      <c r="L411" s="5" t="s">
        <v>2891</v>
      </c>
      <c r="M411" s="23" t="s">
        <v>2892</v>
      </c>
      <c r="N411" s="23" t="s">
        <v>2648</v>
      </c>
      <c r="O411" s="44">
        <v>76182</v>
      </c>
      <c r="P411" s="23" t="s">
        <v>78</v>
      </c>
      <c r="Q411" s="45">
        <v>44607</v>
      </c>
      <c r="R411" s="23" t="s">
        <v>78</v>
      </c>
      <c r="S411" s="5" t="s">
        <v>10749</v>
      </c>
    </row>
    <row r="412" spans="1:19" x14ac:dyDescent="0.25">
      <c r="A412" s="23" t="s">
        <v>3</v>
      </c>
      <c r="B412" s="23" t="s">
        <v>58</v>
      </c>
      <c r="C412" s="23" t="s">
        <v>76</v>
      </c>
      <c r="D412" s="23" t="s">
        <v>10703</v>
      </c>
      <c r="E412" s="23" t="s">
        <v>22</v>
      </c>
      <c r="F412" s="23" t="s">
        <v>2770</v>
      </c>
      <c r="G412" s="23" t="s">
        <v>78</v>
      </c>
      <c r="H412" s="23" t="s">
        <v>2893</v>
      </c>
      <c r="I412" s="23" t="s">
        <v>2894</v>
      </c>
      <c r="J412" s="5" t="s">
        <v>2895</v>
      </c>
      <c r="K412" s="5" t="s">
        <v>2896</v>
      </c>
      <c r="L412" s="5" t="s">
        <v>2804</v>
      </c>
      <c r="M412" s="23" t="s">
        <v>2805</v>
      </c>
      <c r="N412" s="23" t="s">
        <v>2648</v>
      </c>
      <c r="O412" s="44" t="s">
        <v>2806</v>
      </c>
      <c r="P412" s="23" t="s">
        <v>78</v>
      </c>
      <c r="Q412" s="45" t="s">
        <v>26</v>
      </c>
      <c r="S412" s="5" t="s">
        <v>2897</v>
      </c>
    </row>
    <row r="413" spans="1:19" x14ac:dyDescent="0.25">
      <c r="A413" s="23" t="s">
        <v>3</v>
      </c>
      <c r="B413" s="23" t="s">
        <v>58</v>
      </c>
      <c r="C413" s="23" t="s">
        <v>76</v>
      </c>
      <c r="D413" s="23" t="s">
        <v>10703</v>
      </c>
      <c r="E413" s="23" t="s">
        <v>22</v>
      </c>
      <c r="F413" s="23" t="s">
        <v>2770</v>
      </c>
      <c r="G413" s="23" t="s">
        <v>78</v>
      </c>
      <c r="H413" s="23" t="s">
        <v>2898</v>
      </c>
      <c r="I413" s="23" t="s">
        <v>2899</v>
      </c>
      <c r="J413" s="5" t="s">
        <v>2900</v>
      </c>
      <c r="L413" s="5" t="s">
        <v>2901</v>
      </c>
      <c r="M413" s="23" t="s">
        <v>2652</v>
      </c>
      <c r="N413" s="23" t="s">
        <v>2648</v>
      </c>
      <c r="O413" s="44">
        <v>75226</v>
      </c>
      <c r="P413" s="23" t="s">
        <v>78</v>
      </c>
      <c r="Q413" s="45">
        <v>44607</v>
      </c>
    </row>
    <row r="414" spans="1:19" x14ac:dyDescent="0.25">
      <c r="A414" s="23" t="s">
        <v>3</v>
      </c>
      <c r="B414" s="23" t="s">
        <v>58</v>
      </c>
      <c r="C414" s="23" t="s">
        <v>76</v>
      </c>
      <c r="D414" s="23" t="s">
        <v>10703</v>
      </c>
      <c r="E414" s="23" t="s">
        <v>22</v>
      </c>
      <c r="F414" s="23" t="s">
        <v>2770</v>
      </c>
      <c r="G414" s="23" t="s">
        <v>78</v>
      </c>
      <c r="H414" s="23" t="s">
        <v>2902</v>
      </c>
      <c r="I414" s="23" t="s">
        <v>2903</v>
      </c>
      <c r="J414" s="5" t="s">
        <v>2904</v>
      </c>
      <c r="L414" s="5" t="s">
        <v>2905</v>
      </c>
      <c r="M414" s="23" t="s">
        <v>2906</v>
      </c>
      <c r="N414" s="23" t="s">
        <v>2648</v>
      </c>
      <c r="O414" s="44">
        <v>76266</v>
      </c>
      <c r="P414" s="23" t="s">
        <v>78</v>
      </c>
      <c r="Q414" s="45">
        <v>44333</v>
      </c>
      <c r="R414" s="23" t="s">
        <v>78</v>
      </c>
      <c r="S414" s="5" t="s">
        <v>10748</v>
      </c>
    </row>
    <row r="415" spans="1:19" x14ac:dyDescent="0.25">
      <c r="A415" s="23" t="s">
        <v>3</v>
      </c>
      <c r="B415" s="23" t="s">
        <v>58</v>
      </c>
      <c r="C415" s="23" t="s">
        <v>76</v>
      </c>
      <c r="D415" s="23" t="s">
        <v>10703</v>
      </c>
      <c r="E415" s="23" t="s">
        <v>22</v>
      </c>
      <c r="F415" s="23" t="s">
        <v>2770</v>
      </c>
      <c r="G415" s="23" t="s">
        <v>78</v>
      </c>
      <c r="H415" s="23" t="s">
        <v>2907</v>
      </c>
      <c r="I415" s="23" t="s">
        <v>2908</v>
      </c>
      <c r="J415" s="5" t="s">
        <v>2909</v>
      </c>
      <c r="L415" s="5" t="s">
        <v>2910</v>
      </c>
      <c r="M415" s="23" t="s">
        <v>2911</v>
      </c>
      <c r="N415" s="23" t="s">
        <v>2648</v>
      </c>
      <c r="O415" s="44">
        <v>76244</v>
      </c>
      <c r="P415" s="23" t="s">
        <v>78</v>
      </c>
      <c r="Q415" s="45">
        <v>44469</v>
      </c>
    </row>
    <row r="416" spans="1:19" x14ac:dyDescent="0.25">
      <c r="A416" s="23" t="s">
        <v>3</v>
      </c>
      <c r="B416" s="23" t="s">
        <v>58</v>
      </c>
      <c r="C416" s="23" t="s">
        <v>116</v>
      </c>
      <c r="D416" s="23" t="s">
        <v>10703</v>
      </c>
      <c r="E416" s="23" t="s">
        <v>22</v>
      </c>
      <c r="F416" s="23" t="s">
        <v>2770</v>
      </c>
      <c r="G416" s="23" t="s">
        <v>78</v>
      </c>
      <c r="H416" s="23" t="s">
        <v>2912</v>
      </c>
      <c r="I416" s="23" t="s">
        <v>2913</v>
      </c>
      <c r="J416" s="5" t="s">
        <v>2914</v>
      </c>
      <c r="K416" s="5" t="s">
        <v>1117</v>
      </c>
      <c r="L416" s="5" t="s">
        <v>2915</v>
      </c>
      <c r="M416" s="23" t="s">
        <v>2916</v>
      </c>
      <c r="N416" s="23" t="s">
        <v>2648</v>
      </c>
      <c r="O416" s="44" t="s">
        <v>2917</v>
      </c>
      <c r="P416" s="23" t="s">
        <v>78</v>
      </c>
      <c r="Q416" s="45" t="s">
        <v>26</v>
      </c>
      <c r="S416" s="5" t="s">
        <v>2775</v>
      </c>
    </row>
    <row r="417" spans="1:19" x14ac:dyDescent="0.25">
      <c r="A417" s="23" t="s">
        <v>3</v>
      </c>
      <c r="B417" s="23" t="s">
        <v>58</v>
      </c>
      <c r="C417" s="23" t="s">
        <v>76</v>
      </c>
      <c r="D417" s="23" t="s">
        <v>10699</v>
      </c>
      <c r="E417" s="23" t="s">
        <v>22</v>
      </c>
      <c r="F417" s="23" t="s">
        <v>2918</v>
      </c>
      <c r="G417" s="23" t="s">
        <v>78</v>
      </c>
      <c r="H417" s="23" t="s">
        <v>2919</v>
      </c>
      <c r="I417" s="23">
        <v>196051</v>
      </c>
      <c r="J417" s="5" t="s">
        <v>2920</v>
      </c>
      <c r="L417" s="5" t="s">
        <v>2921</v>
      </c>
      <c r="M417" s="23" t="s">
        <v>2922</v>
      </c>
      <c r="N417" s="23" t="s">
        <v>2648</v>
      </c>
      <c r="O417" s="44">
        <v>77007</v>
      </c>
      <c r="P417" s="23" t="s">
        <v>78</v>
      </c>
      <c r="Q417" s="45">
        <v>44291</v>
      </c>
      <c r="R417" s="23" t="s">
        <v>78</v>
      </c>
      <c r="S417" s="5" t="s">
        <v>10749</v>
      </c>
    </row>
    <row r="418" spans="1:19" x14ac:dyDescent="0.25">
      <c r="A418" s="23" t="s">
        <v>3</v>
      </c>
      <c r="B418" s="23" t="s">
        <v>58</v>
      </c>
      <c r="C418" s="23" t="s">
        <v>76</v>
      </c>
      <c r="D418" s="23" t="s">
        <v>10699</v>
      </c>
      <c r="E418" s="23" t="s">
        <v>22</v>
      </c>
      <c r="F418" s="23" t="s">
        <v>2918</v>
      </c>
      <c r="G418" s="23" t="s">
        <v>78</v>
      </c>
      <c r="H418" s="23" t="s">
        <v>2923</v>
      </c>
      <c r="I418" s="23" t="s">
        <v>2924</v>
      </c>
      <c r="J418" s="5" t="s">
        <v>2925</v>
      </c>
      <c r="K418" s="5" t="s">
        <v>1117</v>
      </c>
      <c r="L418" s="5" t="s">
        <v>2926</v>
      </c>
      <c r="M418" s="23" t="s">
        <v>2922</v>
      </c>
      <c r="N418" s="23" t="s">
        <v>2648</v>
      </c>
      <c r="O418" s="44">
        <v>77081</v>
      </c>
      <c r="P418" s="23" t="s">
        <v>78</v>
      </c>
      <c r="Q418" s="45" t="s">
        <v>26</v>
      </c>
    </row>
    <row r="419" spans="1:19" x14ac:dyDescent="0.25">
      <c r="A419" s="23" t="s">
        <v>3</v>
      </c>
      <c r="B419" s="23" t="s">
        <v>58</v>
      </c>
      <c r="C419" s="23" t="s">
        <v>76</v>
      </c>
      <c r="D419" s="23" t="s">
        <v>10699</v>
      </c>
      <c r="E419" s="23" t="s">
        <v>22</v>
      </c>
      <c r="F419" s="23" t="s">
        <v>2918</v>
      </c>
      <c r="H419" s="23" t="s">
        <v>3238</v>
      </c>
      <c r="I419" s="23" t="s">
        <v>3239</v>
      </c>
      <c r="J419" s="5" t="s">
        <v>3240</v>
      </c>
      <c r="L419" s="5" t="s">
        <v>10775</v>
      </c>
      <c r="M419" s="23" t="s">
        <v>3182</v>
      </c>
      <c r="N419" s="23" t="s">
        <v>2648</v>
      </c>
      <c r="O419" s="44">
        <v>77588</v>
      </c>
      <c r="P419" s="23" t="s">
        <v>78</v>
      </c>
      <c r="Q419" s="45">
        <v>44621</v>
      </c>
      <c r="R419" s="23" t="s">
        <v>78</v>
      </c>
      <c r="S419" s="5" t="s">
        <v>10749</v>
      </c>
    </row>
    <row r="420" spans="1:19" x14ac:dyDescent="0.25">
      <c r="A420" s="23" t="s">
        <v>3</v>
      </c>
      <c r="B420" s="23" t="s">
        <v>58</v>
      </c>
      <c r="C420" s="23" t="s">
        <v>76</v>
      </c>
      <c r="D420" s="23" t="s">
        <v>10699</v>
      </c>
      <c r="E420" s="23" t="s">
        <v>22</v>
      </c>
      <c r="F420" s="23" t="s">
        <v>2918</v>
      </c>
      <c r="G420" s="23" t="s">
        <v>78</v>
      </c>
      <c r="H420" s="23" t="s">
        <v>2927</v>
      </c>
      <c r="I420" s="23" t="s">
        <v>2928</v>
      </c>
      <c r="J420" s="5" t="s">
        <v>2929</v>
      </c>
      <c r="K420" s="5" t="s">
        <v>1117</v>
      </c>
      <c r="L420" s="5" t="s">
        <v>2930</v>
      </c>
      <c r="M420" s="23" t="s">
        <v>2922</v>
      </c>
      <c r="N420" s="23" t="s">
        <v>2648</v>
      </c>
      <c r="O420" s="44">
        <v>77086</v>
      </c>
      <c r="P420" s="23" t="s">
        <v>78</v>
      </c>
      <c r="Q420" s="45" t="s">
        <v>26</v>
      </c>
    </row>
    <row r="421" spans="1:19" x14ac:dyDescent="0.25">
      <c r="A421" s="23" t="s">
        <v>3</v>
      </c>
      <c r="B421" s="23" t="s">
        <v>58</v>
      </c>
      <c r="C421" s="23" t="s">
        <v>76</v>
      </c>
      <c r="D421" s="23" t="s">
        <v>10699</v>
      </c>
      <c r="E421" s="23" t="s">
        <v>22</v>
      </c>
      <c r="F421" s="23" t="s">
        <v>2918</v>
      </c>
      <c r="G421" s="23" t="s">
        <v>78</v>
      </c>
      <c r="H421" s="23" t="s">
        <v>2931</v>
      </c>
      <c r="I421" s="23" t="s">
        <v>2932</v>
      </c>
      <c r="J421" s="5" t="s">
        <v>2933</v>
      </c>
      <c r="K421" s="5" t="s">
        <v>1117</v>
      </c>
      <c r="L421" s="5" t="s">
        <v>2934</v>
      </c>
      <c r="M421" s="23" t="s">
        <v>2935</v>
      </c>
      <c r="N421" s="23" t="s">
        <v>2648</v>
      </c>
      <c r="O421" s="44">
        <v>77493</v>
      </c>
      <c r="P421" s="23" t="s">
        <v>78</v>
      </c>
      <c r="Q421" s="45" t="s">
        <v>26</v>
      </c>
    </row>
    <row r="422" spans="1:19" x14ac:dyDescent="0.25">
      <c r="A422" s="23" t="s">
        <v>3</v>
      </c>
      <c r="B422" s="23" t="s">
        <v>58</v>
      </c>
      <c r="C422" s="23" t="s">
        <v>116</v>
      </c>
      <c r="D422" s="23" t="s">
        <v>10699</v>
      </c>
      <c r="E422" s="23" t="s">
        <v>22</v>
      </c>
      <c r="F422" s="23" t="s">
        <v>2918</v>
      </c>
      <c r="G422" s="23" t="s">
        <v>78</v>
      </c>
      <c r="H422" s="23" t="s">
        <v>2936</v>
      </c>
      <c r="I422" s="23" t="s">
        <v>2937</v>
      </c>
      <c r="J422" s="5" t="s">
        <v>2938</v>
      </c>
      <c r="K422" s="5" t="s">
        <v>1117</v>
      </c>
      <c r="L422" s="5" t="s">
        <v>2939</v>
      </c>
      <c r="M422" s="23" t="s">
        <v>2940</v>
      </c>
      <c r="N422" s="23" t="s">
        <v>2648</v>
      </c>
      <c r="O422" s="44">
        <v>77447</v>
      </c>
      <c r="P422" s="23" t="s">
        <v>78</v>
      </c>
      <c r="Q422" s="45" t="s">
        <v>26</v>
      </c>
      <c r="S422" s="5" t="s">
        <v>2941</v>
      </c>
    </row>
    <row r="423" spans="1:19" x14ac:dyDescent="0.25">
      <c r="A423" s="23" t="s">
        <v>3</v>
      </c>
      <c r="B423" s="23" t="s">
        <v>58</v>
      </c>
      <c r="C423" s="23" t="s">
        <v>76</v>
      </c>
      <c r="D423" s="23" t="s">
        <v>10699</v>
      </c>
      <c r="E423" s="23" t="s">
        <v>22</v>
      </c>
      <c r="F423" s="23" t="s">
        <v>2918</v>
      </c>
      <c r="G423" s="23" t="s">
        <v>78</v>
      </c>
      <c r="H423" s="23" t="s">
        <v>2942</v>
      </c>
      <c r="I423" s="23" t="s">
        <v>2943</v>
      </c>
      <c r="J423" s="5" t="s">
        <v>2944</v>
      </c>
      <c r="K423" s="5" t="s">
        <v>2945</v>
      </c>
      <c r="L423" s="5" t="s">
        <v>2946</v>
      </c>
      <c r="M423" s="23" t="s">
        <v>2947</v>
      </c>
      <c r="N423" s="23" t="s">
        <v>2648</v>
      </c>
      <c r="O423" s="44">
        <v>77385</v>
      </c>
      <c r="P423" s="23" t="s">
        <v>78</v>
      </c>
      <c r="Q423" s="45">
        <v>44621</v>
      </c>
      <c r="R423" s="23" t="s">
        <v>78</v>
      </c>
      <c r="S423" s="5" t="s">
        <v>10776</v>
      </c>
    </row>
    <row r="424" spans="1:19" x14ac:dyDescent="0.25">
      <c r="A424" s="23" t="s">
        <v>3</v>
      </c>
      <c r="B424" s="23" t="s">
        <v>58</v>
      </c>
      <c r="C424" s="23" t="s">
        <v>76</v>
      </c>
      <c r="D424" s="23" t="s">
        <v>10699</v>
      </c>
      <c r="E424" s="23" t="s">
        <v>22</v>
      </c>
      <c r="F424" s="23" t="s">
        <v>2918</v>
      </c>
      <c r="G424" s="23" t="s">
        <v>78</v>
      </c>
      <c r="H424" s="23" t="s">
        <v>2948</v>
      </c>
      <c r="I424" s="23" t="s">
        <v>2949</v>
      </c>
      <c r="J424" s="5" t="s">
        <v>2950</v>
      </c>
      <c r="K424" s="5" t="s">
        <v>2951</v>
      </c>
      <c r="L424" s="5" t="s">
        <v>2952</v>
      </c>
      <c r="M424" s="23" t="s">
        <v>2947</v>
      </c>
      <c r="N424" s="23" t="s">
        <v>2648</v>
      </c>
      <c r="O424" s="44">
        <v>77303</v>
      </c>
      <c r="P424" s="23" t="s">
        <v>78</v>
      </c>
      <c r="Q424" s="45" t="s">
        <v>26</v>
      </c>
    </row>
    <row r="425" spans="1:19" x14ac:dyDescent="0.25">
      <c r="A425" s="23" t="s">
        <v>3</v>
      </c>
      <c r="B425" s="23" t="s">
        <v>58</v>
      </c>
      <c r="C425" s="23" t="s">
        <v>76</v>
      </c>
      <c r="D425" s="23" t="s">
        <v>10699</v>
      </c>
      <c r="E425" s="23" t="s">
        <v>22</v>
      </c>
      <c r="F425" s="23" t="s">
        <v>2918</v>
      </c>
      <c r="G425" s="23" t="s">
        <v>78</v>
      </c>
      <c r="H425" s="23" t="s">
        <v>2953</v>
      </c>
      <c r="I425" s="23">
        <v>221003</v>
      </c>
      <c r="J425" s="5" t="s">
        <v>2954</v>
      </c>
      <c r="L425" s="5" t="s">
        <v>2955</v>
      </c>
      <c r="M425" s="23" t="s">
        <v>2922</v>
      </c>
      <c r="N425" s="23" t="s">
        <v>2648</v>
      </c>
      <c r="O425" s="44">
        <v>77082</v>
      </c>
      <c r="P425" s="23" t="s">
        <v>78</v>
      </c>
      <c r="Q425" s="45">
        <v>44291</v>
      </c>
      <c r="R425" s="23" t="s">
        <v>78</v>
      </c>
      <c r="S425" s="5" t="s">
        <v>10749</v>
      </c>
    </row>
    <row r="426" spans="1:19" x14ac:dyDescent="0.25">
      <c r="A426" s="23" t="s">
        <v>3</v>
      </c>
      <c r="B426" s="23" t="s">
        <v>58</v>
      </c>
      <c r="C426" s="23" t="s">
        <v>76</v>
      </c>
      <c r="D426" s="23" t="s">
        <v>10699</v>
      </c>
      <c r="E426" s="23" t="s">
        <v>22</v>
      </c>
      <c r="F426" s="23" t="s">
        <v>2918</v>
      </c>
      <c r="G426" s="23" t="s">
        <v>78</v>
      </c>
      <c r="H426" s="23" t="s">
        <v>2956</v>
      </c>
      <c r="I426" s="23">
        <v>129222</v>
      </c>
      <c r="J426" s="5" t="s">
        <v>2957</v>
      </c>
      <c r="L426" s="5" t="s">
        <v>2958</v>
      </c>
      <c r="M426" s="23" t="s">
        <v>2959</v>
      </c>
      <c r="N426" s="23" t="s">
        <v>2648</v>
      </c>
      <c r="O426" s="44">
        <v>77531</v>
      </c>
      <c r="P426" s="23" t="s">
        <v>78</v>
      </c>
      <c r="Q426" s="45">
        <v>44291</v>
      </c>
      <c r="R426" s="23" t="s">
        <v>78</v>
      </c>
      <c r="S426" s="5" t="s">
        <v>10749</v>
      </c>
    </row>
    <row r="427" spans="1:19" x14ac:dyDescent="0.25">
      <c r="A427" s="23" t="s">
        <v>3</v>
      </c>
      <c r="B427" s="23" t="s">
        <v>58</v>
      </c>
      <c r="C427" s="23" t="s">
        <v>76</v>
      </c>
      <c r="D427" s="23" t="s">
        <v>10699</v>
      </c>
      <c r="E427" s="23" t="s">
        <v>22</v>
      </c>
      <c r="F427" s="23" t="s">
        <v>2918</v>
      </c>
      <c r="G427" s="23" t="s">
        <v>78</v>
      </c>
      <c r="H427" s="23" t="s">
        <v>2960</v>
      </c>
      <c r="I427" s="23" t="s">
        <v>2961</v>
      </c>
      <c r="J427" s="5" t="s">
        <v>2962</v>
      </c>
      <c r="K427" s="5" t="s">
        <v>1117</v>
      </c>
      <c r="L427" s="5" t="s">
        <v>2963</v>
      </c>
      <c r="M427" s="23" t="s">
        <v>2922</v>
      </c>
      <c r="N427" s="23" t="s">
        <v>2648</v>
      </c>
      <c r="O427" s="44">
        <v>77018</v>
      </c>
      <c r="P427" s="23" t="s">
        <v>78</v>
      </c>
      <c r="Q427" s="45" t="s">
        <v>26</v>
      </c>
    </row>
    <row r="428" spans="1:19" x14ac:dyDescent="0.25">
      <c r="A428" s="23" t="s">
        <v>3</v>
      </c>
      <c r="B428" s="23" t="s">
        <v>58</v>
      </c>
      <c r="C428" s="23" t="s">
        <v>116</v>
      </c>
      <c r="D428" s="23" t="s">
        <v>10699</v>
      </c>
      <c r="E428" s="23" t="s">
        <v>22</v>
      </c>
      <c r="F428" s="23" t="s">
        <v>2918</v>
      </c>
      <c r="G428" s="23" t="s">
        <v>78</v>
      </c>
      <c r="H428" s="23" t="s">
        <v>2964</v>
      </c>
      <c r="I428" s="23" t="s">
        <v>2965</v>
      </c>
      <c r="J428" s="5" t="s">
        <v>2966</v>
      </c>
      <c r="L428" s="5" t="s">
        <v>2967</v>
      </c>
      <c r="M428" s="23" t="s">
        <v>2968</v>
      </c>
      <c r="N428" s="23" t="s">
        <v>2648</v>
      </c>
      <c r="O428" s="44">
        <v>77372</v>
      </c>
      <c r="P428" s="23" t="s">
        <v>78</v>
      </c>
      <c r="Q428" s="45" t="s">
        <v>26</v>
      </c>
      <c r="S428" s="5" t="s">
        <v>2969</v>
      </c>
    </row>
    <row r="429" spans="1:19" x14ac:dyDescent="0.25">
      <c r="A429" s="23" t="s">
        <v>3</v>
      </c>
      <c r="B429" s="23" t="s">
        <v>58</v>
      </c>
      <c r="C429" s="23" t="s">
        <v>76</v>
      </c>
      <c r="D429" s="23" t="s">
        <v>10699</v>
      </c>
      <c r="E429" s="23" t="s">
        <v>22</v>
      </c>
      <c r="F429" s="23" t="s">
        <v>2918</v>
      </c>
      <c r="G429" s="23" t="s">
        <v>78</v>
      </c>
      <c r="H429" s="23" t="s">
        <v>2970</v>
      </c>
      <c r="I429" s="23">
        <v>200665</v>
      </c>
      <c r="J429" s="5" t="s">
        <v>2971</v>
      </c>
      <c r="L429" s="5" t="s">
        <v>2972</v>
      </c>
      <c r="M429" s="23" t="s">
        <v>2973</v>
      </c>
      <c r="N429" s="23" t="s">
        <v>2648</v>
      </c>
      <c r="O429" s="44">
        <v>77064</v>
      </c>
      <c r="P429" s="23" t="s">
        <v>78</v>
      </c>
      <c r="Q429" s="45">
        <v>44441</v>
      </c>
      <c r="R429" s="23" t="s">
        <v>78</v>
      </c>
      <c r="S429" s="5" t="s">
        <v>10749</v>
      </c>
    </row>
    <row r="430" spans="1:19" x14ac:dyDescent="0.25">
      <c r="A430" s="23" t="s">
        <v>3</v>
      </c>
      <c r="B430" s="23" t="s">
        <v>58</v>
      </c>
      <c r="C430" s="23" t="s">
        <v>76</v>
      </c>
      <c r="D430" s="23" t="s">
        <v>10699</v>
      </c>
      <c r="E430" s="23" t="s">
        <v>22</v>
      </c>
      <c r="F430" s="23" t="s">
        <v>2918</v>
      </c>
      <c r="G430" s="23" t="s">
        <v>78</v>
      </c>
      <c r="H430" s="23" t="s">
        <v>2974</v>
      </c>
      <c r="I430" s="23">
        <v>221386</v>
      </c>
      <c r="J430" s="5" t="s">
        <v>2975</v>
      </c>
      <c r="L430" s="5" t="s">
        <v>2976</v>
      </c>
      <c r="M430" s="23" t="s">
        <v>2977</v>
      </c>
      <c r="N430" s="23" t="s">
        <v>2648</v>
      </c>
      <c r="O430" s="44">
        <v>77378</v>
      </c>
      <c r="P430" s="23" t="s">
        <v>78</v>
      </c>
      <c r="Q430" s="45">
        <v>44340</v>
      </c>
      <c r="R430" s="23" t="s">
        <v>78</v>
      </c>
      <c r="S430" s="5" t="s">
        <v>10749</v>
      </c>
    </row>
    <row r="431" spans="1:19" x14ac:dyDescent="0.25">
      <c r="A431" s="23" t="s">
        <v>3</v>
      </c>
      <c r="B431" s="23" t="s">
        <v>58</v>
      </c>
      <c r="C431" s="23" t="s">
        <v>76</v>
      </c>
      <c r="D431" s="23" t="s">
        <v>10699</v>
      </c>
      <c r="E431" s="23" t="s">
        <v>22</v>
      </c>
      <c r="F431" s="23" t="s">
        <v>2918</v>
      </c>
      <c r="G431" s="23" t="s">
        <v>78</v>
      </c>
      <c r="H431" s="23" t="s">
        <v>2978</v>
      </c>
      <c r="I431" s="23">
        <v>221385</v>
      </c>
      <c r="J431" s="5" t="s">
        <v>2979</v>
      </c>
      <c r="L431" s="5" t="s">
        <v>2980</v>
      </c>
      <c r="M431" s="23" t="s">
        <v>2922</v>
      </c>
      <c r="N431" s="23" t="s">
        <v>2648</v>
      </c>
      <c r="O431" s="44">
        <v>77074</v>
      </c>
      <c r="P431" s="23" t="s">
        <v>78</v>
      </c>
      <c r="Q431" s="45">
        <v>44308</v>
      </c>
      <c r="R431" s="23" t="s">
        <v>78</v>
      </c>
      <c r="S431" s="5" t="s">
        <v>10749</v>
      </c>
    </row>
    <row r="432" spans="1:19" x14ac:dyDescent="0.25">
      <c r="A432" s="23" t="s">
        <v>3</v>
      </c>
      <c r="B432" s="23" t="s">
        <v>58</v>
      </c>
      <c r="C432" s="23" t="s">
        <v>76</v>
      </c>
      <c r="D432" s="23" t="s">
        <v>10699</v>
      </c>
      <c r="E432" s="23" t="s">
        <v>22</v>
      </c>
      <c r="F432" s="23" t="s">
        <v>2918</v>
      </c>
      <c r="G432" s="23" t="s">
        <v>78</v>
      </c>
      <c r="H432" s="23" t="s">
        <v>2981</v>
      </c>
      <c r="I432" s="23">
        <v>221508</v>
      </c>
      <c r="J432" s="5" t="s">
        <v>2982</v>
      </c>
      <c r="L432" s="5" t="s">
        <v>2983</v>
      </c>
      <c r="M432" s="23" t="s">
        <v>2984</v>
      </c>
      <c r="N432" s="23" t="s">
        <v>2648</v>
      </c>
      <c r="O432" s="44" t="s">
        <v>2985</v>
      </c>
      <c r="P432" s="23" t="s">
        <v>78</v>
      </c>
      <c r="Q432" s="45" t="s">
        <v>26</v>
      </c>
    </row>
    <row r="433" spans="1:19" x14ac:dyDescent="0.25">
      <c r="A433" s="23" t="s">
        <v>3</v>
      </c>
      <c r="B433" s="23" t="s">
        <v>58</v>
      </c>
      <c r="C433" s="23" t="s">
        <v>76</v>
      </c>
      <c r="D433" s="23" t="s">
        <v>10699</v>
      </c>
      <c r="E433" s="23" t="s">
        <v>22</v>
      </c>
      <c r="F433" s="23" t="s">
        <v>2918</v>
      </c>
      <c r="G433" s="23" t="s">
        <v>78</v>
      </c>
      <c r="H433" s="23" t="s">
        <v>2986</v>
      </c>
      <c r="I433" s="23" t="s">
        <v>2987</v>
      </c>
      <c r="J433" s="5" t="s">
        <v>2988</v>
      </c>
      <c r="K433" s="5" t="s">
        <v>1117</v>
      </c>
      <c r="L433" s="5" t="s">
        <v>2989</v>
      </c>
      <c r="M433" s="23" t="s">
        <v>1294</v>
      </c>
      <c r="N433" s="23" t="s">
        <v>2648</v>
      </c>
      <c r="O433" s="44">
        <v>77320</v>
      </c>
      <c r="P433" s="23" t="s">
        <v>78</v>
      </c>
      <c r="Q433" s="45" t="s">
        <v>26</v>
      </c>
    </row>
    <row r="434" spans="1:19" x14ac:dyDescent="0.25">
      <c r="A434" s="23" t="s">
        <v>3</v>
      </c>
      <c r="B434" s="23" t="s">
        <v>58</v>
      </c>
      <c r="C434" s="23" t="s">
        <v>76</v>
      </c>
      <c r="D434" s="23" t="s">
        <v>10699</v>
      </c>
      <c r="E434" s="23" t="s">
        <v>22</v>
      </c>
      <c r="F434" s="23" t="s">
        <v>2918</v>
      </c>
      <c r="G434" s="23" t="s">
        <v>78</v>
      </c>
      <c r="H434" s="23" t="s">
        <v>2990</v>
      </c>
      <c r="I434" s="23">
        <v>146154</v>
      </c>
      <c r="J434" s="5" t="s">
        <v>2991</v>
      </c>
      <c r="L434" s="5" t="s">
        <v>2992</v>
      </c>
      <c r="M434" s="23" t="s">
        <v>2993</v>
      </c>
      <c r="N434" s="23" t="s">
        <v>2648</v>
      </c>
      <c r="O434" s="44">
        <v>77868</v>
      </c>
      <c r="P434" s="23" t="s">
        <v>78</v>
      </c>
      <c r="Q434" s="45">
        <v>44287</v>
      </c>
      <c r="R434" s="23" t="s">
        <v>78</v>
      </c>
      <c r="S434" s="5" t="s">
        <v>10748</v>
      </c>
    </row>
    <row r="435" spans="1:19" x14ac:dyDescent="0.25">
      <c r="A435" s="23" t="s">
        <v>3</v>
      </c>
      <c r="B435" s="23" t="s">
        <v>58</v>
      </c>
      <c r="C435" s="23" t="s">
        <v>76</v>
      </c>
      <c r="D435" s="23" t="s">
        <v>10699</v>
      </c>
      <c r="E435" s="23" t="s">
        <v>22</v>
      </c>
      <c r="F435" s="23" t="s">
        <v>2918</v>
      </c>
      <c r="G435" s="23" t="s">
        <v>78</v>
      </c>
      <c r="H435" s="23" t="s">
        <v>2994</v>
      </c>
      <c r="I435" s="23" t="s">
        <v>2995</v>
      </c>
      <c r="J435" s="5" t="s">
        <v>2996</v>
      </c>
      <c r="K435" s="5" t="s">
        <v>2997</v>
      </c>
      <c r="L435" s="5" t="s">
        <v>2998</v>
      </c>
      <c r="M435" s="23" t="s">
        <v>2999</v>
      </c>
      <c r="N435" s="23" t="s">
        <v>2648</v>
      </c>
      <c r="O435" s="44">
        <v>77386</v>
      </c>
      <c r="P435" s="23" t="s">
        <v>78</v>
      </c>
      <c r="Q435" s="45" t="s">
        <v>26</v>
      </c>
    </row>
    <row r="436" spans="1:19" x14ac:dyDescent="0.25">
      <c r="A436" s="46" t="s">
        <v>3</v>
      </c>
      <c r="B436" s="46" t="s">
        <v>58</v>
      </c>
      <c r="C436" s="46" t="s">
        <v>76</v>
      </c>
      <c r="D436" s="46" t="s">
        <v>10699</v>
      </c>
      <c r="E436" s="46" t="s">
        <v>22</v>
      </c>
      <c r="F436" s="46" t="s">
        <v>2918</v>
      </c>
      <c r="G436" s="46" t="s">
        <v>78</v>
      </c>
      <c r="H436" s="46" t="s">
        <v>3000</v>
      </c>
      <c r="I436" s="46" t="s">
        <v>3001</v>
      </c>
      <c r="J436" s="47" t="s">
        <v>3002</v>
      </c>
      <c r="K436" s="47" t="s">
        <v>3003</v>
      </c>
      <c r="L436" s="47" t="s">
        <v>3004</v>
      </c>
      <c r="M436" s="46" t="s">
        <v>3005</v>
      </c>
      <c r="N436" s="46" t="s">
        <v>2648</v>
      </c>
      <c r="O436" s="48">
        <v>77008</v>
      </c>
      <c r="P436" s="46" t="s">
        <v>78</v>
      </c>
      <c r="Q436" s="49" t="s">
        <v>26</v>
      </c>
      <c r="R436" s="46"/>
      <c r="S436" s="47"/>
    </row>
    <row r="437" spans="1:19" x14ac:dyDescent="0.25">
      <c r="A437" s="23" t="s">
        <v>3</v>
      </c>
      <c r="B437" s="23" t="s">
        <v>58</v>
      </c>
      <c r="C437" s="23" t="s">
        <v>76</v>
      </c>
      <c r="D437" s="23" t="s">
        <v>10699</v>
      </c>
      <c r="E437" s="23" t="s">
        <v>22</v>
      </c>
      <c r="F437" s="23" t="s">
        <v>2918</v>
      </c>
      <c r="G437" s="23" t="s">
        <v>78</v>
      </c>
      <c r="H437" s="23" t="s">
        <v>3006</v>
      </c>
      <c r="I437" s="23" t="s">
        <v>3007</v>
      </c>
      <c r="J437" s="5" t="s">
        <v>3008</v>
      </c>
      <c r="K437" s="5" t="s">
        <v>1117</v>
      </c>
      <c r="L437" s="5" t="s">
        <v>3009</v>
      </c>
      <c r="M437" s="23" t="s">
        <v>2922</v>
      </c>
      <c r="N437" s="23" t="s">
        <v>2648</v>
      </c>
      <c r="O437" s="44">
        <v>77064</v>
      </c>
      <c r="P437" s="23" t="s">
        <v>78</v>
      </c>
      <c r="Q437" s="45">
        <v>44312</v>
      </c>
      <c r="S437" s="5" t="s">
        <v>3010</v>
      </c>
    </row>
    <row r="438" spans="1:19" x14ac:dyDescent="0.25">
      <c r="A438" s="23" t="s">
        <v>3</v>
      </c>
      <c r="B438" s="23" t="s">
        <v>58</v>
      </c>
      <c r="C438" s="23" t="s">
        <v>76</v>
      </c>
      <c r="D438" s="23" t="s">
        <v>10699</v>
      </c>
      <c r="E438" s="23" t="s">
        <v>22</v>
      </c>
      <c r="F438" s="23" t="s">
        <v>2918</v>
      </c>
      <c r="G438" s="23" t="s">
        <v>78</v>
      </c>
      <c r="H438" s="23" t="s">
        <v>3011</v>
      </c>
      <c r="I438" s="23" t="s">
        <v>3012</v>
      </c>
      <c r="J438" s="5" t="s">
        <v>3013</v>
      </c>
      <c r="L438" s="5" t="s">
        <v>3014</v>
      </c>
      <c r="M438" s="23" t="s">
        <v>3015</v>
      </c>
      <c r="N438" s="23" t="s">
        <v>2648</v>
      </c>
      <c r="O438" s="44">
        <v>77351</v>
      </c>
      <c r="P438" s="23" t="s">
        <v>78</v>
      </c>
      <c r="Q438" s="45">
        <v>44638</v>
      </c>
      <c r="R438" s="23" t="s">
        <v>78</v>
      </c>
      <c r="S438" s="5" t="s">
        <v>10777</v>
      </c>
    </row>
    <row r="439" spans="1:19" x14ac:dyDescent="0.25">
      <c r="A439" s="23" t="s">
        <v>3</v>
      </c>
      <c r="B439" s="23" t="s">
        <v>58</v>
      </c>
      <c r="C439" s="23" t="s">
        <v>76</v>
      </c>
      <c r="D439" s="23" t="s">
        <v>10699</v>
      </c>
      <c r="E439" s="23" t="s">
        <v>22</v>
      </c>
      <c r="F439" s="23" t="s">
        <v>2918</v>
      </c>
      <c r="G439" s="23" t="s">
        <v>78</v>
      </c>
      <c r="H439" s="23" t="s">
        <v>3016</v>
      </c>
      <c r="I439" s="23" t="s">
        <v>3017</v>
      </c>
      <c r="J439" s="5" t="s">
        <v>3018</v>
      </c>
      <c r="K439" s="5" t="s">
        <v>1117</v>
      </c>
      <c r="L439" s="5" t="s">
        <v>3019</v>
      </c>
      <c r="M439" s="23" t="s">
        <v>2999</v>
      </c>
      <c r="N439" s="23" t="s">
        <v>2648</v>
      </c>
      <c r="O439" s="44">
        <v>77379</v>
      </c>
      <c r="P439" s="23" t="s">
        <v>78</v>
      </c>
      <c r="Q439" s="45" t="s">
        <v>26</v>
      </c>
    </row>
    <row r="440" spans="1:19" x14ac:dyDescent="0.25">
      <c r="A440" s="23" t="s">
        <v>3</v>
      </c>
      <c r="B440" s="23" t="s">
        <v>58</v>
      </c>
      <c r="C440" s="23" t="s">
        <v>116</v>
      </c>
      <c r="D440" s="23" t="s">
        <v>10699</v>
      </c>
      <c r="E440" s="23" t="s">
        <v>22</v>
      </c>
      <c r="F440" s="23" t="s">
        <v>2918</v>
      </c>
      <c r="G440" s="23" t="s">
        <v>78</v>
      </c>
      <c r="H440" s="23" t="s">
        <v>3020</v>
      </c>
      <c r="I440" s="23" t="s">
        <v>3021</v>
      </c>
      <c r="J440" s="5" t="s">
        <v>3022</v>
      </c>
      <c r="K440" s="5" t="s">
        <v>1117</v>
      </c>
      <c r="L440" s="5" t="s">
        <v>3023</v>
      </c>
      <c r="M440" s="23" t="s">
        <v>2922</v>
      </c>
      <c r="N440" s="23" t="s">
        <v>2648</v>
      </c>
      <c r="O440" s="44">
        <v>77043</v>
      </c>
      <c r="P440" s="23" t="s">
        <v>78</v>
      </c>
      <c r="Q440" s="45" t="s">
        <v>26</v>
      </c>
      <c r="R440" s="23" t="s">
        <v>1052</v>
      </c>
      <c r="S440" s="5" t="s">
        <v>3024</v>
      </c>
    </row>
    <row r="441" spans="1:19" x14ac:dyDescent="0.25">
      <c r="A441" s="46" t="s">
        <v>3</v>
      </c>
      <c r="B441" s="46" t="s">
        <v>58</v>
      </c>
      <c r="C441" s="46" t="s">
        <v>76</v>
      </c>
      <c r="D441" s="46" t="s">
        <v>10699</v>
      </c>
      <c r="E441" s="46" t="s">
        <v>22</v>
      </c>
      <c r="F441" s="46" t="s">
        <v>2918</v>
      </c>
      <c r="G441" s="46" t="s">
        <v>78</v>
      </c>
      <c r="H441" s="46" t="s">
        <v>3025</v>
      </c>
      <c r="I441" s="46" t="s">
        <v>3026</v>
      </c>
      <c r="J441" s="47" t="s">
        <v>3027</v>
      </c>
      <c r="K441" s="47"/>
      <c r="L441" s="47" t="s">
        <v>3028</v>
      </c>
      <c r="M441" s="46" t="s">
        <v>2999</v>
      </c>
      <c r="N441" s="46" t="s">
        <v>2648</v>
      </c>
      <c r="O441" s="48">
        <v>77379</v>
      </c>
      <c r="P441" s="46" t="s">
        <v>78</v>
      </c>
      <c r="Q441" s="49" t="s">
        <v>26</v>
      </c>
      <c r="R441" s="46"/>
      <c r="S441" s="47"/>
    </row>
    <row r="442" spans="1:19" x14ac:dyDescent="0.25">
      <c r="A442" s="23" t="s">
        <v>3</v>
      </c>
      <c r="B442" s="23" t="s">
        <v>58</v>
      </c>
      <c r="C442" s="23" t="s">
        <v>76</v>
      </c>
      <c r="D442" s="23" t="s">
        <v>10699</v>
      </c>
      <c r="E442" s="23" t="s">
        <v>22</v>
      </c>
      <c r="F442" s="23" t="s">
        <v>2918</v>
      </c>
      <c r="G442" s="23" t="s">
        <v>78</v>
      </c>
      <c r="H442" s="23" t="s">
        <v>3029</v>
      </c>
      <c r="I442" s="23" t="s">
        <v>3030</v>
      </c>
      <c r="J442" s="5" t="s">
        <v>3031</v>
      </c>
      <c r="K442" s="5" t="s">
        <v>1117</v>
      </c>
      <c r="L442" s="5" t="s">
        <v>3032</v>
      </c>
      <c r="M442" s="23" t="s">
        <v>3033</v>
      </c>
      <c r="N442" s="23" t="s">
        <v>2648</v>
      </c>
      <c r="O442" s="44">
        <v>77517</v>
      </c>
      <c r="P442" s="23" t="s">
        <v>78</v>
      </c>
      <c r="Q442" s="45" t="s">
        <v>26</v>
      </c>
    </row>
    <row r="443" spans="1:19" x14ac:dyDescent="0.25">
      <c r="A443" s="23" t="s">
        <v>3</v>
      </c>
      <c r="B443" s="23" t="s">
        <v>58</v>
      </c>
      <c r="C443" s="23" t="s">
        <v>76</v>
      </c>
      <c r="D443" s="23" t="s">
        <v>10699</v>
      </c>
      <c r="E443" s="23" t="s">
        <v>22</v>
      </c>
      <c r="F443" s="23" t="s">
        <v>2918</v>
      </c>
      <c r="G443" s="23" t="s">
        <v>78</v>
      </c>
      <c r="H443" s="23" t="s">
        <v>3034</v>
      </c>
      <c r="I443" s="23">
        <v>195061</v>
      </c>
      <c r="J443" s="5" t="s">
        <v>3035</v>
      </c>
      <c r="K443" s="5" t="s">
        <v>3036</v>
      </c>
      <c r="L443" s="5" t="s">
        <v>3037</v>
      </c>
      <c r="M443" s="23" t="s">
        <v>2922</v>
      </c>
      <c r="N443" s="23" t="s">
        <v>2648</v>
      </c>
      <c r="O443" s="44">
        <v>77084</v>
      </c>
      <c r="P443" s="23" t="s">
        <v>78</v>
      </c>
      <c r="Q443" s="45">
        <v>44609</v>
      </c>
      <c r="R443" s="23" t="s">
        <v>78</v>
      </c>
      <c r="S443" s="5" t="s">
        <v>10748</v>
      </c>
    </row>
    <row r="444" spans="1:19" x14ac:dyDescent="0.25">
      <c r="A444" s="23" t="s">
        <v>3</v>
      </c>
      <c r="B444" s="23" t="s">
        <v>58</v>
      </c>
      <c r="C444" s="23" t="s">
        <v>76</v>
      </c>
      <c r="D444" s="23" t="s">
        <v>10699</v>
      </c>
      <c r="E444" s="23" t="s">
        <v>22</v>
      </c>
      <c r="F444" s="23" t="s">
        <v>2918</v>
      </c>
      <c r="G444" s="23" t="s">
        <v>78</v>
      </c>
      <c r="H444" s="23" t="s">
        <v>3038</v>
      </c>
      <c r="I444" s="23" t="s">
        <v>3039</v>
      </c>
      <c r="J444" s="5" t="s">
        <v>3040</v>
      </c>
      <c r="K444" s="5" t="s">
        <v>1117</v>
      </c>
      <c r="L444" s="5" t="s">
        <v>3041</v>
      </c>
      <c r="M444" s="23" t="s">
        <v>2922</v>
      </c>
      <c r="N444" s="23" t="s">
        <v>2648</v>
      </c>
      <c r="O444" s="44">
        <v>77080</v>
      </c>
      <c r="P444" s="23" t="s">
        <v>78</v>
      </c>
      <c r="Q444" s="45" t="s">
        <v>26</v>
      </c>
      <c r="R444" s="23" t="s">
        <v>78</v>
      </c>
      <c r="S444" s="5" t="s">
        <v>10749</v>
      </c>
    </row>
    <row r="445" spans="1:19" x14ac:dyDescent="0.25">
      <c r="A445" s="23" t="s">
        <v>3</v>
      </c>
      <c r="B445" s="23" t="s">
        <v>58</v>
      </c>
      <c r="C445" s="23" t="s">
        <v>76</v>
      </c>
      <c r="D445" s="23" t="s">
        <v>10699</v>
      </c>
      <c r="E445" s="23" t="s">
        <v>22</v>
      </c>
      <c r="F445" s="23" t="s">
        <v>2918</v>
      </c>
      <c r="G445" s="23" t="s">
        <v>78</v>
      </c>
      <c r="H445" s="23" t="s">
        <v>3042</v>
      </c>
      <c r="I445" s="23">
        <v>223713</v>
      </c>
      <c r="J445" s="5" t="s">
        <v>3043</v>
      </c>
      <c r="L445" s="5" t="s">
        <v>3044</v>
      </c>
      <c r="M445" s="23" t="s">
        <v>3045</v>
      </c>
      <c r="N445" s="23" t="s">
        <v>2648</v>
      </c>
      <c r="O445" s="44">
        <v>77445</v>
      </c>
      <c r="P445" s="23" t="s">
        <v>78</v>
      </c>
      <c r="Q445" s="45">
        <v>44566</v>
      </c>
      <c r="R445" s="23" t="s">
        <v>78</v>
      </c>
      <c r="S445" s="5" t="s">
        <v>10748</v>
      </c>
    </row>
    <row r="446" spans="1:19" x14ac:dyDescent="0.25">
      <c r="A446" s="23" t="s">
        <v>3</v>
      </c>
      <c r="B446" s="23" t="s">
        <v>58</v>
      </c>
      <c r="C446" s="23" t="s">
        <v>116</v>
      </c>
      <c r="D446" s="23" t="s">
        <v>10699</v>
      </c>
      <c r="E446" s="23" t="s">
        <v>22</v>
      </c>
      <c r="F446" s="23" t="s">
        <v>2918</v>
      </c>
      <c r="G446" s="23" t="s">
        <v>78</v>
      </c>
      <c r="H446" s="23" t="s">
        <v>3046</v>
      </c>
      <c r="I446" s="23" t="s">
        <v>3047</v>
      </c>
      <c r="J446" s="5" t="s">
        <v>3048</v>
      </c>
      <c r="K446" s="5" t="s">
        <v>1117</v>
      </c>
      <c r="L446" s="5" t="s">
        <v>3049</v>
      </c>
      <c r="M446" s="23" t="s">
        <v>2922</v>
      </c>
      <c r="N446" s="23" t="s">
        <v>2648</v>
      </c>
      <c r="O446" s="44">
        <v>77040</v>
      </c>
      <c r="P446" s="23" t="s">
        <v>78</v>
      </c>
      <c r="Q446" s="45" t="s">
        <v>26</v>
      </c>
      <c r="S446" s="5" t="s">
        <v>2941</v>
      </c>
    </row>
    <row r="447" spans="1:19" x14ac:dyDescent="0.25">
      <c r="A447" s="23" t="s">
        <v>3</v>
      </c>
      <c r="B447" s="23" t="s">
        <v>58</v>
      </c>
      <c r="C447" s="23" t="s">
        <v>76</v>
      </c>
      <c r="D447" s="23" t="s">
        <v>10699</v>
      </c>
      <c r="E447" s="23" t="s">
        <v>22</v>
      </c>
      <c r="F447" s="23" t="s">
        <v>2918</v>
      </c>
      <c r="G447" s="23" t="s">
        <v>78</v>
      </c>
      <c r="H447" s="23" t="s">
        <v>3050</v>
      </c>
      <c r="I447" s="23" t="s">
        <v>3051</v>
      </c>
      <c r="J447" s="5" t="s">
        <v>3052</v>
      </c>
      <c r="L447" s="5" t="s">
        <v>3053</v>
      </c>
      <c r="M447" s="23" t="s">
        <v>3054</v>
      </c>
      <c r="N447" s="23" t="s">
        <v>2648</v>
      </c>
      <c r="O447" s="44">
        <v>77331</v>
      </c>
      <c r="P447" s="23" t="s">
        <v>78</v>
      </c>
      <c r="Q447" s="45" t="s">
        <v>26</v>
      </c>
    </row>
    <row r="448" spans="1:19" x14ac:dyDescent="0.25">
      <c r="A448" s="23" t="s">
        <v>3</v>
      </c>
      <c r="B448" s="23" t="s">
        <v>58</v>
      </c>
      <c r="C448" s="23" t="s">
        <v>76</v>
      </c>
      <c r="D448" s="23" t="s">
        <v>10699</v>
      </c>
      <c r="E448" s="23" t="s">
        <v>22</v>
      </c>
      <c r="F448" s="23" t="s">
        <v>2918</v>
      </c>
      <c r="G448" s="23" t="s">
        <v>78</v>
      </c>
      <c r="H448" s="23" t="s">
        <v>3055</v>
      </c>
      <c r="I448" s="23">
        <v>138764</v>
      </c>
      <c r="J448" s="5" t="s">
        <v>3056</v>
      </c>
      <c r="L448" s="5" t="s">
        <v>3057</v>
      </c>
      <c r="M448" s="23" t="s">
        <v>2977</v>
      </c>
      <c r="N448" s="23" t="s">
        <v>2648</v>
      </c>
      <c r="O448" s="44" t="s">
        <v>3058</v>
      </c>
      <c r="P448" s="23" t="s">
        <v>78</v>
      </c>
      <c r="Q448" s="45">
        <v>44291</v>
      </c>
      <c r="R448" s="23" t="s">
        <v>78</v>
      </c>
      <c r="S448" s="5" t="s">
        <v>10749</v>
      </c>
    </row>
    <row r="449" spans="1:19" x14ac:dyDescent="0.25">
      <c r="A449" s="23" t="s">
        <v>3</v>
      </c>
      <c r="B449" s="23" t="s">
        <v>58</v>
      </c>
      <c r="C449" s="23" t="s">
        <v>116</v>
      </c>
      <c r="D449" s="23" t="s">
        <v>10700</v>
      </c>
      <c r="E449" s="23" t="s">
        <v>22</v>
      </c>
      <c r="F449" s="23" t="s">
        <v>3059</v>
      </c>
      <c r="G449" s="23" t="s">
        <v>78</v>
      </c>
      <c r="H449" s="23" t="s">
        <v>3060</v>
      </c>
      <c r="I449" s="23" t="s">
        <v>3061</v>
      </c>
      <c r="J449" s="5" t="s">
        <v>3062</v>
      </c>
      <c r="K449" s="5" t="s">
        <v>1117</v>
      </c>
      <c r="L449" s="5" t="s">
        <v>3063</v>
      </c>
      <c r="M449" s="23" t="s">
        <v>3064</v>
      </c>
      <c r="N449" s="23" t="s">
        <v>2648</v>
      </c>
      <c r="O449" s="44">
        <v>77520</v>
      </c>
      <c r="P449" s="23" t="s">
        <v>78</v>
      </c>
      <c r="Q449" s="45" t="s">
        <v>26</v>
      </c>
      <c r="S449" s="5" t="s">
        <v>3065</v>
      </c>
    </row>
    <row r="450" spans="1:19" x14ac:dyDescent="0.25">
      <c r="A450" s="23" t="s">
        <v>3</v>
      </c>
      <c r="B450" s="23" t="s">
        <v>58</v>
      </c>
      <c r="C450" s="23" t="s">
        <v>76</v>
      </c>
      <c r="D450" s="23" t="s">
        <v>10700</v>
      </c>
      <c r="E450" s="23" t="s">
        <v>22</v>
      </c>
      <c r="F450" s="23" t="s">
        <v>3059</v>
      </c>
      <c r="G450" s="23" t="s">
        <v>78</v>
      </c>
      <c r="H450" s="23" t="s">
        <v>3066</v>
      </c>
      <c r="I450" s="23" t="s">
        <v>3067</v>
      </c>
      <c r="J450" s="5" t="s">
        <v>3068</v>
      </c>
      <c r="K450" s="5" t="s">
        <v>3069</v>
      </c>
      <c r="L450" s="5" t="s">
        <v>3070</v>
      </c>
      <c r="M450" s="23" t="s">
        <v>3071</v>
      </c>
      <c r="N450" s="23" t="s">
        <v>2648</v>
      </c>
      <c r="O450" s="44">
        <v>77429</v>
      </c>
      <c r="P450" s="23" t="s">
        <v>78</v>
      </c>
      <c r="Q450" s="45" t="s">
        <v>26</v>
      </c>
    </row>
    <row r="451" spans="1:19" x14ac:dyDescent="0.25">
      <c r="A451" s="23" t="s">
        <v>3</v>
      </c>
      <c r="B451" s="23" t="s">
        <v>58</v>
      </c>
      <c r="C451" s="23" t="s">
        <v>76</v>
      </c>
      <c r="D451" s="23" t="s">
        <v>10700</v>
      </c>
      <c r="E451" s="23" t="s">
        <v>22</v>
      </c>
      <c r="F451" s="23" t="s">
        <v>3059</v>
      </c>
      <c r="G451" s="23" t="s">
        <v>78</v>
      </c>
      <c r="H451" s="23" t="s">
        <v>3072</v>
      </c>
      <c r="I451" s="23" t="s">
        <v>3073</v>
      </c>
      <c r="J451" s="5" t="s">
        <v>3074</v>
      </c>
      <c r="K451" s="5" t="s">
        <v>1117</v>
      </c>
      <c r="L451" s="5" t="s">
        <v>3075</v>
      </c>
      <c r="M451" s="23" t="s">
        <v>3076</v>
      </c>
      <c r="N451" s="23" t="s">
        <v>2648</v>
      </c>
      <c r="O451" s="44">
        <v>77346</v>
      </c>
      <c r="P451" s="23" t="s">
        <v>78</v>
      </c>
      <c r="Q451" s="45" t="s">
        <v>26</v>
      </c>
      <c r="S451" s="5" t="s">
        <v>3077</v>
      </c>
    </row>
    <row r="452" spans="1:19" x14ac:dyDescent="0.25">
      <c r="A452" s="23" t="s">
        <v>3</v>
      </c>
      <c r="B452" s="23" t="s">
        <v>58</v>
      </c>
      <c r="C452" s="23" t="s">
        <v>76</v>
      </c>
      <c r="D452" s="23" t="s">
        <v>10700</v>
      </c>
      <c r="E452" s="23" t="s">
        <v>22</v>
      </c>
      <c r="F452" s="23" t="s">
        <v>3059</v>
      </c>
      <c r="G452" s="23" t="s">
        <v>78</v>
      </c>
      <c r="H452" s="23" t="s">
        <v>3078</v>
      </c>
      <c r="I452" s="23" t="s">
        <v>3079</v>
      </c>
      <c r="J452" s="5" t="s">
        <v>3080</v>
      </c>
      <c r="K452" s="5" t="s">
        <v>1117</v>
      </c>
      <c r="L452" s="5" t="s">
        <v>3081</v>
      </c>
      <c r="M452" s="23" t="s">
        <v>2935</v>
      </c>
      <c r="N452" s="23" t="s">
        <v>2648</v>
      </c>
      <c r="O452" s="44">
        <v>77449</v>
      </c>
      <c r="P452" s="23" t="s">
        <v>78</v>
      </c>
      <c r="Q452" s="45" t="s">
        <v>26</v>
      </c>
    </row>
    <row r="453" spans="1:19" x14ac:dyDescent="0.25">
      <c r="A453" s="23" t="s">
        <v>3</v>
      </c>
      <c r="B453" s="23" t="s">
        <v>58</v>
      </c>
      <c r="C453" s="23" t="s">
        <v>76</v>
      </c>
      <c r="D453" s="23" t="s">
        <v>10700</v>
      </c>
      <c r="E453" s="23" t="s">
        <v>22</v>
      </c>
      <c r="F453" s="23" t="s">
        <v>3059</v>
      </c>
      <c r="G453" s="23" t="s">
        <v>78</v>
      </c>
      <c r="H453" s="23" t="s">
        <v>3082</v>
      </c>
      <c r="I453" s="23">
        <v>193272</v>
      </c>
      <c r="J453" s="5" t="s">
        <v>3083</v>
      </c>
      <c r="K453" s="5" t="s">
        <v>1117</v>
      </c>
      <c r="L453" s="5" t="s">
        <v>3084</v>
      </c>
      <c r="M453" s="23" t="s">
        <v>3085</v>
      </c>
      <c r="N453" s="23" t="s">
        <v>2648</v>
      </c>
      <c r="O453" s="44">
        <v>77515</v>
      </c>
      <c r="P453" s="23" t="s">
        <v>78</v>
      </c>
      <c r="Q453" s="45" t="s">
        <v>26</v>
      </c>
    </row>
    <row r="454" spans="1:19" x14ac:dyDescent="0.25">
      <c r="A454" s="23" t="s">
        <v>3</v>
      </c>
      <c r="B454" s="23" t="s">
        <v>58</v>
      </c>
      <c r="C454" s="23" t="s">
        <v>76</v>
      </c>
      <c r="D454" s="23" t="s">
        <v>10700</v>
      </c>
      <c r="E454" s="23" t="s">
        <v>22</v>
      </c>
      <c r="F454" s="23" t="s">
        <v>3059</v>
      </c>
      <c r="G454" s="23" t="s">
        <v>78</v>
      </c>
      <c r="H454" s="23" t="s">
        <v>3086</v>
      </c>
      <c r="I454" s="23" t="s">
        <v>3087</v>
      </c>
      <c r="J454" s="5" t="s">
        <v>3088</v>
      </c>
      <c r="K454" s="5" t="s">
        <v>1117</v>
      </c>
      <c r="L454" s="5" t="s">
        <v>3089</v>
      </c>
      <c r="M454" s="23" t="s">
        <v>3090</v>
      </c>
      <c r="N454" s="23" t="s">
        <v>2648</v>
      </c>
      <c r="O454" s="44">
        <v>77553</v>
      </c>
      <c r="P454" s="23" t="s">
        <v>78</v>
      </c>
      <c r="Q454" s="45" t="s">
        <v>26</v>
      </c>
    </row>
    <row r="455" spans="1:19" x14ac:dyDescent="0.25">
      <c r="A455" s="23" t="s">
        <v>3</v>
      </c>
      <c r="B455" s="23" t="s">
        <v>58</v>
      </c>
      <c r="C455" s="23" t="s">
        <v>76</v>
      </c>
      <c r="D455" s="23" t="s">
        <v>10700</v>
      </c>
      <c r="E455" s="23" t="s">
        <v>22</v>
      </c>
      <c r="F455" s="23" t="s">
        <v>3059</v>
      </c>
      <c r="G455" s="23" t="s">
        <v>78</v>
      </c>
      <c r="H455" s="23" t="s">
        <v>3091</v>
      </c>
      <c r="I455" s="23" t="s">
        <v>3092</v>
      </c>
      <c r="J455" s="5" t="s">
        <v>3093</v>
      </c>
      <c r="K455" s="5" t="s">
        <v>1117</v>
      </c>
      <c r="L455" s="5" t="s">
        <v>3094</v>
      </c>
      <c r="M455" s="23" t="s">
        <v>3095</v>
      </c>
      <c r="N455" s="23" t="s">
        <v>2648</v>
      </c>
      <c r="O455" s="44">
        <v>77471</v>
      </c>
      <c r="P455" s="23" t="s">
        <v>78</v>
      </c>
      <c r="Q455" s="45">
        <v>44287</v>
      </c>
      <c r="R455" s="23" t="s">
        <v>78</v>
      </c>
      <c r="S455" s="5" t="s">
        <v>10749</v>
      </c>
    </row>
    <row r="456" spans="1:19" x14ac:dyDescent="0.25">
      <c r="A456" s="23" t="s">
        <v>3</v>
      </c>
      <c r="B456" s="23" t="s">
        <v>58</v>
      </c>
      <c r="C456" s="23" t="s">
        <v>76</v>
      </c>
      <c r="D456" s="23" t="s">
        <v>10700</v>
      </c>
      <c r="E456" s="23" t="s">
        <v>22</v>
      </c>
      <c r="F456" s="23" t="s">
        <v>3059</v>
      </c>
      <c r="G456" s="23" t="s">
        <v>78</v>
      </c>
      <c r="H456" s="23" t="s">
        <v>3096</v>
      </c>
      <c r="I456" s="23" t="s">
        <v>3097</v>
      </c>
      <c r="J456" s="5" t="s">
        <v>3098</v>
      </c>
      <c r="K456" s="5" t="s">
        <v>3099</v>
      </c>
      <c r="L456" s="5" t="s">
        <v>3100</v>
      </c>
      <c r="M456" s="23" t="s">
        <v>3101</v>
      </c>
      <c r="N456" s="23" t="s">
        <v>2648</v>
      </c>
      <c r="O456" s="44">
        <v>77437</v>
      </c>
      <c r="P456" s="23" t="s">
        <v>78</v>
      </c>
      <c r="Q456" s="45">
        <v>44383</v>
      </c>
      <c r="S456" s="5" t="s">
        <v>3102</v>
      </c>
    </row>
    <row r="457" spans="1:19" x14ac:dyDescent="0.25">
      <c r="A457" s="23" t="s">
        <v>3</v>
      </c>
      <c r="B457" s="23" t="s">
        <v>58</v>
      </c>
      <c r="C457" s="23" t="s">
        <v>116</v>
      </c>
      <c r="D457" s="23" t="s">
        <v>10700</v>
      </c>
      <c r="E457" s="23" t="s">
        <v>22</v>
      </c>
      <c r="F457" s="23" t="s">
        <v>3059</v>
      </c>
      <c r="G457" s="23" t="s">
        <v>78</v>
      </c>
      <c r="H457" s="23" t="s">
        <v>3103</v>
      </c>
      <c r="I457" s="23" t="s">
        <v>3104</v>
      </c>
      <c r="J457" s="5" t="s">
        <v>3105</v>
      </c>
      <c r="K457" s="5" t="s">
        <v>1117</v>
      </c>
      <c r="L457" s="5" t="s">
        <v>3106</v>
      </c>
      <c r="M457" s="23" t="s">
        <v>3107</v>
      </c>
      <c r="N457" s="23" t="s">
        <v>2648</v>
      </c>
      <c r="O457" s="44">
        <v>77502</v>
      </c>
      <c r="P457" s="23" t="s">
        <v>78</v>
      </c>
      <c r="Q457" s="45" t="s">
        <v>26</v>
      </c>
      <c r="S457" s="5" t="s">
        <v>3065</v>
      </c>
    </row>
    <row r="458" spans="1:19" x14ac:dyDescent="0.25">
      <c r="A458" s="23" t="s">
        <v>3</v>
      </c>
      <c r="B458" s="23" t="s">
        <v>58</v>
      </c>
      <c r="C458" s="23" t="s">
        <v>76</v>
      </c>
      <c r="D458" s="23" t="s">
        <v>10700</v>
      </c>
      <c r="E458" s="23" t="s">
        <v>22</v>
      </c>
      <c r="F458" s="23" t="s">
        <v>3059</v>
      </c>
      <c r="G458" s="23" t="s">
        <v>78</v>
      </c>
      <c r="H458" s="23" t="s">
        <v>3108</v>
      </c>
      <c r="I458" s="23" t="s">
        <v>3109</v>
      </c>
      <c r="J458" s="5" t="s">
        <v>3110</v>
      </c>
      <c r="K458" s="5" t="s">
        <v>3111</v>
      </c>
      <c r="L458" s="5" t="s">
        <v>3112</v>
      </c>
      <c r="M458" s="23" t="s">
        <v>2922</v>
      </c>
      <c r="N458" s="23" t="s">
        <v>2648</v>
      </c>
      <c r="O458" s="44">
        <v>77003</v>
      </c>
      <c r="P458" s="23" t="s">
        <v>78</v>
      </c>
      <c r="Q458" s="45" t="s">
        <v>26</v>
      </c>
    </row>
    <row r="459" spans="1:19" x14ac:dyDescent="0.25">
      <c r="A459" s="23" t="s">
        <v>3</v>
      </c>
      <c r="B459" s="23" t="s">
        <v>58</v>
      </c>
      <c r="C459" s="23" t="s">
        <v>76</v>
      </c>
      <c r="D459" s="23" t="s">
        <v>10700</v>
      </c>
      <c r="E459" s="23" t="s">
        <v>22</v>
      </c>
      <c r="F459" s="23" t="s">
        <v>3059</v>
      </c>
      <c r="G459" s="23" t="s">
        <v>78</v>
      </c>
      <c r="H459" s="23" t="s">
        <v>3113</v>
      </c>
      <c r="I459" s="23">
        <v>197153</v>
      </c>
      <c r="J459" s="5" t="s">
        <v>3114</v>
      </c>
      <c r="L459" s="5" t="s">
        <v>3115</v>
      </c>
      <c r="M459" s="23" t="s">
        <v>2922</v>
      </c>
      <c r="N459" s="23" t="s">
        <v>2648</v>
      </c>
      <c r="O459" s="44">
        <v>77073</v>
      </c>
      <c r="P459" s="23" t="s">
        <v>78</v>
      </c>
      <c r="Q459" s="45">
        <v>44512</v>
      </c>
      <c r="R459" s="23" t="s">
        <v>78</v>
      </c>
      <c r="S459" s="5" t="s">
        <v>10749</v>
      </c>
    </row>
    <row r="460" spans="1:19" x14ac:dyDescent="0.25">
      <c r="A460" s="23" t="s">
        <v>3</v>
      </c>
      <c r="B460" s="23" t="s">
        <v>58</v>
      </c>
      <c r="C460" s="23" t="s">
        <v>76</v>
      </c>
      <c r="D460" s="23" t="s">
        <v>10700</v>
      </c>
      <c r="E460" s="23" t="s">
        <v>22</v>
      </c>
      <c r="F460" s="23" t="s">
        <v>3059</v>
      </c>
      <c r="G460" s="23" t="s">
        <v>78</v>
      </c>
      <c r="H460" s="23" t="s">
        <v>3116</v>
      </c>
      <c r="I460" s="23" t="s">
        <v>3117</v>
      </c>
      <c r="J460" s="5" t="s">
        <v>3118</v>
      </c>
      <c r="L460" s="5" t="s">
        <v>3119</v>
      </c>
      <c r="M460" s="23" t="s">
        <v>3076</v>
      </c>
      <c r="N460" s="23" t="s">
        <v>2648</v>
      </c>
      <c r="O460" s="44">
        <v>77396</v>
      </c>
      <c r="P460" s="23" t="s">
        <v>78</v>
      </c>
      <c r="Q460" s="45">
        <v>44314</v>
      </c>
      <c r="R460" s="23" t="s">
        <v>78</v>
      </c>
      <c r="S460" s="5" t="s">
        <v>10749</v>
      </c>
    </row>
    <row r="461" spans="1:19" x14ac:dyDescent="0.25">
      <c r="A461" s="23" t="s">
        <v>3</v>
      </c>
      <c r="B461" s="23" t="s">
        <v>58</v>
      </c>
      <c r="C461" s="23" t="s">
        <v>116</v>
      </c>
      <c r="D461" s="23" t="s">
        <v>10700</v>
      </c>
      <c r="E461" s="23" t="s">
        <v>22</v>
      </c>
      <c r="F461" s="23" t="s">
        <v>3059</v>
      </c>
      <c r="G461" s="23" t="s">
        <v>78</v>
      </c>
      <c r="H461" s="23" t="s">
        <v>3120</v>
      </c>
      <c r="I461" s="23">
        <v>188507</v>
      </c>
      <c r="J461" s="5" t="s">
        <v>3121</v>
      </c>
      <c r="K461" s="5" t="s">
        <v>3122</v>
      </c>
      <c r="L461" s="5" t="s">
        <v>3123</v>
      </c>
      <c r="M461" s="23" t="s">
        <v>3124</v>
      </c>
      <c r="N461" s="23" t="s">
        <v>2648</v>
      </c>
      <c r="O461" s="44">
        <v>77375</v>
      </c>
      <c r="P461" s="23" t="s">
        <v>78</v>
      </c>
      <c r="Q461" s="45">
        <v>44397</v>
      </c>
      <c r="S461" s="5" t="s">
        <v>3125</v>
      </c>
    </row>
    <row r="462" spans="1:19" x14ac:dyDescent="0.25">
      <c r="A462" s="23" t="s">
        <v>3</v>
      </c>
      <c r="B462" s="23" t="s">
        <v>58</v>
      </c>
      <c r="C462" s="23" t="s">
        <v>76</v>
      </c>
      <c r="D462" s="23" t="s">
        <v>10700</v>
      </c>
      <c r="E462" s="23" t="s">
        <v>22</v>
      </c>
      <c r="F462" s="23" t="s">
        <v>3059</v>
      </c>
      <c r="G462" s="23" t="s">
        <v>78</v>
      </c>
      <c r="H462" s="23" t="s">
        <v>3126</v>
      </c>
      <c r="I462" s="23" t="s">
        <v>3127</v>
      </c>
      <c r="J462" s="5" t="s">
        <v>3128</v>
      </c>
      <c r="K462" s="5" t="s">
        <v>1117</v>
      </c>
      <c r="L462" s="5" t="s">
        <v>3129</v>
      </c>
      <c r="M462" s="23" t="s">
        <v>3130</v>
      </c>
      <c r="N462" s="23" t="s">
        <v>2648</v>
      </c>
      <c r="O462" s="44">
        <v>77404</v>
      </c>
      <c r="P462" s="23" t="s">
        <v>78</v>
      </c>
      <c r="Q462" s="45" t="s">
        <v>26</v>
      </c>
    </row>
    <row r="463" spans="1:19" x14ac:dyDescent="0.25">
      <c r="A463" s="23" t="s">
        <v>3</v>
      </c>
      <c r="B463" s="23" t="s">
        <v>58</v>
      </c>
      <c r="C463" s="23" t="s">
        <v>76</v>
      </c>
      <c r="D463" s="23" t="s">
        <v>10700</v>
      </c>
      <c r="E463" s="23" t="s">
        <v>22</v>
      </c>
      <c r="F463" s="23" t="s">
        <v>3059</v>
      </c>
      <c r="G463" s="23" t="s">
        <v>78</v>
      </c>
      <c r="H463" s="23" t="s">
        <v>3131</v>
      </c>
      <c r="I463" s="23" t="s">
        <v>3132</v>
      </c>
      <c r="J463" s="5" t="s">
        <v>3133</v>
      </c>
      <c r="K463" s="5" t="s">
        <v>1117</v>
      </c>
      <c r="L463" s="5" t="s">
        <v>3134</v>
      </c>
      <c r="M463" s="23" t="s">
        <v>3076</v>
      </c>
      <c r="N463" s="23" t="s">
        <v>2648</v>
      </c>
      <c r="O463" s="44">
        <v>77338</v>
      </c>
      <c r="P463" s="23" t="s">
        <v>78</v>
      </c>
      <c r="Q463" s="45" t="s">
        <v>26</v>
      </c>
    </row>
    <row r="464" spans="1:19" x14ac:dyDescent="0.25">
      <c r="A464" s="23" t="s">
        <v>3</v>
      </c>
      <c r="B464" s="23" t="s">
        <v>58</v>
      </c>
      <c r="C464" s="23" t="s">
        <v>116</v>
      </c>
      <c r="D464" s="23" t="s">
        <v>10700</v>
      </c>
      <c r="E464" s="23" t="s">
        <v>22</v>
      </c>
      <c r="F464" s="23" t="s">
        <v>3059</v>
      </c>
      <c r="G464" s="23" t="s">
        <v>78</v>
      </c>
      <c r="H464" s="23" t="s">
        <v>3135</v>
      </c>
      <c r="I464" s="23">
        <v>221878</v>
      </c>
      <c r="J464" s="5" t="s">
        <v>3136</v>
      </c>
      <c r="L464" s="5" t="s">
        <v>3137</v>
      </c>
      <c r="M464" s="23" t="s">
        <v>3138</v>
      </c>
      <c r="N464" s="23" t="s">
        <v>2648</v>
      </c>
      <c r="O464" s="44">
        <v>77532</v>
      </c>
      <c r="P464" s="23" t="s">
        <v>78</v>
      </c>
      <c r="Q464" s="45" t="s">
        <v>26</v>
      </c>
      <c r="S464" s="5" t="s">
        <v>3139</v>
      </c>
    </row>
    <row r="465" spans="1:19" x14ac:dyDescent="0.25">
      <c r="A465" s="23" t="s">
        <v>3</v>
      </c>
      <c r="B465" s="23" t="s">
        <v>58</v>
      </c>
      <c r="C465" s="23" t="s">
        <v>76</v>
      </c>
      <c r="D465" s="23" t="s">
        <v>10700</v>
      </c>
      <c r="E465" s="23" t="s">
        <v>22</v>
      </c>
      <c r="F465" s="23" t="s">
        <v>3059</v>
      </c>
      <c r="G465" s="23" t="s">
        <v>78</v>
      </c>
      <c r="H465" s="23" t="s">
        <v>3140</v>
      </c>
      <c r="I465" s="23" t="s">
        <v>3141</v>
      </c>
      <c r="J465" s="5" t="s">
        <v>3142</v>
      </c>
      <c r="K465" s="5" t="s">
        <v>3143</v>
      </c>
      <c r="L465" s="5" t="s">
        <v>3144</v>
      </c>
      <c r="M465" s="23" t="s">
        <v>3145</v>
      </c>
      <c r="N465" s="23" t="s">
        <v>2648</v>
      </c>
      <c r="O465" s="44" t="s">
        <v>3146</v>
      </c>
      <c r="P465" s="23" t="s">
        <v>78</v>
      </c>
      <c r="Q465" s="45" t="s">
        <v>26</v>
      </c>
    </row>
    <row r="466" spans="1:19" x14ac:dyDescent="0.25">
      <c r="A466" s="23" t="s">
        <v>3</v>
      </c>
      <c r="B466" s="23" t="s">
        <v>58</v>
      </c>
      <c r="C466" s="23" t="s">
        <v>76</v>
      </c>
      <c r="D466" s="23" t="s">
        <v>10700</v>
      </c>
      <c r="E466" s="23" t="s">
        <v>22</v>
      </c>
      <c r="F466" s="23" t="s">
        <v>3059</v>
      </c>
      <c r="G466" s="23" t="s">
        <v>78</v>
      </c>
      <c r="H466" s="23" t="s">
        <v>3147</v>
      </c>
      <c r="I466" s="23" t="s">
        <v>3148</v>
      </c>
      <c r="J466" s="5" t="s">
        <v>3149</v>
      </c>
      <c r="L466" s="5" t="s">
        <v>3150</v>
      </c>
      <c r="M466" s="23" t="s">
        <v>2922</v>
      </c>
      <c r="N466" s="23" t="s">
        <v>2648</v>
      </c>
      <c r="O466" s="44">
        <v>77043</v>
      </c>
      <c r="P466" s="23" t="s">
        <v>78</v>
      </c>
      <c r="Q466" s="45">
        <v>44305</v>
      </c>
      <c r="R466" s="23" t="s">
        <v>78</v>
      </c>
      <c r="S466" s="5" t="s">
        <v>10748</v>
      </c>
    </row>
    <row r="467" spans="1:19" x14ac:dyDescent="0.25">
      <c r="A467" s="23" t="s">
        <v>3</v>
      </c>
      <c r="B467" s="23" t="s">
        <v>58</v>
      </c>
      <c r="C467" s="23" t="s">
        <v>76</v>
      </c>
      <c r="D467" s="23" t="s">
        <v>10700</v>
      </c>
      <c r="E467" s="23" t="s">
        <v>22</v>
      </c>
      <c r="F467" s="23" t="s">
        <v>3059</v>
      </c>
      <c r="G467" s="23" t="s">
        <v>78</v>
      </c>
      <c r="H467" s="23" t="s">
        <v>3151</v>
      </c>
      <c r="I467" s="23" t="s">
        <v>3152</v>
      </c>
      <c r="J467" s="5" t="s">
        <v>3153</v>
      </c>
      <c r="K467" s="5" t="s">
        <v>1117</v>
      </c>
      <c r="L467" s="5" t="s">
        <v>3154</v>
      </c>
      <c r="M467" s="23" t="s">
        <v>2922</v>
      </c>
      <c r="N467" s="23" t="s">
        <v>2648</v>
      </c>
      <c r="O467" s="44">
        <v>77081</v>
      </c>
      <c r="P467" s="23" t="s">
        <v>78</v>
      </c>
      <c r="Q467" s="45" t="s">
        <v>26</v>
      </c>
    </row>
    <row r="468" spans="1:19" x14ac:dyDescent="0.25">
      <c r="A468" s="23" t="s">
        <v>3</v>
      </c>
      <c r="B468" s="23" t="s">
        <v>58</v>
      </c>
      <c r="C468" s="23" t="s">
        <v>76</v>
      </c>
      <c r="D468" s="23" t="s">
        <v>10700</v>
      </c>
      <c r="E468" s="23" t="s">
        <v>22</v>
      </c>
      <c r="F468" s="23" t="s">
        <v>3059</v>
      </c>
      <c r="G468" s="23" t="s">
        <v>78</v>
      </c>
      <c r="H468" s="23" t="s">
        <v>3155</v>
      </c>
      <c r="I468" s="23" t="s">
        <v>3156</v>
      </c>
      <c r="J468" s="5" t="s">
        <v>3157</v>
      </c>
      <c r="K468" s="5" t="s">
        <v>1117</v>
      </c>
      <c r="L468" s="5" t="s">
        <v>3158</v>
      </c>
      <c r="M468" s="23" t="s">
        <v>2922</v>
      </c>
      <c r="N468" s="23" t="s">
        <v>2648</v>
      </c>
      <c r="O468" s="44">
        <v>77018</v>
      </c>
      <c r="P468" s="23" t="s">
        <v>78</v>
      </c>
      <c r="Q468" s="45" t="s">
        <v>26</v>
      </c>
    </row>
    <row r="469" spans="1:19" x14ac:dyDescent="0.25">
      <c r="A469" s="23" t="s">
        <v>3</v>
      </c>
      <c r="B469" s="23" t="s">
        <v>58</v>
      </c>
      <c r="C469" s="23" t="s">
        <v>76</v>
      </c>
      <c r="D469" s="23" t="s">
        <v>10700</v>
      </c>
      <c r="E469" s="23" t="s">
        <v>22</v>
      </c>
      <c r="F469" s="23" t="s">
        <v>3059</v>
      </c>
      <c r="G469" s="23" t="s">
        <v>78</v>
      </c>
      <c r="H469" s="23" t="s">
        <v>3159</v>
      </c>
      <c r="I469" s="23" t="s">
        <v>3160</v>
      </c>
      <c r="J469" s="5" t="s">
        <v>3161</v>
      </c>
      <c r="K469" s="5" t="s">
        <v>1117</v>
      </c>
      <c r="L469" s="5" t="s">
        <v>3162</v>
      </c>
      <c r="M469" s="23" t="s">
        <v>3163</v>
      </c>
      <c r="N469" s="23" t="s">
        <v>2648</v>
      </c>
      <c r="O469" s="44" t="s">
        <v>3164</v>
      </c>
      <c r="P469" s="23" t="s">
        <v>78</v>
      </c>
      <c r="Q469" s="45" t="s">
        <v>26</v>
      </c>
    </row>
    <row r="470" spans="1:19" x14ac:dyDescent="0.25">
      <c r="A470" s="23" t="s">
        <v>3</v>
      </c>
      <c r="B470" s="23" t="s">
        <v>58</v>
      </c>
      <c r="C470" s="23" t="s">
        <v>76</v>
      </c>
      <c r="D470" s="23" t="s">
        <v>10700</v>
      </c>
      <c r="E470" s="23" t="s">
        <v>22</v>
      </c>
      <c r="F470" s="23" t="s">
        <v>3059</v>
      </c>
      <c r="G470" s="23" t="s">
        <v>78</v>
      </c>
      <c r="H470" s="23" t="s">
        <v>3165</v>
      </c>
      <c r="I470" s="23">
        <v>222681</v>
      </c>
      <c r="J470" s="5" t="s">
        <v>3166</v>
      </c>
      <c r="L470" s="5" t="s">
        <v>3167</v>
      </c>
      <c r="M470" s="23" t="s">
        <v>2999</v>
      </c>
      <c r="N470" s="23" t="s">
        <v>2648</v>
      </c>
      <c r="O470" s="44">
        <v>77386</v>
      </c>
      <c r="P470" s="23" t="s">
        <v>78</v>
      </c>
      <c r="Q470" s="45">
        <v>44343</v>
      </c>
    </row>
    <row r="471" spans="1:19" x14ac:dyDescent="0.25">
      <c r="A471" s="23" t="s">
        <v>3</v>
      </c>
      <c r="B471" s="23" t="s">
        <v>58</v>
      </c>
      <c r="C471" s="23" t="s">
        <v>76</v>
      </c>
      <c r="D471" s="23" t="s">
        <v>10700</v>
      </c>
      <c r="E471" s="23" t="s">
        <v>22</v>
      </c>
      <c r="F471" s="23" t="s">
        <v>3059</v>
      </c>
      <c r="G471" s="23" t="s">
        <v>78</v>
      </c>
      <c r="H471" s="23" t="s">
        <v>3168</v>
      </c>
      <c r="I471" s="23" t="s">
        <v>3169</v>
      </c>
      <c r="J471" s="5" t="s">
        <v>3170</v>
      </c>
      <c r="L471" s="5" t="s">
        <v>3171</v>
      </c>
      <c r="M471" s="23" t="s">
        <v>3172</v>
      </c>
      <c r="N471" s="23" t="s">
        <v>2648</v>
      </c>
      <c r="O471" s="44" t="s">
        <v>3173</v>
      </c>
      <c r="P471" s="23" t="s">
        <v>78</v>
      </c>
      <c r="Q471" s="45">
        <v>44579</v>
      </c>
    </row>
    <row r="472" spans="1:19" x14ac:dyDescent="0.25">
      <c r="A472" s="23" t="s">
        <v>3</v>
      </c>
      <c r="B472" s="23" t="s">
        <v>58</v>
      </c>
      <c r="C472" s="23" t="s">
        <v>116</v>
      </c>
      <c r="D472" s="23" t="s">
        <v>10700</v>
      </c>
      <c r="E472" s="23" t="s">
        <v>22</v>
      </c>
      <c r="F472" s="23" t="s">
        <v>3059</v>
      </c>
      <c r="G472" s="23" t="s">
        <v>78</v>
      </c>
      <c r="H472" s="23" t="s">
        <v>3174</v>
      </c>
      <c r="I472" s="23" t="s">
        <v>3175</v>
      </c>
      <c r="J472" s="5" t="s">
        <v>3176</v>
      </c>
      <c r="K472" s="5" t="s">
        <v>1117</v>
      </c>
      <c r="L472" s="5" t="s">
        <v>3177</v>
      </c>
      <c r="M472" s="23" t="s">
        <v>2959</v>
      </c>
      <c r="N472" s="23" t="s">
        <v>2648</v>
      </c>
      <c r="O472" s="44">
        <v>77531</v>
      </c>
      <c r="P472" s="23" t="s">
        <v>78</v>
      </c>
      <c r="Q472" s="45" t="s">
        <v>26</v>
      </c>
      <c r="S472" s="5" t="s">
        <v>3065</v>
      </c>
    </row>
    <row r="473" spans="1:19" x14ac:dyDescent="0.25">
      <c r="A473" s="23" t="s">
        <v>3</v>
      </c>
      <c r="B473" s="23" t="s">
        <v>58</v>
      </c>
      <c r="C473" s="23" t="s">
        <v>76</v>
      </c>
      <c r="D473" s="23" t="s">
        <v>10700</v>
      </c>
      <c r="E473" s="23" t="s">
        <v>22</v>
      </c>
      <c r="F473" s="23" t="s">
        <v>3059</v>
      </c>
      <c r="G473" s="23" t="s">
        <v>78</v>
      </c>
      <c r="H473" s="23" t="s">
        <v>3178</v>
      </c>
      <c r="I473" s="23" t="s">
        <v>3179</v>
      </c>
      <c r="J473" s="5" t="s">
        <v>3180</v>
      </c>
      <c r="K473" s="5" t="s">
        <v>1117</v>
      </c>
      <c r="L473" s="5" t="s">
        <v>3181</v>
      </c>
      <c r="M473" s="23" t="s">
        <v>3182</v>
      </c>
      <c r="N473" s="23" t="s">
        <v>2648</v>
      </c>
      <c r="O473" s="44">
        <v>77581</v>
      </c>
      <c r="P473" s="23" t="s">
        <v>78</v>
      </c>
      <c r="Q473" s="45" t="s">
        <v>26</v>
      </c>
    </row>
    <row r="474" spans="1:19" x14ac:dyDescent="0.25">
      <c r="A474" s="23" t="s">
        <v>3</v>
      </c>
      <c r="B474" s="23" t="s">
        <v>58</v>
      </c>
      <c r="C474" s="23" t="s">
        <v>76</v>
      </c>
      <c r="D474" s="23" t="s">
        <v>10700</v>
      </c>
      <c r="E474" s="23" t="s">
        <v>22</v>
      </c>
      <c r="F474" s="23" t="s">
        <v>3059</v>
      </c>
      <c r="G474" s="23" t="s">
        <v>78</v>
      </c>
      <c r="H474" s="23" t="s">
        <v>3183</v>
      </c>
      <c r="I474" s="23" t="s">
        <v>3184</v>
      </c>
      <c r="J474" s="5" t="s">
        <v>3185</v>
      </c>
      <c r="K474" s="5" t="s">
        <v>1117</v>
      </c>
      <c r="L474" s="5" t="s">
        <v>3186</v>
      </c>
      <c r="M474" s="23" t="s">
        <v>3187</v>
      </c>
      <c r="N474" s="23" t="s">
        <v>2648</v>
      </c>
      <c r="O474" s="44">
        <v>77656</v>
      </c>
      <c r="P474" s="23" t="s">
        <v>78</v>
      </c>
      <c r="Q474" s="45" t="s">
        <v>26</v>
      </c>
    </row>
    <row r="475" spans="1:19" x14ac:dyDescent="0.25">
      <c r="A475" s="23" t="s">
        <v>3</v>
      </c>
      <c r="B475" s="23" t="s">
        <v>58</v>
      </c>
      <c r="C475" s="23" t="s">
        <v>76</v>
      </c>
      <c r="D475" s="23" t="s">
        <v>10700</v>
      </c>
      <c r="E475" s="23" t="s">
        <v>22</v>
      </c>
      <c r="F475" s="23" t="s">
        <v>3059</v>
      </c>
      <c r="G475" s="23" t="s">
        <v>78</v>
      </c>
      <c r="H475" s="23" t="s">
        <v>3188</v>
      </c>
      <c r="I475" s="23" t="s">
        <v>3189</v>
      </c>
      <c r="J475" s="5" t="s">
        <v>3190</v>
      </c>
      <c r="K475" s="5" t="s">
        <v>3191</v>
      </c>
      <c r="L475" s="5" t="s">
        <v>3192</v>
      </c>
      <c r="M475" s="23" t="s">
        <v>588</v>
      </c>
      <c r="N475" s="23" t="s">
        <v>2648</v>
      </c>
      <c r="O475" s="44">
        <v>77541</v>
      </c>
      <c r="P475" s="23" t="s">
        <v>78</v>
      </c>
      <c r="Q475" s="45" t="s">
        <v>26</v>
      </c>
    </row>
    <row r="476" spans="1:19" x14ac:dyDescent="0.25">
      <c r="A476" s="23" t="s">
        <v>3</v>
      </c>
      <c r="B476" s="23" t="s">
        <v>58</v>
      </c>
      <c r="C476" s="23" t="s">
        <v>76</v>
      </c>
      <c r="D476" s="23" t="s">
        <v>10700</v>
      </c>
      <c r="E476" s="23" t="s">
        <v>22</v>
      </c>
      <c r="F476" s="23" t="s">
        <v>3059</v>
      </c>
      <c r="G476" s="23" t="s">
        <v>78</v>
      </c>
      <c r="H476" s="23" t="s">
        <v>3193</v>
      </c>
      <c r="I476" s="23" t="s">
        <v>3194</v>
      </c>
      <c r="J476" s="5" t="s">
        <v>3195</v>
      </c>
      <c r="K476" s="5" t="s">
        <v>1117</v>
      </c>
      <c r="L476" s="5" t="s">
        <v>3196</v>
      </c>
      <c r="M476" s="23" t="s">
        <v>3197</v>
      </c>
      <c r="N476" s="23" t="s">
        <v>2648</v>
      </c>
      <c r="O476" s="44">
        <v>77720</v>
      </c>
      <c r="P476" s="23" t="s">
        <v>78</v>
      </c>
      <c r="Q476" s="45" t="s">
        <v>26</v>
      </c>
    </row>
    <row r="477" spans="1:19" x14ac:dyDescent="0.25">
      <c r="A477" s="23" t="s">
        <v>3</v>
      </c>
      <c r="B477" s="23" t="s">
        <v>58</v>
      </c>
      <c r="C477" s="23" t="s">
        <v>76</v>
      </c>
      <c r="D477" s="23" t="s">
        <v>10700</v>
      </c>
      <c r="E477" s="23" t="s">
        <v>22</v>
      </c>
      <c r="F477" s="23" t="s">
        <v>3059</v>
      </c>
      <c r="G477" s="23" t="s">
        <v>78</v>
      </c>
      <c r="H477" s="23" t="s">
        <v>3198</v>
      </c>
      <c r="I477" s="23" t="s">
        <v>3199</v>
      </c>
      <c r="J477" s="5" t="s">
        <v>3200</v>
      </c>
      <c r="K477" s="5" t="s">
        <v>1117</v>
      </c>
      <c r="L477" s="5" t="s">
        <v>3201</v>
      </c>
      <c r="M477" s="23" t="s">
        <v>3202</v>
      </c>
      <c r="N477" s="23" t="s">
        <v>2648</v>
      </c>
      <c r="O477" s="44">
        <v>77627</v>
      </c>
      <c r="P477" s="23" t="s">
        <v>78</v>
      </c>
      <c r="Q477" s="45" t="s">
        <v>26</v>
      </c>
    </row>
    <row r="478" spans="1:19" x14ac:dyDescent="0.25">
      <c r="A478" s="23" t="s">
        <v>3</v>
      </c>
      <c r="B478" s="23" t="s">
        <v>58</v>
      </c>
      <c r="C478" s="23" t="s">
        <v>76</v>
      </c>
      <c r="D478" s="23" t="s">
        <v>10700</v>
      </c>
      <c r="E478" s="23" t="s">
        <v>22</v>
      </c>
      <c r="F478" s="23" t="s">
        <v>3059</v>
      </c>
      <c r="G478" s="23" t="s">
        <v>78</v>
      </c>
      <c r="H478" s="23" t="s">
        <v>3203</v>
      </c>
      <c r="I478" s="23" t="s">
        <v>3204</v>
      </c>
      <c r="J478" s="5" t="s">
        <v>2135</v>
      </c>
      <c r="K478" s="5" t="s">
        <v>3205</v>
      </c>
      <c r="L478" s="5" t="s">
        <v>3206</v>
      </c>
      <c r="M478" s="23" t="s">
        <v>2922</v>
      </c>
      <c r="N478" s="23" t="s">
        <v>2648</v>
      </c>
      <c r="O478" s="44">
        <v>77041</v>
      </c>
      <c r="P478" s="23" t="s">
        <v>78</v>
      </c>
      <c r="Q478" s="45">
        <v>44427</v>
      </c>
      <c r="R478" s="23" t="s">
        <v>78</v>
      </c>
      <c r="S478" s="5" t="s">
        <v>10749</v>
      </c>
    </row>
    <row r="479" spans="1:19" x14ac:dyDescent="0.25">
      <c r="A479" s="23" t="s">
        <v>3</v>
      </c>
      <c r="B479" s="23" t="s">
        <v>58</v>
      </c>
      <c r="C479" s="23" t="s">
        <v>76</v>
      </c>
      <c r="D479" s="23" t="s">
        <v>10700</v>
      </c>
      <c r="E479" s="23" t="s">
        <v>22</v>
      </c>
      <c r="F479" s="23" t="s">
        <v>3059</v>
      </c>
      <c r="G479" s="23" t="s">
        <v>78</v>
      </c>
      <c r="H479" s="23" t="s">
        <v>3207</v>
      </c>
      <c r="I479" s="23" t="s">
        <v>3208</v>
      </c>
      <c r="J479" s="5" t="s">
        <v>3209</v>
      </c>
      <c r="K479" s="5" t="s">
        <v>1117</v>
      </c>
      <c r="L479" s="5" t="s">
        <v>3210</v>
      </c>
      <c r="M479" s="23" t="s">
        <v>2922</v>
      </c>
      <c r="N479" s="23" t="s">
        <v>2648</v>
      </c>
      <c r="O479" s="44">
        <v>77043</v>
      </c>
      <c r="P479" s="23" t="s">
        <v>78</v>
      </c>
      <c r="Q479" s="45" t="s">
        <v>26</v>
      </c>
    </row>
    <row r="480" spans="1:19" x14ac:dyDescent="0.25">
      <c r="A480" s="23" t="s">
        <v>3</v>
      </c>
      <c r="B480" s="23" t="s">
        <v>58</v>
      </c>
      <c r="C480" s="23" t="s">
        <v>116</v>
      </c>
      <c r="D480" s="23" t="s">
        <v>10700</v>
      </c>
      <c r="E480" s="23" t="s">
        <v>22</v>
      </c>
      <c r="F480" s="23" t="s">
        <v>3059</v>
      </c>
      <c r="G480" s="23" t="s">
        <v>78</v>
      </c>
      <c r="H480" s="23" t="s">
        <v>3211</v>
      </c>
      <c r="I480" s="23" t="s">
        <v>3212</v>
      </c>
      <c r="J480" s="5" t="s">
        <v>3213</v>
      </c>
      <c r="K480" s="5" t="s">
        <v>1117</v>
      </c>
      <c r="L480" s="5" t="s">
        <v>3214</v>
      </c>
      <c r="M480" s="23" t="s">
        <v>3215</v>
      </c>
      <c r="N480" s="23" t="s">
        <v>2648</v>
      </c>
      <c r="O480" s="44">
        <v>77422</v>
      </c>
      <c r="P480" s="23" t="s">
        <v>78</v>
      </c>
      <c r="Q480" s="45" t="s">
        <v>26</v>
      </c>
      <c r="S480" s="5" t="s">
        <v>3065</v>
      </c>
    </row>
    <row r="481" spans="1:19" x14ac:dyDescent="0.25">
      <c r="A481" s="23" t="s">
        <v>3</v>
      </c>
      <c r="B481" s="23" t="s">
        <v>58</v>
      </c>
      <c r="C481" s="23" t="s">
        <v>76</v>
      </c>
      <c r="D481" s="23" t="s">
        <v>10700</v>
      </c>
      <c r="E481" s="23" t="s">
        <v>22</v>
      </c>
      <c r="F481" s="23" t="s">
        <v>3059</v>
      </c>
      <c r="G481" s="23" t="s">
        <v>78</v>
      </c>
      <c r="H481" s="23" t="s">
        <v>3216</v>
      </c>
      <c r="I481" s="23" t="s">
        <v>3217</v>
      </c>
      <c r="J481" s="5" t="s">
        <v>3218</v>
      </c>
      <c r="L481" s="5" t="s">
        <v>3219</v>
      </c>
      <c r="M481" s="23" t="s">
        <v>3145</v>
      </c>
      <c r="N481" s="23" t="s">
        <v>2648</v>
      </c>
      <c r="O481" s="44">
        <v>77381</v>
      </c>
      <c r="P481" s="23" t="s">
        <v>78</v>
      </c>
      <c r="Q481" s="45">
        <v>44357</v>
      </c>
    </row>
    <row r="482" spans="1:19" x14ac:dyDescent="0.25">
      <c r="A482" s="23" t="s">
        <v>3</v>
      </c>
      <c r="B482" s="23" t="s">
        <v>58</v>
      </c>
      <c r="C482" s="23" t="s">
        <v>76</v>
      </c>
      <c r="D482" s="23" t="s">
        <v>10700</v>
      </c>
      <c r="E482" s="23" t="s">
        <v>22</v>
      </c>
      <c r="F482" s="23" t="s">
        <v>3059</v>
      </c>
      <c r="G482" s="23" t="s">
        <v>78</v>
      </c>
      <c r="H482" s="23" t="s">
        <v>3220</v>
      </c>
      <c r="I482" s="23" t="s">
        <v>3221</v>
      </c>
      <c r="J482" s="5" t="s">
        <v>3222</v>
      </c>
      <c r="K482" s="5" t="s">
        <v>3223</v>
      </c>
      <c r="L482" s="5" t="s">
        <v>3224</v>
      </c>
      <c r="M482" s="23" t="s">
        <v>3225</v>
      </c>
      <c r="N482" s="23" t="s">
        <v>2648</v>
      </c>
      <c r="O482" s="44" t="s">
        <v>3226</v>
      </c>
      <c r="P482" s="23" t="s">
        <v>78</v>
      </c>
      <c r="Q482" s="45" t="s">
        <v>26</v>
      </c>
    </row>
    <row r="483" spans="1:19" x14ac:dyDescent="0.25">
      <c r="A483" s="23" t="s">
        <v>3</v>
      </c>
      <c r="B483" s="23" t="s">
        <v>58</v>
      </c>
      <c r="C483" s="23" t="s">
        <v>76</v>
      </c>
      <c r="D483" s="23" t="s">
        <v>10700</v>
      </c>
      <c r="E483" s="23" t="s">
        <v>22</v>
      </c>
      <c r="F483" s="23" t="s">
        <v>3059</v>
      </c>
      <c r="G483" s="23" t="s">
        <v>78</v>
      </c>
      <c r="H483" s="23" t="s">
        <v>3227</v>
      </c>
      <c r="I483" s="23" t="s">
        <v>3228</v>
      </c>
      <c r="J483" s="5" t="s">
        <v>3229</v>
      </c>
      <c r="K483" s="5" t="s">
        <v>1117</v>
      </c>
      <c r="L483" s="5" t="s">
        <v>3230</v>
      </c>
      <c r="M483" s="23" t="s">
        <v>3231</v>
      </c>
      <c r="N483" s="23" t="s">
        <v>2648</v>
      </c>
      <c r="O483" s="44">
        <v>77406</v>
      </c>
      <c r="P483" s="23" t="s">
        <v>78</v>
      </c>
      <c r="Q483" s="45">
        <v>44298</v>
      </c>
      <c r="S483" s="5" t="s">
        <v>3232</v>
      </c>
    </row>
    <row r="484" spans="1:19" x14ac:dyDescent="0.25">
      <c r="A484" s="23" t="s">
        <v>3</v>
      </c>
      <c r="B484" s="23" t="s">
        <v>58</v>
      </c>
      <c r="C484" s="23" t="s">
        <v>76</v>
      </c>
      <c r="D484" s="23" t="s">
        <v>10700</v>
      </c>
      <c r="E484" s="23" t="s">
        <v>22</v>
      </c>
      <c r="F484" s="23" t="s">
        <v>3059</v>
      </c>
      <c r="G484" s="23" t="s">
        <v>78</v>
      </c>
      <c r="H484" s="23" t="s">
        <v>3233</v>
      </c>
      <c r="I484" s="23" t="s">
        <v>3234</v>
      </c>
      <c r="J484" s="5" t="s">
        <v>3235</v>
      </c>
      <c r="K484" s="5" t="s">
        <v>1117</v>
      </c>
      <c r="L484" s="5" t="s">
        <v>3236</v>
      </c>
      <c r="M484" s="23" t="s">
        <v>3237</v>
      </c>
      <c r="N484" s="23" t="s">
        <v>2648</v>
      </c>
      <c r="O484" s="44">
        <v>77573</v>
      </c>
      <c r="P484" s="23" t="s">
        <v>78</v>
      </c>
      <c r="Q484" s="45" t="s">
        <v>26</v>
      </c>
    </row>
    <row r="485" spans="1:19" x14ac:dyDescent="0.25">
      <c r="A485" s="23" t="s">
        <v>3</v>
      </c>
      <c r="B485" s="23" t="s">
        <v>58</v>
      </c>
      <c r="C485" s="23" t="s">
        <v>76</v>
      </c>
      <c r="D485" s="23" t="s">
        <v>10701</v>
      </c>
      <c r="E485" s="23" t="s">
        <v>22</v>
      </c>
      <c r="G485" s="23" t="s">
        <v>78</v>
      </c>
      <c r="H485" s="23" t="s">
        <v>3241</v>
      </c>
      <c r="I485" s="23" t="s">
        <v>3242</v>
      </c>
      <c r="J485" s="5" t="s">
        <v>3243</v>
      </c>
      <c r="L485" s="5" t="s">
        <v>3244</v>
      </c>
      <c r="M485" s="23" t="s">
        <v>2922</v>
      </c>
      <c r="N485" s="23" t="s">
        <v>2648</v>
      </c>
      <c r="O485" s="44">
        <v>77093</v>
      </c>
      <c r="P485" s="23" t="s">
        <v>78</v>
      </c>
      <c r="Q485" s="45">
        <v>44573</v>
      </c>
      <c r="R485" s="23" t="s">
        <v>78</v>
      </c>
      <c r="S485" s="5" t="s">
        <v>10748</v>
      </c>
    </row>
    <row r="486" spans="1:19" x14ac:dyDescent="0.25">
      <c r="A486" s="23" t="s">
        <v>3</v>
      </c>
      <c r="B486" s="23" t="s">
        <v>58</v>
      </c>
      <c r="C486" s="23" t="s">
        <v>76</v>
      </c>
      <c r="D486" s="23" t="s">
        <v>10701</v>
      </c>
      <c r="E486" s="23" t="s">
        <v>22</v>
      </c>
      <c r="G486" s="23" t="s">
        <v>78</v>
      </c>
      <c r="H486" s="23" t="s">
        <v>3245</v>
      </c>
      <c r="I486" s="23" t="s">
        <v>3246</v>
      </c>
      <c r="J486" s="5" t="s">
        <v>3247</v>
      </c>
      <c r="L486" s="5" t="s">
        <v>3248</v>
      </c>
      <c r="M486" s="23" t="s">
        <v>3237</v>
      </c>
      <c r="N486" s="23" t="s">
        <v>2648</v>
      </c>
      <c r="O486" s="44" t="s">
        <v>3249</v>
      </c>
      <c r="P486" s="23" t="s">
        <v>78</v>
      </c>
      <c r="Q486" s="45">
        <v>44617</v>
      </c>
      <c r="R486" s="23" t="s">
        <v>78</v>
      </c>
      <c r="S486" s="5" t="s">
        <v>10760</v>
      </c>
    </row>
    <row r="487" spans="1:19" x14ac:dyDescent="0.25">
      <c r="A487" s="23" t="s">
        <v>3</v>
      </c>
      <c r="B487" s="23" t="s">
        <v>58</v>
      </c>
      <c r="C487" s="23" t="s">
        <v>76</v>
      </c>
      <c r="D487" s="23" t="s">
        <v>10701</v>
      </c>
      <c r="E487" s="23" t="s">
        <v>22</v>
      </c>
      <c r="G487" s="23" t="s">
        <v>78</v>
      </c>
      <c r="H487" s="23" t="s">
        <v>3250</v>
      </c>
      <c r="I487" s="23" t="s">
        <v>3251</v>
      </c>
      <c r="J487" s="5" t="s">
        <v>3252</v>
      </c>
      <c r="L487" s="5" t="s">
        <v>3253</v>
      </c>
      <c r="M487" s="23" t="s">
        <v>2922</v>
      </c>
      <c r="N487" s="23" t="s">
        <v>2648</v>
      </c>
      <c r="O487" s="44" t="s">
        <v>3254</v>
      </c>
      <c r="P487" s="23" t="s">
        <v>78</v>
      </c>
      <c r="Q487" s="45">
        <v>44599</v>
      </c>
      <c r="R487" s="23" t="s">
        <v>78</v>
      </c>
      <c r="S487" s="5" t="s">
        <v>10748</v>
      </c>
    </row>
    <row r="488" spans="1:19" x14ac:dyDescent="0.25">
      <c r="A488" s="23" t="s">
        <v>3</v>
      </c>
      <c r="B488" s="23" t="s">
        <v>58</v>
      </c>
      <c r="C488" s="23" t="s">
        <v>76</v>
      </c>
      <c r="D488" s="23" t="s">
        <v>10855</v>
      </c>
      <c r="E488" s="23" t="s">
        <v>22</v>
      </c>
      <c r="F488" s="23" t="s">
        <v>3255</v>
      </c>
      <c r="G488" s="23" t="s">
        <v>78</v>
      </c>
      <c r="H488" s="23" t="s">
        <v>3256</v>
      </c>
      <c r="I488" s="23">
        <v>223949</v>
      </c>
      <c r="J488" s="5" t="s">
        <v>3257</v>
      </c>
      <c r="L488" s="5" t="s">
        <v>3258</v>
      </c>
      <c r="M488" s="23" t="s">
        <v>3259</v>
      </c>
      <c r="N488" s="23" t="s">
        <v>2648</v>
      </c>
      <c r="O488" s="44">
        <v>75605</v>
      </c>
      <c r="P488" s="23" t="s">
        <v>78</v>
      </c>
      <c r="Q488" s="45">
        <v>44294</v>
      </c>
    </row>
    <row r="489" spans="1:19" x14ac:dyDescent="0.25">
      <c r="A489" s="23" t="s">
        <v>3</v>
      </c>
      <c r="B489" s="23" t="s">
        <v>58</v>
      </c>
      <c r="C489" s="23" t="s">
        <v>76</v>
      </c>
      <c r="D489" s="23" t="s">
        <v>10855</v>
      </c>
      <c r="E489" s="23" t="s">
        <v>22</v>
      </c>
      <c r="F489" s="23" t="s">
        <v>3255</v>
      </c>
      <c r="G489" s="23" t="s">
        <v>78</v>
      </c>
      <c r="H489" s="23" t="s">
        <v>3260</v>
      </c>
      <c r="I489" s="23" t="s">
        <v>3261</v>
      </c>
      <c r="J489" s="5" t="s">
        <v>3262</v>
      </c>
      <c r="L489" s="5" t="s">
        <v>3263</v>
      </c>
      <c r="M489" s="23" t="s">
        <v>3264</v>
      </c>
      <c r="N489" s="23" t="s">
        <v>2648</v>
      </c>
      <c r="O489" s="44">
        <v>75568</v>
      </c>
      <c r="P489" s="23" t="s">
        <v>78</v>
      </c>
      <c r="Q489" s="45">
        <v>44620</v>
      </c>
      <c r="R489" s="23" t="s">
        <v>78</v>
      </c>
      <c r="S489" s="5" t="s">
        <v>10748</v>
      </c>
    </row>
    <row r="490" spans="1:19" x14ac:dyDescent="0.25">
      <c r="A490" s="23" t="s">
        <v>3</v>
      </c>
      <c r="B490" s="23" t="s">
        <v>58</v>
      </c>
      <c r="C490" s="23" t="s">
        <v>76</v>
      </c>
      <c r="D490" s="23" t="s">
        <v>10855</v>
      </c>
      <c r="E490" s="23" t="s">
        <v>22</v>
      </c>
      <c r="F490" s="23" t="s">
        <v>3255</v>
      </c>
      <c r="G490" s="23" t="s">
        <v>78</v>
      </c>
      <c r="H490" s="23" t="s">
        <v>3265</v>
      </c>
      <c r="I490" s="23" t="s">
        <v>3266</v>
      </c>
      <c r="J490" s="5" t="s">
        <v>3267</v>
      </c>
      <c r="K490" s="5" t="s">
        <v>1117</v>
      </c>
      <c r="L490" s="5" t="s">
        <v>3268</v>
      </c>
      <c r="M490" s="23" t="s">
        <v>3269</v>
      </c>
      <c r="N490" s="23" t="s">
        <v>3270</v>
      </c>
      <c r="O490" s="44" t="s">
        <v>3271</v>
      </c>
      <c r="P490" s="23" t="s">
        <v>78</v>
      </c>
      <c r="Q490" s="45" t="s">
        <v>26</v>
      </c>
    </row>
    <row r="491" spans="1:19" x14ac:dyDescent="0.25">
      <c r="A491" s="23" t="s">
        <v>3</v>
      </c>
      <c r="B491" s="23" t="s">
        <v>58</v>
      </c>
      <c r="C491" s="23" t="s">
        <v>76</v>
      </c>
      <c r="D491" s="23" t="s">
        <v>10855</v>
      </c>
      <c r="E491" s="23" t="s">
        <v>22</v>
      </c>
      <c r="F491" s="23" t="s">
        <v>3255</v>
      </c>
      <c r="G491" s="23" t="s">
        <v>78</v>
      </c>
      <c r="H491" s="23" t="s">
        <v>3272</v>
      </c>
      <c r="I491" s="23" t="s">
        <v>3273</v>
      </c>
      <c r="J491" s="5" t="s">
        <v>3274</v>
      </c>
      <c r="K491" s="5" t="s">
        <v>3275</v>
      </c>
      <c r="L491" s="5" t="s">
        <v>3276</v>
      </c>
      <c r="M491" s="23" t="s">
        <v>3277</v>
      </c>
      <c r="N491" s="23" t="s">
        <v>3270</v>
      </c>
      <c r="O491" s="44">
        <v>72764</v>
      </c>
      <c r="P491" s="23" t="s">
        <v>78</v>
      </c>
      <c r="Q491" s="45">
        <v>44622</v>
      </c>
      <c r="R491" s="23" t="s">
        <v>78</v>
      </c>
      <c r="S491" s="5" t="s">
        <v>10749</v>
      </c>
    </row>
    <row r="492" spans="1:19" x14ac:dyDescent="0.25">
      <c r="A492" s="23" t="s">
        <v>3</v>
      </c>
      <c r="B492" s="23" t="s">
        <v>58</v>
      </c>
      <c r="C492" s="23" t="s">
        <v>76</v>
      </c>
      <c r="D492" s="23" t="s">
        <v>10855</v>
      </c>
      <c r="E492" s="23" t="s">
        <v>22</v>
      </c>
      <c r="F492" s="23" t="s">
        <v>3255</v>
      </c>
      <c r="G492" s="23" t="s">
        <v>78</v>
      </c>
      <c r="H492" s="23" t="s">
        <v>3278</v>
      </c>
      <c r="I492" s="23" t="s">
        <v>3279</v>
      </c>
      <c r="J492" s="5" t="s">
        <v>3280</v>
      </c>
      <c r="K492" s="5" t="s">
        <v>1117</v>
      </c>
      <c r="L492" s="5" t="s">
        <v>3281</v>
      </c>
      <c r="M492" s="23" t="s">
        <v>3282</v>
      </c>
      <c r="N492" s="23" t="s">
        <v>2648</v>
      </c>
      <c r="O492" s="44" t="s">
        <v>3283</v>
      </c>
      <c r="P492" s="23" t="s">
        <v>78</v>
      </c>
      <c r="Q492" s="45" t="s">
        <v>26</v>
      </c>
    </row>
    <row r="493" spans="1:19" x14ac:dyDescent="0.25">
      <c r="A493" s="23" t="s">
        <v>3</v>
      </c>
      <c r="B493" s="23" t="s">
        <v>58</v>
      </c>
      <c r="C493" s="23" t="s">
        <v>76</v>
      </c>
      <c r="D493" s="23" t="s">
        <v>10855</v>
      </c>
      <c r="E493" s="23" t="s">
        <v>22</v>
      </c>
      <c r="F493" s="23" t="s">
        <v>3255</v>
      </c>
      <c r="G493" s="23" t="s">
        <v>78</v>
      </c>
      <c r="H493" s="23" t="s">
        <v>3284</v>
      </c>
      <c r="I493" s="23" t="s">
        <v>3285</v>
      </c>
      <c r="J493" s="5" t="s">
        <v>3286</v>
      </c>
      <c r="L493" s="5" t="s">
        <v>3287</v>
      </c>
      <c r="M493" s="23" t="s">
        <v>3259</v>
      </c>
      <c r="N493" s="23" t="s">
        <v>2648</v>
      </c>
      <c r="O493" s="44">
        <v>75605</v>
      </c>
      <c r="P493" s="23" t="s">
        <v>78</v>
      </c>
      <c r="Q493" s="45" t="s">
        <v>26</v>
      </c>
    </row>
    <row r="494" spans="1:19" x14ac:dyDescent="0.25">
      <c r="A494" s="23" t="s">
        <v>3</v>
      </c>
      <c r="B494" s="23" t="s">
        <v>58</v>
      </c>
      <c r="C494" s="23" t="s">
        <v>76</v>
      </c>
      <c r="D494" s="23" t="s">
        <v>10855</v>
      </c>
      <c r="E494" s="23" t="s">
        <v>22</v>
      </c>
      <c r="F494" s="23" t="s">
        <v>3255</v>
      </c>
      <c r="G494" s="23" t="s">
        <v>78</v>
      </c>
      <c r="H494" s="23" t="s">
        <v>3288</v>
      </c>
      <c r="I494" s="23" t="s">
        <v>3289</v>
      </c>
      <c r="J494" s="5" t="s">
        <v>3290</v>
      </c>
      <c r="L494" s="5" t="s">
        <v>3291</v>
      </c>
      <c r="M494" s="23" t="s">
        <v>3292</v>
      </c>
      <c r="N494" s="23" t="s">
        <v>2364</v>
      </c>
      <c r="O494" s="44">
        <v>71405</v>
      </c>
      <c r="P494" s="23" t="s">
        <v>78</v>
      </c>
      <c r="Q494" s="45">
        <v>44368</v>
      </c>
      <c r="S494" s="5" t="s">
        <v>3293</v>
      </c>
    </row>
    <row r="495" spans="1:19" x14ac:dyDescent="0.25">
      <c r="A495" s="23" t="s">
        <v>3</v>
      </c>
      <c r="B495" s="23" t="s">
        <v>58</v>
      </c>
      <c r="C495" s="23" t="s">
        <v>76</v>
      </c>
      <c r="D495" s="23" t="s">
        <v>10855</v>
      </c>
      <c r="E495" s="23" t="s">
        <v>22</v>
      </c>
      <c r="F495" s="23" t="s">
        <v>3255</v>
      </c>
      <c r="G495" s="23" t="s">
        <v>78</v>
      </c>
      <c r="H495" s="23" t="s">
        <v>3294</v>
      </c>
      <c r="I495" s="23" t="s">
        <v>3295</v>
      </c>
      <c r="J495" s="5" t="s">
        <v>3296</v>
      </c>
      <c r="L495" s="5" t="s">
        <v>3297</v>
      </c>
      <c r="M495" s="23" t="s">
        <v>3298</v>
      </c>
      <c r="N495" s="23" t="s">
        <v>3270</v>
      </c>
      <c r="O495" s="44" t="s">
        <v>3299</v>
      </c>
      <c r="P495" s="23" t="s">
        <v>78</v>
      </c>
      <c r="Q495" s="45" t="s">
        <v>26</v>
      </c>
      <c r="S495" s="5" t="s">
        <v>3300</v>
      </c>
    </row>
    <row r="496" spans="1:19" x14ac:dyDescent="0.25">
      <c r="A496" s="23" t="s">
        <v>3</v>
      </c>
      <c r="B496" s="23" t="s">
        <v>58</v>
      </c>
      <c r="C496" s="23" t="s">
        <v>76</v>
      </c>
      <c r="D496" s="23" t="s">
        <v>10855</v>
      </c>
      <c r="E496" s="23" t="s">
        <v>22</v>
      </c>
      <c r="F496" s="23" t="s">
        <v>3255</v>
      </c>
      <c r="G496" s="23" t="s">
        <v>78</v>
      </c>
      <c r="H496" s="23" t="s">
        <v>3301</v>
      </c>
      <c r="I496" s="23" t="s">
        <v>3302</v>
      </c>
      <c r="J496" s="5" t="s">
        <v>3303</v>
      </c>
      <c r="K496" s="5" t="s">
        <v>3275</v>
      </c>
      <c r="L496" s="5" t="s">
        <v>3304</v>
      </c>
      <c r="M496" s="23" t="s">
        <v>3305</v>
      </c>
      <c r="N496" s="23" t="s">
        <v>3270</v>
      </c>
      <c r="O496" s="44">
        <v>72223</v>
      </c>
      <c r="P496" s="23" t="s">
        <v>78</v>
      </c>
      <c r="Q496" s="45">
        <v>44622</v>
      </c>
    </row>
    <row r="497" spans="1:19" x14ac:dyDescent="0.25">
      <c r="A497" s="23" t="s">
        <v>3</v>
      </c>
      <c r="B497" s="23" t="s">
        <v>58</v>
      </c>
      <c r="C497" s="23" t="s">
        <v>76</v>
      </c>
      <c r="D497" s="23" t="s">
        <v>10855</v>
      </c>
      <c r="E497" s="23" t="s">
        <v>22</v>
      </c>
      <c r="F497" s="23" t="s">
        <v>3255</v>
      </c>
      <c r="G497" s="23" t="s">
        <v>78</v>
      </c>
      <c r="H497" s="23" t="s">
        <v>3306</v>
      </c>
      <c r="I497" s="23" t="s">
        <v>3307</v>
      </c>
      <c r="J497" s="5" t="s">
        <v>3308</v>
      </c>
      <c r="L497" s="5" t="s">
        <v>3309</v>
      </c>
      <c r="M497" s="23" t="s">
        <v>3310</v>
      </c>
      <c r="N497" s="23" t="s">
        <v>2648</v>
      </c>
      <c r="O497" s="44">
        <v>75410</v>
      </c>
      <c r="P497" s="23" t="s">
        <v>78</v>
      </c>
      <c r="Q497" s="45">
        <v>44620</v>
      </c>
      <c r="R497" s="23" t="s">
        <v>78</v>
      </c>
      <c r="S497" s="5" t="s">
        <v>10748</v>
      </c>
    </row>
    <row r="498" spans="1:19" x14ac:dyDescent="0.25">
      <c r="A498" s="23" t="s">
        <v>3</v>
      </c>
      <c r="B498" s="23" t="s">
        <v>58</v>
      </c>
      <c r="C498" s="23" t="s">
        <v>76</v>
      </c>
      <c r="D498" s="23" t="s">
        <v>10855</v>
      </c>
      <c r="E498" s="23" t="s">
        <v>22</v>
      </c>
      <c r="F498" s="23" t="s">
        <v>3255</v>
      </c>
      <c r="G498" s="23" t="s">
        <v>78</v>
      </c>
      <c r="H498" s="23" t="s">
        <v>3311</v>
      </c>
      <c r="I498" s="23" t="s">
        <v>3312</v>
      </c>
      <c r="J498" s="5" t="s">
        <v>3313</v>
      </c>
      <c r="K498" s="5" t="s">
        <v>1117</v>
      </c>
      <c r="L498" s="5" t="s">
        <v>3314</v>
      </c>
      <c r="M498" s="23" t="s">
        <v>3315</v>
      </c>
      <c r="N498" s="23" t="s">
        <v>2648</v>
      </c>
      <c r="O498" s="44" t="s">
        <v>3316</v>
      </c>
      <c r="P498" s="23" t="s">
        <v>78</v>
      </c>
      <c r="Q498" s="45" t="s">
        <v>26</v>
      </c>
      <c r="R498" s="23" t="s">
        <v>78</v>
      </c>
      <c r="S498" s="5" t="s">
        <v>10749</v>
      </c>
    </row>
    <row r="499" spans="1:19" x14ac:dyDescent="0.25">
      <c r="A499" s="46" t="s">
        <v>3</v>
      </c>
      <c r="B499" s="46" t="s">
        <v>58</v>
      </c>
      <c r="C499" s="46" t="s">
        <v>76</v>
      </c>
      <c r="D499" s="46" t="s">
        <v>10855</v>
      </c>
      <c r="E499" s="46" t="s">
        <v>22</v>
      </c>
      <c r="F499" s="46" t="s">
        <v>3255</v>
      </c>
      <c r="G499" s="46" t="s">
        <v>78</v>
      </c>
      <c r="H499" s="46" t="s">
        <v>3317</v>
      </c>
      <c r="I499" s="46" t="s">
        <v>3318</v>
      </c>
      <c r="J499" s="47" t="s">
        <v>3319</v>
      </c>
      <c r="K499" s="47"/>
      <c r="L499" s="47" t="s">
        <v>3320</v>
      </c>
      <c r="M499" s="46" t="s">
        <v>3321</v>
      </c>
      <c r="N499" s="46" t="s">
        <v>3270</v>
      </c>
      <c r="O499" s="48">
        <v>72076</v>
      </c>
      <c r="P499" s="46" t="s">
        <v>78</v>
      </c>
      <c r="Q499" s="49">
        <v>44620</v>
      </c>
      <c r="R499" s="46" t="s">
        <v>78</v>
      </c>
      <c r="S499" s="47" t="s">
        <v>10778</v>
      </c>
    </row>
    <row r="500" spans="1:19" x14ac:dyDescent="0.25">
      <c r="A500" s="23" t="s">
        <v>3</v>
      </c>
      <c r="B500" s="23" t="s">
        <v>58</v>
      </c>
      <c r="C500" s="23" t="s">
        <v>76</v>
      </c>
      <c r="D500" s="23" t="s">
        <v>10855</v>
      </c>
      <c r="E500" s="23" t="s">
        <v>22</v>
      </c>
      <c r="F500" s="23" t="s">
        <v>3255</v>
      </c>
      <c r="G500" s="23" t="s">
        <v>78</v>
      </c>
      <c r="H500" s="23" t="s">
        <v>3322</v>
      </c>
      <c r="I500" s="23" t="s">
        <v>3323</v>
      </c>
      <c r="J500" s="5" t="s">
        <v>3324</v>
      </c>
      <c r="K500" s="5" t="s">
        <v>3325</v>
      </c>
      <c r="L500" s="5" t="s">
        <v>3326</v>
      </c>
      <c r="M500" s="23" t="s">
        <v>3327</v>
      </c>
      <c r="N500" s="23" t="s">
        <v>3270</v>
      </c>
      <c r="O500" s="44">
        <v>72904</v>
      </c>
      <c r="P500" s="23" t="s">
        <v>78</v>
      </c>
      <c r="Q500" s="45">
        <v>44454</v>
      </c>
      <c r="R500" s="23" t="s">
        <v>78</v>
      </c>
      <c r="S500" s="5" t="s">
        <v>10749</v>
      </c>
    </row>
    <row r="501" spans="1:19" x14ac:dyDescent="0.25">
      <c r="A501" s="23" t="s">
        <v>3</v>
      </c>
      <c r="B501" s="23" t="s">
        <v>58</v>
      </c>
      <c r="C501" s="23" t="s">
        <v>76</v>
      </c>
      <c r="D501" s="23" t="s">
        <v>10855</v>
      </c>
      <c r="E501" s="23" t="s">
        <v>22</v>
      </c>
      <c r="F501" s="23" t="s">
        <v>3255</v>
      </c>
      <c r="G501" s="23" t="s">
        <v>78</v>
      </c>
      <c r="H501" s="23" t="s">
        <v>3328</v>
      </c>
      <c r="I501" s="23" t="s">
        <v>3329</v>
      </c>
      <c r="J501" s="5" t="s">
        <v>3330</v>
      </c>
      <c r="K501" s="5" t="s">
        <v>3275</v>
      </c>
      <c r="L501" s="5" t="s">
        <v>3331</v>
      </c>
      <c r="M501" s="23" t="s">
        <v>3321</v>
      </c>
      <c r="N501" s="23" t="s">
        <v>3270</v>
      </c>
      <c r="O501" s="44">
        <v>72076</v>
      </c>
      <c r="P501" s="23" t="s">
        <v>78</v>
      </c>
      <c r="Q501" s="45">
        <v>44622</v>
      </c>
    </row>
    <row r="502" spans="1:19" x14ac:dyDescent="0.25">
      <c r="A502" s="23" t="s">
        <v>3</v>
      </c>
      <c r="B502" s="23" t="s">
        <v>58</v>
      </c>
      <c r="C502" s="23" t="s">
        <v>76</v>
      </c>
      <c r="D502" s="23" t="s">
        <v>10855</v>
      </c>
      <c r="E502" s="23" t="s">
        <v>22</v>
      </c>
      <c r="F502" s="23" t="s">
        <v>3255</v>
      </c>
      <c r="G502" s="23" t="s">
        <v>78</v>
      </c>
      <c r="H502" s="23" t="s">
        <v>3332</v>
      </c>
      <c r="I502" s="23" t="s">
        <v>3333</v>
      </c>
      <c r="J502" s="5" t="s">
        <v>3334</v>
      </c>
      <c r="K502" s="5" t="s">
        <v>3335</v>
      </c>
      <c r="L502" s="5" t="s">
        <v>3336</v>
      </c>
      <c r="M502" s="23" t="s">
        <v>3337</v>
      </c>
      <c r="N502" s="23" t="s">
        <v>3270</v>
      </c>
      <c r="O502" s="44">
        <v>71913</v>
      </c>
      <c r="P502" s="23" t="s">
        <v>78</v>
      </c>
      <c r="Q502" s="45">
        <v>44454</v>
      </c>
      <c r="S502" s="5" t="s">
        <v>1591</v>
      </c>
    </row>
    <row r="503" spans="1:19" x14ac:dyDescent="0.25">
      <c r="A503" s="23" t="s">
        <v>3</v>
      </c>
      <c r="B503" s="23" t="s">
        <v>58</v>
      </c>
      <c r="C503" s="23" t="s">
        <v>116</v>
      </c>
      <c r="D503" s="23" t="s">
        <v>10855</v>
      </c>
      <c r="E503" s="23" t="s">
        <v>22</v>
      </c>
      <c r="F503" s="23" t="s">
        <v>3255</v>
      </c>
      <c r="G503" s="23" t="s">
        <v>78</v>
      </c>
      <c r="H503" s="23" t="s">
        <v>3338</v>
      </c>
      <c r="I503" s="23" t="s">
        <v>3339</v>
      </c>
      <c r="J503" s="5" t="s">
        <v>3340</v>
      </c>
      <c r="K503" s="5" t="s">
        <v>3341</v>
      </c>
      <c r="L503" s="5" t="s">
        <v>3342</v>
      </c>
      <c r="M503" s="23" t="s">
        <v>3315</v>
      </c>
      <c r="N503" s="23" t="s">
        <v>2648</v>
      </c>
      <c r="O503" s="44">
        <v>75702</v>
      </c>
      <c r="P503" s="23" t="s">
        <v>78</v>
      </c>
      <c r="Q503" s="45" t="s">
        <v>26</v>
      </c>
      <c r="S503" s="5" t="s">
        <v>3343</v>
      </c>
    </row>
    <row r="504" spans="1:19" x14ac:dyDescent="0.25">
      <c r="A504" s="46" t="s">
        <v>3</v>
      </c>
      <c r="B504" s="46" t="s">
        <v>58</v>
      </c>
      <c r="C504" s="46" t="s">
        <v>76</v>
      </c>
      <c r="D504" s="46" t="s">
        <v>10855</v>
      </c>
      <c r="E504" s="46" t="s">
        <v>22</v>
      </c>
      <c r="F504" s="46" t="s">
        <v>3255</v>
      </c>
      <c r="G504" s="46" t="s">
        <v>78</v>
      </c>
      <c r="H504" s="46" t="s">
        <v>3344</v>
      </c>
      <c r="I504" s="46" t="s">
        <v>3345</v>
      </c>
      <c r="J504" s="47" t="s">
        <v>3346</v>
      </c>
      <c r="K504" s="47" t="s">
        <v>3275</v>
      </c>
      <c r="L504" s="47" t="s">
        <v>3347</v>
      </c>
      <c r="M504" s="46" t="s">
        <v>3327</v>
      </c>
      <c r="N504" s="46" t="s">
        <v>3270</v>
      </c>
      <c r="O504" s="48">
        <v>72901</v>
      </c>
      <c r="P504" s="46" t="s">
        <v>78</v>
      </c>
      <c r="Q504" s="49">
        <v>44622</v>
      </c>
      <c r="R504" s="46" t="s">
        <v>78</v>
      </c>
      <c r="S504" s="47" t="s">
        <v>10779</v>
      </c>
    </row>
    <row r="505" spans="1:19" x14ac:dyDescent="0.25">
      <c r="A505" s="23" t="s">
        <v>3</v>
      </c>
      <c r="B505" s="23" t="s">
        <v>58</v>
      </c>
      <c r="C505" s="23" t="s">
        <v>76</v>
      </c>
      <c r="D505" s="23" t="s">
        <v>10855</v>
      </c>
      <c r="E505" s="23" t="s">
        <v>22</v>
      </c>
      <c r="F505" s="23" t="s">
        <v>3255</v>
      </c>
      <c r="G505" s="23" t="s">
        <v>78</v>
      </c>
      <c r="H505" s="23" t="s">
        <v>3348</v>
      </c>
      <c r="I505" s="23" t="s">
        <v>3349</v>
      </c>
      <c r="J505" s="5" t="s">
        <v>3350</v>
      </c>
      <c r="K505" s="5" t="s">
        <v>3351</v>
      </c>
      <c r="L505" s="5" t="s">
        <v>3352</v>
      </c>
      <c r="M505" s="23" t="s">
        <v>3353</v>
      </c>
      <c r="N505" s="23" t="s">
        <v>3270</v>
      </c>
      <c r="O505" s="44">
        <v>72396</v>
      </c>
      <c r="P505" s="23" t="s">
        <v>78</v>
      </c>
      <c r="Q505" s="45">
        <v>44620</v>
      </c>
      <c r="R505" s="23" t="s">
        <v>78</v>
      </c>
      <c r="S505" s="5" t="s">
        <v>10748</v>
      </c>
    </row>
    <row r="506" spans="1:19" x14ac:dyDescent="0.25">
      <c r="A506" s="23" t="s">
        <v>3</v>
      </c>
      <c r="B506" s="23" t="s">
        <v>58</v>
      </c>
      <c r="C506" s="23" t="s">
        <v>76</v>
      </c>
      <c r="D506" s="23" t="s">
        <v>10855</v>
      </c>
      <c r="E506" s="23" t="s">
        <v>22</v>
      </c>
      <c r="F506" s="23" t="s">
        <v>3255</v>
      </c>
      <c r="G506" s="23" t="s">
        <v>78</v>
      </c>
      <c r="H506" s="23" t="s">
        <v>3354</v>
      </c>
      <c r="I506" s="23" t="s">
        <v>3355</v>
      </c>
      <c r="J506" s="5" t="s">
        <v>3356</v>
      </c>
      <c r="K506" s="5" t="s">
        <v>1117</v>
      </c>
      <c r="L506" s="5" t="s">
        <v>3357</v>
      </c>
      <c r="M506" s="23" t="s">
        <v>3358</v>
      </c>
      <c r="N506" s="23" t="s">
        <v>2854</v>
      </c>
      <c r="O506" s="44">
        <v>74954</v>
      </c>
      <c r="P506" s="23" t="s">
        <v>78</v>
      </c>
      <c r="Q506" s="45" t="s">
        <v>26</v>
      </c>
    </row>
    <row r="507" spans="1:19" x14ac:dyDescent="0.25">
      <c r="A507" s="23" t="s">
        <v>3</v>
      </c>
      <c r="B507" s="23" t="s">
        <v>58</v>
      </c>
      <c r="C507" s="23" t="s">
        <v>76</v>
      </c>
      <c r="D507" s="23" t="s">
        <v>10855</v>
      </c>
      <c r="E507" s="23" t="s">
        <v>22</v>
      </c>
      <c r="F507" s="23" t="s">
        <v>3255</v>
      </c>
      <c r="G507" s="23" t="s">
        <v>78</v>
      </c>
      <c r="H507" s="23" t="s">
        <v>3359</v>
      </c>
      <c r="I507" s="23">
        <v>100296</v>
      </c>
      <c r="J507" s="5" t="s">
        <v>3360</v>
      </c>
      <c r="L507" s="5" t="s">
        <v>3361</v>
      </c>
      <c r="M507" s="23" t="s">
        <v>1343</v>
      </c>
      <c r="N507" s="23" t="s">
        <v>3270</v>
      </c>
      <c r="O507" s="44">
        <v>72701</v>
      </c>
      <c r="P507" s="23" t="s">
        <v>78</v>
      </c>
      <c r="Q507" s="45">
        <v>44298</v>
      </c>
    </row>
    <row r="508" spans="1:19" x14ac:dyDescent="0.25">
      <c r="A508" s="23" t="s">
        <v>3</v>
      </c>
      <c r="B508" s="23" t="s">
        <v>58</v>
      </c>
      <c r="C508" s="23" t="s">
        <v>116</v>
      </c>
      <c r="D508" s="23" t="s">
        <v>10855</v>
      </c>
      <c r="E508" s="23" t="s">
        <v>22</v>
      </c>
      <c r="F508" s="23" t="s">
        <v>3255</v>
      </c>
      <c r="G508" s="23" t="s">
        <v>1052</v>
      </c>
      <c r="H508" s="23" t="s">
        <v>3362</v>
      </c>
      <c r="I508" s="23" t="s">
        <v>3363</v>
      </c>
      <c r="J508" s="5" t="s">
        <v>3364</v>
      </c>
      <c r="K508" s="5" t="s">
        <v>1117</v>
      </c>
      <c r="L508" s="5" t="s">
        <v>3365</v>
      </c>
      <c r="M508" s="23" t="s">
        <v>3366</v>
      </c>
      <c r="N508" s="23" t="s">
        <v>3270</v>
      </c>
      <c r="O508" s="44">
        <v>72032</v>
      </c>
      <c r="P508" s="23" t="s">
        <v>1055</v>
      </c>
      <c r="Q508" s="45" t="s">
        <v>26</v>
      </c>
      <c r="S508" s="5" t="s">
        <v>3367</v>
      </c>
    </row>
    <row r="509" spans="1:19" x14ac:dyDescent="0.25">
      <c r="A509" s="23" t="s">
        <v>3</v>
      </c>
      <c r="B509" s="23" t="s">
        <v>58</v>
      </c>
      <c r="C509" s="23" t="s">
        <v>76</v>
      </c>
      <c r="D509" s="23" t="s">
        <v>10855</v>
      </c>
      <c r="E509" s="23" t="s">
        <v>22</v>
      </c>
      <c r="F509" s="23" t="s">
        <v>3255</v>
      </c>
      <c r="G509" s="23" t="s">
        <v>78</v>
      </c>
      <c r="H509" s="23" t="s">
        <v>3368</v>
      </c>
      <c r="I509" s="23" t="s">
        <v>3369</v>
      </c>
      <c r="J509" s="5" t="s">
        <v>3370</v>
      </c>
      <c r="L509" s="5" t="s">
        <v>3365</v>
      </c>
      <c r="M509" s="23" t="s">
        <v>3366</v>
      </c>
      <c r="N509" s="23" t="s">
        <v>3270</v>
      </c>
      <c r="O509" s="44">
        <v>72032</v>
      </c>
      <c r="P509" s="23" t="s">
        <v>78</v>
      </c>
      <c r="Q509" s="45" t="s">
        <v>26</v>
      </c>
      <c r="S509" s="5" t="s">
        <v>3371</v>
      </c>
    </row>
    <row r="510" spans="1:19" x14ac:dyDescent="0.25">
      <c r="A510" s="23" t="s">
        <v>3</v>
      </c>
      <c r="B510" s="23" t="s">
        <v>58</v>
      </c>
      <c r="C510" s="23" t="s">
        <v>76</v>
      </c>
      <c r="D510" s="23" t="s">
        <v>10855</v>
      </c>
      <c r="E510" s="23" t="s">
        <v>22</v>
      </c>
      <c r="F510" s="23" t="s">
        <v>3255</v>
      </c>
      <c r="G510" s="23" t="s">
        <v>78</v>
      </c>
      <c r="H510" s="23" t="s">
        <v>3372</v>
      </c>
      <c r="I510" s="23" t="s">
        <v>3373</v>
      </c>
      <c r="J510" s="5" t="s">
        <v>3374</v>
      </c>
      <c r="K510" s="5" t="s">
        <v>3375</v>
      </c>
      <c r="L510" s="5" t="s">
        <v>3376</v>
      </c>
      <c r="M510" s="23" t="s">
        <v>3377</v>
      </c>
      <c r="N510" s="23" t="s">
        <v>2648</v>
      </c>
      <c r="O510" s="44">
        <v>75652</v>
      </c>
      <c r="P510" s="23" t="s">
        <v>78</v>
      </c>
      <c r="Q510" s="45" t="s">
        <v>26</v>
      </c>
    </row>
    <row r="511" spans="1:19" x14ac:dyDescent="0.25">
      <c r="A511" s="23" t="s">
        <v>3</v>
      </c>
      <c r="B511" s="23" t="s">
        <v>58</v>
      </c>
      <c r="C511" s="23" t="s">
        <v>76</v>
      </c>
      <c r="D511" s="23" t="s">
        <v>10855</v>
      </c>
      <c r="E511" s="23" t="s">
        <v>22</v>
      </c>
      <c r="F511" s="23" t="s">
        <v>3255</v>
      </c>
      <c r="G511" s="23" t="s">
        <v>78</v>
      </c>
      <c r="H511" s="23" t="s">
        <v>3378</v>
      </c>
      <c r="I511" s="23" t="s">
        <v>3379</v>
      </c>
      <c r="J511" s="5" t="s">
        <v>3380</v>
      </c>
      <c r="K511" s="5" t="s">
        <v>1117</v>
      </c>
      <c r="L511" s="5" t="s">
        <v>3381</v>
      </c>
      <c r="M511" s="23" t="s">
        <v>3382</v>
      </c>
      <c r="N511" s="23" t="s">
        <v>2648</v>
      </c>
      <c r="O511" s="44">
        <v>75156</v>
      </c>
      <c r="P511" s="23" t="s">
        <v>78</v>
      </c>
      <c r="Q511" s="45" t="s">
        <v>26</v>
      </c>
    </row>
    <row r="512" spans="1:19" x14ac:dyDescent="0.25">
      <c r="A512" s="23" t="s">
        <v>3</v>
      </c>
      <c r="B512" s="23" t="s">
        <v>58</v>
      </c>
      <c r="C512" s="23" t="s">
        <v>76</v>
      </c>
      <c r="D512" s="23" t="s">
        <v>10855</v>
      </c>
      <c r="E512" s="23" t="s">
        <v>22</v>
      </c>
      <c r="F512" s="23" t="s">
        <v>3255</v>
      </c>
      <c r="G512" s="23" t="s">
        <v>78</v>
      </c>
      <c r="H512" s="23" t="s">
        <v>3383</v>
      </c>
      <c r="I512" s="23" t="s">
        <v>3384</v>
      </c>
      <c r="J512" s="5" t="s">
        <v>3385</v>
      </c>
      <c r="K512" s="5" t="s">
        <v>1117</v>
      </c>
      <c r="L512" s="5" t="s">
        <v>3386</v>
      </c>
      <c r="M512" s="23" t="s">
        <v>3387</v>
      </c>
      <c r="N512" s="23" t="s">
        <v>2648</v>
      </c>
      <c r="O512" s="44">
        <v>75791</v>
      </c>
      <c r="P512" s="23" t="s">
        <v>78</v>
      </c>
      <c r="Q512" s="45" t="s">
        <v>26</v>
      </c>
      <c r="R512" s="23" t="s">
        <v>78</v>
      </c>
      <c r="S512" s="5" t="s">
        <v>10749</v>
      </c>
    </row>
    <row r="513" spans="1:19" x14ac:dyDescent="0.25">
      <c r="A513" s="23" t="s">
        <v>3</v>
      </c>
      <c r="B513" s="23" t="s">
        <v>58</v>
      </c>
      <c r="C513" s="23" t="s">
        <v>76</v>
      </c>
      <c r="D513" s="23" t="s">
        <v>10855</v>
      </c>
      <c r="E513" s="23" t="s">
        <v>22</v>
      </c>
      <c r="F513" s="23" t="s">
        <v>3255</v>
      </c>
      <c r="G513" s="23" t="s">
        <v>78</v>
      </c>
      <c r="H513" s="23" t="s">
        <v>3388</v>
      </c>
      <c r="I513" s="23" t="s">
        <v>3389</v>
      </c>
      <c r="J513" s="5" t="s">
        <v>2135</v>
      </c>
      <c r="K513" s="5" t="s">
        <v>3390</v>
      </c>
      <c r="L513" s="5" t="s">
        <v>3391</v>
      </c>
      <c r="M513" s="23" t="s">
        <v>3392</v>
      </c>
      <c r="N513" s="23" t="s">
        <v>2364</v>
      </c>
      <c r="O513" s="44">
        <v>71118</v>
      </c>
      <c r="P513" s="23" t="s">
        <v>78</v>
      </c>
      <c r="Q513" s="45">
        <v>44546</v>
      </c>
    </row>
    <row r="514" spans="1:19" x14ac:dyDescent="0.25">
      <c r="A514" s="46" t="s">
        <v>3</v>
      </c>
      <c r="B514" s="46" t="s">
        <v>58</v>
      </c>
      <c r="C514" s="46" t="s">
        <v>76</v>
      </c>
      <c r="D514" s="46" t="s">
        <v>10855</v>
      </c>
      <c r="E514" s="46" t="s">
        <v>22</v>
      </c>
      <c r="F514" s="46" t="s">
        <v>3255</v>
      </c>
      <c r="G514" s="46" t="s">
        <v>78</v>
      </c>
      <c r="H514" s="46" t="s">
        <v>3393</v>
      </c>
      <c r="I514" s="46" t="s">
        <v>3394</v>
      </c>
      <c r="J514" s="47" t="s">
        <v>3395</v>
      </c>
      <c r="K514" s="47"/>
      <c r="L514" s="47" t="s">
        <v>3396</v>
      </c>
      <c r="M514" s="46" t="s">
        <v>3397</v>
      </c>
      <c r="N514" s="46" t="s">
        <v>3270</v>
      </c>
      <c r="O514" s="48">
        <v>72956</v>
      </c>
      <c r="P514" s="46" t="s">
        <v>78</v>
      </c>
      <c r="Q514" s="49">
        <v>44615</v>
      </c>
      <c r="R514" s="46" t="s">
        <v>78</v>
      </c>
      <c r="S514" s="47" t="s">
        <v>10748</v>
      </c>
    </row>
    <row r="515" spans="1:19" x14ac:dyDescent="0.25">
      <c r="A515" s="23" t="s">
        <v>3</v>
      </c>
      <c r="B515" s="23" t="s">
        <v>58</v>
      </c>
      <c r="C515" s="23" t="s">
        <v>76</v>
      </c>
      <c r="D515" s="23" t="s">
        <v>10855</v>
      </c>
      <c r="E515" s="23" t="s">
        <v>22</v>
      </c>
      <c r="F515" s="23" t="s">
        <v>3255</v>
      </c>
      <c r="G515" s="23" t="s">
        <v>78</v>
      </c>
      <c r="H515" s="23" t="s">
        <v>3398</v>
      </c>
      <c r="I515" s="23" t="s">
        <v>3399</v>
      </c>
      <c r="J515" s="5" t="s">
        <v>3400</v>
      </c>
      <c r="K515" s="5" t="s">
        <v>3401</v>
      </c>
      <c r="L515" s="5" t="s">
        <v>3402</v>
      </c>
      <c r="M515" s="23" t="s">
        <v>3315</v>
      </c>
      <c r="N515" s="23" t="s">
        <v>2648</v>
      </c>
      <c r="O515" s="44">
        <v>75704</v>
      </c>
      <c r="P515" s="23" t="s">
        <v>78</v>
      </c>
      <c r="Q515" s="45">
        <v>44571</v>
      </c>
      <c r="R515" s="23" t="s">
        <v>78</v>
      </c>
      <c r="S515" s="5" t="s">
        <v>10748</v>
      </c>
    </row>
    <row r="516" spans="1:19" x14ac:dyDescent="0.25">
      <c r="A516" s="23" t="s">
        <v>3</v>
      </c>
      <c r="B516" s="23" t="s">
        <v>58</v>
      </c>
      <c r="C516" s="23" t="s">
        <v>116</v>
      </c>
      <c r="D516" s="23" t="s">
        <v>10856</v>
      </c>
      <c r="E516" s="23" t="s">
        <v>22</v>
      </c>
      <c r="F516" s="23" t="s">
        <v>3786</v>
      </c>
      <c r="G516" s="23" t="s">
        <v>1052</v>
      </c>
      <c r="H516" s="23" t="s">
        <v>3787</v>
      </c>
      <c r="I516" s="23" t="s">
        <v>3788</v>
      </c>
      <c r="J516" s="5" t="s">
        <v>3789</v>
      </c>
      <c r="K516" s="5" t="s">
        <v>1117</v>
      </c>
      <c r="L516" s="5" t="s">
        <v>3790</v>
      </c>
      <c r="M516" s="23" t="s">
        <v>3791</v>
      </c>
      <c r="N516" s="23" t="s">
        <v>2648</v>
      </c>
      <c r="O516" s="44" t="s">
        <v>3792</v>
      </c>
      <c r="P516" s="23" t="s">
        <v>78</v>
      </c>
      <c r="Q516" s="45" t="s">
        <v>26</v>
      </c>
      <c r="S516" s="5" t="s">
        <v>2459</v>
      </c>
    </row>
    <row r="517" spans="1:19" x14ac:dyDescent="0.25">
      <c r="A517" s="23" t="s">
        <v>3</v>
      </c>
      <c r="B517" s="23" t="s">
        <v>58</v>
      </c>
      <c r="C517" s="23" t="s">
        <v>76</v>
      </c>
      <c r="D517" s="23" t="s">
        <v>10856</v>
      </c>
      <c r="E517" s="23" t="s">
        <v>22</v>
      </c>
      <c r="F517" s="23" t="s">
        <v>3786</v>
      </c>
      <c r="G517" s="23" t="s">
        <v>78</v>
      </c>
      <c r="H517" s="23" t="s">
        <v>3793</v>
      </c>
      <c r="I517" s="23" t="s">
        <v>3794</v>
      </c>
      <c r="J517" s="5" t="s">
        <v>3795</v>
      </c>
      <c r="K517" s="5" t="s">
        <v>3796</v>
      </c>
      <c r="L517" s="5" t="s">
        <v>3790</v>
      </c>
      <c r="M517" s="23" t="s">
        <v>3791</v>
      </c>
      <c r="N517" s="23" t="s">
        <v>2648</v>
      </c>
      <c r="O517" s="44" t="s">
        <v>3792</v>
      </c>
      <c r="P517" s="23" t="s">
        <v>78</v>
      </c>
      <c r="Q517" s="45" t="s">
        <v>26</v>
      </c>
    </row>
    <row r="518" spans="1:19" x14ac:dyDescent="0.25">
      <c r="A518" s="23" t="s">
        <v>3</v>
      </c>
      <c r="B518" s="23" t="s">
        <v>58</v>
      </c>
      <c r="C518" s="23" t="s">
        <v>76</v>
      </c>
      <c r="D518" s="23" t="s">
        <v>10856</v>
      </c>
      <c r="E518" s="23" t="s">
        <v>22</v>
      </c>
      <c r="F518" s="23" t="s">
        <v>3786</v>
      </c>
      <c r="G518" s="23" t="s">
        <v>78</v>
      </c>
      <c r="H518" s="23" t="s">
        <v>3797</v>
      </c>
      <c r="I518" s="23">
        <v>134646</v>
      </c>
      <c r="J518" s="5" t="s">
        <v>3798</v>
      </c>
      <c r="L518" s="5" t="s">
        <v>3799</v>
      </c>
      <c r="M518" s="23" t="s">
        <v>3800</v>
      </c>
      <c r="N518" s="23" t="s">
        <v>2648</v>
      </c>
      <c r="O518" s="44">
        <v>78748</v>
      </c>
      <c r="P518" s="23" t="s">
        <v>78</v>
      </c>
      <c r="Q518" s="45">
        <v>44309</v>
      </c>
      <c r="R518" s="23" t="s">
        <v>78</v>
      </c>
      <c r="S518" s="5" t="s">
        <v>10749</v>
      </c>
    </row>
    <row r="519" spans="1:19" x14ac:dyDescent="0.25">
      <c r="A519" s="46" t="s">
        <v>3</v>
      </c>
      <c r="B519" s="46" t="s">
        <v>58</v>
      </c>
      <c r="C519" s="46" t="s">
        <v>76</v>
      </c>
      <c r="D519" s="46" t="s">
        <v>10856</v>
      </c>
      <c r="E519" s="46" t="s">
        <v>22</v>
      </c>
      <c r="F519" s="46" t="s">
        <v>3786</v>
      </c>
      <c r="G519" s="46" t="s">
        <v>78</v>
      </c>
      <c r="H519" s="46" t="s">
        <v>3801</v>
      </c>
      <c r="I519" s="46">
        <v>193681</v>
      </c>
      <c r="J519" s="47" t="s">
        <v>3802</v>
      </c>
      <c r="K519" s="47" t="s">
        <v>3803</v>
      </c>
      <c r="L519" s="47" t="s">
        <v>3804</v>
      </c>
      <c r="M519" s="46" t="s">
        <v>3805</v>
      </c>
      <c r="N519" s="46" t="s">
        <v>2648</v>
      </c>
      <c r="O519" s="48" t="s">
        <v>3806</v>
      </c>
      <c r="P519" s="46" t="s">
        <v>78</v>
      </c>
      <c r="Q519" s="49" t="s">
        <v>26</v>
      </c>
      <c r="R519" s="46"/>
      <c r="S519" s="47"/>
    </row>
    <row r="520" spans="1:19" x14ac:dyDescent="0.25">
      <c r="A520" s="23" t="s">
        <v>3</v>
      </c>
      <c r="B520" s="23" t="s">
        <v>58</v>
      </c>
      <c r="C520" s="23" t="s">
        <v>76</v>
      </c>
      <c r="D520" s="23" t="s">
        <v>10856</v>
      </c>
      <c r="E520" s="23" t="s">
        <v>22</v>
      </c>
      <c r="F520" s="23" t="s">
        <v>3786</v>
      </c>
      <c r="G520" s="23" t="s">
        <v>78</v>
      </c>
      <c r="H520" s="23" t="s">
        <v>3807</v>
      </c>
      <c r="I520" s="23">
        <v>138937</v>
      </c>
      <c r="J520" s="5" t="s">
        <v>3808</v>
      </c>
      <c r="L520" s="5" t="s">
        <v>3809</v>
      </c>
      <c r="M520" s="23" t="s">
        <v>3810</v>
      </c>
      <c r="N520" s="23" t="s">
        <v>2648</v>
      </c>
      <c r="O520" s="44">
        <v>78680</v>
      </c>
      <c r="P520" s="23" t="s">
        <v>78</v>
      </c>
      <c r="Q520" s="45">
        <v>44350</v>
      </c>
      <c r="R520" s="23" t="s">
        <v>78</v>
      </c>
      <c r="S520" s="5" t="s">
        <v>10749</v>
      </c>
    </row>
    <row r="521" spans="1:19" x14ac:dyDescent="0.25">
      <c r="A521" s="23" t="s">
        <v>3</v>
      </c>
      <c r="B521" s="23" t="s">
        <v>58</v>
      </c>
      <c r="C521" s="23" t="s">
        <v>76</v>
      </c>
      <c r="D521" s="23" t="s">
        <v>10856</v>
      </c>
      <c r="E521" s="23" t="s">
        <v>22</v>
      </c>
      <c r="F521" s="23" t="s">
        <v>3786</v>
      </c>
      <c r="G521" s="23" t="s">
        <v>78</v>
      </c>
      <c r="H521" s="23" t="s">
        <v>3811</v>
      </c>
      <c r="I521" s="23" t="s">
        <v>3812</v>
      </c>
      <c r="J521" s="5" t="s">
        <v>3813</v>
      </c>
      <c r="K521" s="5" t="s">
        <v>3814</v>
      </c>
      <c r="L521" s="5" t="s">
        <v>3815</v>
      </c>
      <c r="M521" s="23" t="s">
        <v>3816</v>
      </c>
      <c r="N521" s="23" t="s">
        <v>2648</v>
      </c>
      <c r="O521" s="44" t="s">
        <v>3817</v>
      </c>
      <c r="P521" s="23" t="s">
        <v>78</v>
      </c>
      <c r="Q521" s="45" t="s">
        <v>26</v>
      </c>
      <c r="R521" s="23" t="s">
        <v>78</v>
      </c>
      <c r="S521" s="5" t="s">
        <v>10749</v>
      </c>
    </row>
    <row r="522" spans="1:19" x14ac:dyDescent="0.25">
      <c r="A522" s="23" t="s">
        <v>3</v>
      </c>
      <c r="B522" s="23" t="s">
        <v>58</v>
      </c>
      <c r="C522" s="23" t="s">
        <v>76</v>
      </c>
      <c r="D522" s="23" t="s">
        <v>10856</v>
      </c>
      <c r="E522" s="23" t="s">
        <v>22</v>
      </c>
      <c r="F522" s="23" t="s">
        <v>3786</v>
      </c>
      <c r="G522" s="23" t="s">
        <v>78</v>
      </c>
      <c r="H522" s="23" t="s">
        <v>3818</v>
      </c>
      <c r="I522" s="23" t="s">
        <v>3819</v>
      </c>
      <c r="J522" s="5" t="s">
        <v>3820</v>
      </c>
      <c r="L522" s="5" t="s">
        <v>3821</v>
      </c>
      <c r="M522" s="23" t="s">
        <v>3822</v>
      </c>
      <c r="N522" s="23" t="s">
        <v>2648</v>
      </c>
      <c r="O522" s="44">
        <v>78654</v>
      </c>
      <c r="P522" s="23" t="s">
        <v>78</v>
      </c>
      <c r="Q522" s="45">
        <v>44557</v>
      </c>
    </row>
    <row r="523" spans="1:19" x14ac:dyDescent="0.25">
      <c r="A523" s="23" t="s">
        <v>3</v>
      </c>
      <c r="B523" s="23" t="s">
        <v>58</v>
      </c>
      <c r="C523" s="23" t="s">
        <v>116</v>
      </c>
      <c r="D523" s="23" t="s">
        <v>10856</v>
      </c>
      <c r="E523" s="23" t="s">
        <v>22</v>
      </c>
      <c r="F523" s="23" t="s">
        <v>3786</v>
      </c>
      <c r="G523" s="23" t="s">
        <v>78</v>
      </c>
      <c r="H523" s="23" t="s">
        <v>3823</v>
      </c>
      <c r="I523" s="23" t="s">
        <v>3824</v>
      </c>
      <c r="J523" s="5" t="s">
        <v>3825</v>
      </c>
      <c r="L523" s="5" t="s">
        <v>3826</v>
      </c>
      <c r="M523" s="23" t="s">
        <v>3800</v>
      </c>
      <c r="N523" s="23" t="s">
        <v>2648</v>
      </c>
      <c r="O523" s="44">
        <v>78744</v>
      </c>
      <c r="P523" s="23" t="s">
        <v>78</v>
      </c>
      <c r="Q523" s="45" t="s">
        <v>26</v>
      </c>
      <c r="S523" s="5" t="s">
        <v>2941</v>
      </c>
    </row>
    <row r="524" spans="1:19" x14ac:dyDescent="0.25">
      <c r="A524" s="23" t="s">
        <v>3</v>
      </c>
      <c r="B524" s="23" t="s">
        <v>58</v>
      </c>
      <c r="C524" s="23" t="s">
        <v>76</v>
      </c>
      <c r="D524" s="23" t="s">
        <v>10856</v>
      </c>
      <c r="E524" s="23" t="s">
        <v>22</v>
      </c>
      <c r="F524" s="23" t="s">
        <v>3786</v>
      </c>
      <c r="G524" s="23" t="s">
        <v>78</v>
      </c>
      <c r="H524" s="23" t="s">
        <v>3827</v>
      </c>
      <c r="I524" s="23">
        <v>192739</v>
      </c>
      <c r="J524" s="5" t="s">
        <v>3828</v>
      </c>
      <c r="L524" s="5" t="s">
        <v>3829</v>
      </c>
      <c r="M524" s="23" t="s">
        <v>3830</v>
      </c>
      <c r="N524" s="23" t="s">
        <v>2648</v>
      </c>
      <c r="O524" s="44">
        <v>78154</v>
      </c>
      <c r="P524" s="23" t="s">
        <v>78</v>
      </c>
      <c r="Q524" s="45">
        <v>44298</v>
      </c>
      <c r="R524" s="23" t="s">
        <v>78</v>
      </c>
      <c r="S524" s="5" t="s">
        <v>10749</v>
      </c>
    </row>
    <row r="525" spans="1:19" x14ac:dyDescent="0.25">
      <c r="A525" s="23" t="s">
        <v>3</v>
      </c>
      <c r="B525" s="23" t="s">
        <v>58</v>
      </c>
      <c r="C525" s="23" t="s">
        <v>76</v>
      </c>
      <c r="D525" s="23" t="s">
        <v>10856</v>
      </c>
      <c r="E525" s="23" t="s">
        <v>22</v>
      </c>
      <c r="F525" s="23" t="s">
        <v>3786</v>
      </c>
      <c r="G525" s="23" t="s">
        <v>78</v>
      </c>
      <c r="H525" s="23" t="s">
        <v>3831</v>
      </c>
      <c r="I525" s="23" t="s">
        <v>3832</v>
      </c>
      <c r="J525" s="5" t="s">
        <v>3833</v>
      </c>
      <c r="K525" s="5" t="s">
        <v>3834</v>
      </c>
      <c r="L525" s="5" t="s">
        <v>3835</v>
      </c>
      <c r="M525" s="23" t="s">
        <v>3836</v>
      </c>
      <c r="N525" s="23" t="s">
        <v>2648</v>
      </c>
      <c r="O525" s="44">
        <v>78602</v>
      </c>
      <c r="P525" s="23" t="s">
        <v>78</v>
      </c>
      <c r="Q525" s="45" t="s">
        <v>26</v>
      </c>
    </row>
    <row r="526" spans="1:19" x14ac:dyDescent="0.25">
      <c r="A526" s="23" t="s">
        <v>3</v>
      </c>
      <c r="B526" s="23" t="s">
        <v>58</v>
      </c>
      <c r="C526" s="23" t="s">
        <v>76</v>
      </c>
      <c r="D526" s="23" t="s">
        <v>10856</v>
      </c>
      <c r="E526" s="23" t="s">
        <v>22</v>
      </c>
      <c r="F526" s="23" t="s">
        <v>3786</v>
      </c>
      <c r="G526" s="23" t="s">
        <v>78</v>
      </c>
      <c r="H526" s="23" t="s">
        <v>3837</v>
      </c>
      <c r="I526" s="23">
        <v>143971</v>
      </c>
      <c r="J526" s="5" t="s">
        <v>3838</v>
      </c>
      <c r="L526" s="5" t="s">
        <v>3839</v>
      </c>
      <c r="M526" s="23" t="s">
        <v>3840</v>
      </c>
      <c r="N526" s="23" t="s">
        <v>2648</v>
      </c>
      <c r="O526" s="44">
        <v>78070</v>
      </c>
      <c r="P526" s="23" t="s">
        <v>78</v>
      </c>
      <c r="Q526" s="45" t="s">
        <v>26</v>
      </c>
    </row>
    <row r="527" spans="1:19" x14ac:dyDescent="0.25">
      <c r="A527" s="46" t="s">
        <v>3</v>
      </c>
      <c r="B527" s="46" t="s">
        <v>58</v>
      </c>
      <c r="C527" s="46" t="s">
        <v>76</v>
      </c>
      <c r="D527" s="46" t="s">
        <v>10856</v>
      </c>
      <c r="E527" s="46" t="s">
        <v>22</v>
      </c>
      <c r="F527" s="46" t="s">
        <v>3786</v>
      </c>
      <c r="G527" s="46" t="s">
        <v>78</v>
      </c>
      <c r="H527" s="46" t="s">
        <v>3841</v>
      </c>
      <c r="I527" s="46" t="s">
        <v>3842</v>
      </c>
      <c r="J527" s="47" t="s">
        <v>3843</v>
      </c>
      <c r="K527" s="47"/>
      <c r="L527" s="47" t="s">
        <v>3844</v>
      </c>
      <c r="M527" s="46" t="s">
        <v>3292</v>
      </c>
      <c r="N527" s="46" t="s">
        <v>2364</v>
      </c>
      <c r="O527" s="48">
        <v>71405</v>
      </c>
      <c r="P527" s="46" t="s">
        <v>78</v>
      </c>
      <c r="Q527" s="49">
        <v>44608</v>
      </c>
      <c r="R527" s="46"/>
      <c r="S527" s="47"/>
    </row>
    <row r="528" spans="1:19" x14ac:dyDescent="0.25">
      <c r="A528" s="23" t="s">
        <v>3</v>
      </c>
      <c r="B528" s="23" t="s">
        <v>58</v>
      </c>
      <c r="C528" s="23" t="s">
        <v>76</v>
      </c>
      <c r="D528" s="23" t="s">
        <v>10856</v>
      </c>
      <c r="E528" s="23" t="s">
        <v>22</v>
      </c>
      <c r="F528" s="23" t="s">
        <v>3786</v>
      </c>
      <c r="G528" s="23" t="s">
        <v>78</v>
      </c>
      <c r="H528" s="23" t="s">
        <v>3845</v>
      </c>
      <c r="I528" s="23">
        <v>229347</v>
      </c>
      <c r="J528" s="5" t="s">
        <v>3846</v>
      </c>
      <c r="K528" s="5" t="s">
        <v>3847</v>
      </c>
      <c r="L528" s="5" t="s">
        <v>3848</v>
      </c>
      <c r="M528" s="23" t="s">
        <v>3849</v>
      </c>
      <c r="N528" s="23" t="s">
        <v>2648</v>
      </c>
      <c r="O528" s="44">
        <v>78754</v>
      </c>
      <c r="P528" s="23" t="s">
        <v>78</v>
      </c>
      <c r="Q528" s="45">
        <v>44372</v>
      </c>
      <c r="R528" s="23" t="s">
        <v>78</v>
      </c>
      <c r="S528" s="5" t="s">
        <v>10748</v>
      </c>
    </row>
    <row r="529" spans="1:19" x14ac:dyDescent="0.25">
      <c r="A529" s="23" t="s">
        <v>3</v>
      </c>
      <c r="B529" s="23" t="s">
        <v>58</v>
      </c>
      <c r="C529" s="23" t="s">
        <v>76</v>
      </c>
      <c r="D529" s="23" t="s">
        <v>10856</v>
      </c>
      <c r="E529" s="23" t="s">
        <v>22</v>
      </c>
      <c r="F529" s="23" t="s">
        <v>3786</v>
      </c>
      <c r="G529" s="23" t="s">
        <v>78</v>
      </c>
      <c r="H529" s="23" t="s">
        <v>3850</v>
      </c>
      <c r="I529" s="23">
        <v>183515</v>
      </c>
      <c r="J529" s="5" t="s">
        <v>3851</v>
      </c>
      <c r="L529" s="5" t="s">
        <v>3852</v>
      </c>
      <c r="M529" s="23" t="s">
        <v>3853</v>
      </c>
      <c r="N529" s="23" t="s">
        <v>2648</v>
      </c>
      <c r="O529" s="44">
        <v>78006</v>
      </c>
      <c r="P529" s="23" t="s">
        <v>78</v>
      </c>
      <c r="Q529" s="45">
        <v>44312</v>
      </c>
      <c r="R529" s="23" t="s">
        <v>78</v>
      </c>
      <c r="S529" s="5" t="s">
        <v>10749</v>
      </c>
    </row>
    <row r="530" spans="1:19" x14ac:dyDescent="0.25">
      <c r="A530" s="46" t="s">
        <v>3</v>
      </c>
      <c r="B530" s="46" t="s">
        <v>58</v>
      </c>
      <c r="C530" s="46" t="s">
        <v>76</v>
      </c>
      <c r="D530" s="46" t="s">
        <v>10856</v>
      </c>
      <c r="E530" s="46" t="s">
        <v>22</v>
      </c>
      <c r="F530" s="46" t="s">
        <v>3786</v>
      </c>
      <c r="G530" s="46" t="s">
        <v>78</v>
      </c>
      <c r="H530" s="46" t="s">
        <v>3854</v>
      </c>
      <c r="I530" s="46">
        <v>193648</v>
      </c>
      <c r="J530" s="47" t="s">
        <v>3855</v>
      </c>
      <c r="K530" s="47"/>
      <c r="L530" s="47" t="s">
        <v>3856</v>
      </c>
      <c r="M530" s="46" t="s">
        <v>3857</v>
      </c>
      <c r="N530" s="46" t="s">
        <v>2648</v>
      </c>
      <c r="O530" s="48">
        <v>78666</v>
      </c>
      <c r="P530" s="46" t="s">
        <v>78</v>
      </c>
      <c r="Q530" s="49" t="s">
        <v>26</v>
      </c>
      <c r="R530" s="46" t="s">
        <v>78</v>
      </c>
      <c r="S530" s="47" t="s">
        <v>10749</v>
      </c>
    </row>
    <row r="531" spans="1:19" x14ac:dyDescent="0.25">
      <c r="A531" s="23" t="s">
        <v>3</v>
      </c>
      <c r="B531" s="23" t="s">
        <v>58</v>
      </c>
      <c r="C531" s="23" t="s">
        <v>116</v>
      </c>
      <c r="D531" s="23" t="s">
        <v>10856</v>
      </c>
      <c r="E531" s="23" t="s">
        <v>22</v>
      </c>
      <c r="F531" s="23" t="s">
        <v>3786</v>
      </c>
      <c r="G531" s="23" t="s">
        <v>78</v>
      </c>
      <c r="H531" s="23" t="s">
        <v>3858</v>
      </c>
      <c r="I531" s="23" t="s">
        <v>3859</v>
      </c>
      <c r="J531" s="5" t="s">
        <v>3860</v>
      </c>
      <c r="K531" s="5" t="s">
        <v>1117</v>
      </c>
      <c r="L531" s="5" t="s">
        <v>3861</v>
      </c>
      <c r="M531" s="23" t="s">
        <v>3862</v>
      </c>
      <c r="N531" s="23" t="s">
        <v>2648</v>
      </c>
      <c r="O531" s="44" t="s">
        <v>3863</v>
      </c>
      <c r="P531" s="23" t="s">
        <v>78</v>
      </c>
      <c r="Q531" s="45" t="s">
        <v>26</v>
      </c>
      <c r="S531" s="5" t="s">
        <v>2941</v>
      </c>
    </row>
    <row r="532" spans="1:19" x14ac:dyDescent="0.25">
      <c r="A532" s="23" t="s">
        <v>3</v>
      </c>
      <c r="B532" s="23" t="s">
        <v>58</v>
      </c>
      <c r="C532" s="23" t="s">
        <v>76</v>
      </c>
      <c r="D532" s="23" t="s">
        <v>10856</v>
      </c>
      <c r="E532" s="23" t="s">
        <v>22</v>
      </c>
      <c r="F532" s="23" t="s">
        <v>3786</v>
      </c>
      <c r="G532" s="23" t="s">
        <v>78</v>
      </c>
      <c r="H532" s="23" t="s">
        <v>3864</v>
      </c>
      <c r="I532" s="23" t="s">
        <v>3865</v>
      </c>
      <c r="J532" s="5" t="s">
        <v>3866</v>
      </c>
      <c r="K532" s="5" t="s">
        <v>1117</v>
      </c>
      <c r="L532" s="5" t="s">
        <v>3867</v>
      </c>
      <c r="M532" s="23" t="s">
        <v>3868</v>
      </c>
      <c r="N532" s="23" t="s">
        <v>2648</v>
      </c>
      <c r="O532" s="44" t="s">
        <v>3869</v>
      </c>
      <c r="P532" s="23" t="s">
        <v>78</v>
      </c>
      <c r="Q532" s="45" t="s">
        <v>26</v>
      </c>
    </row>
    <row r="533" spans="1:19" x14ac:dyDescent="0.25">
      <c r="A533" s="23" t="s">
        <v>3</v>
      </c>
      <c r="B533" s="23" t="s">
        <v>58</v>
      </c>
      <c r="C533" s="23" t="s">
        <v>76</v>
      </c>
      <c r="D533" s="23" t="s">
        <v>10856</v>
      </c>
      <c r="E533" s="23" t="s">
        <v>22</v>
      </c>
      <c r="F533" s="23" t="s">
        <v>3786</v>
      </c>
      <c r="G533" s="23" t="s">
        <v>78</v>
      </c>
      <c r="H533" s="23" t="s">
        <v>3870</v>
      </c>
      <c r="I533" s="23" t="s">
        <v>3871</v>
      </c>
      <c r="J533" s="5" t="s">
        <v>3872</v>
      </c>
      <c r="K533" s="5" t="s">
        <v>1117</v>
      </c>
      <c r="L533" s="5" t="s">
        <v>3873</v>
      </c>
      <c r="M533" s="23" t="s">
        <v>3874</v>
      </c>
      <c r="N533" s="23" t="s">
        <v>2648</v>
      </c>
      <c r="O533" s="44" t="s">
        <v>3875</v>
      </c>
      <c r="P533" s="23" t="s">
        <v>78</v>
      </c>
      <c r="Q533" s="45" t="s">
        <v>26</v>
      </c>
    </row>
    <row r="534" spans="1:19" x14ac:dyDescent="0.25">
      <c r="A534" s="23" t="s">
        <v>3</v>
      </c>
      <c r="B534" s="23" t="s">
        <v>58</v>
      </c>
      <c r="C534" s="23" t="s">
        <v>116</v>
      </c>
      <c r="D534" s="23" t="s">
        <v>10856</v>
      </c>
      <c r="E534" s="23" t="s">
        <v>22</v>
      </c>
      <c r="F534" s="23" t="s">
        <v>3786</v>
      </c>
      <c r="G534" s="23" t="s">
        <v>78</v>
      </c>
      <c r="H534" s="23" t="s">
        <v>3876</v>
      </c>
      <c r="I534" s="23">
        <v>239028</v>
      </c>
      <c r="J534" s="5" t="s">
        <v>3877</v>
      </c>
      <c r="K534" s="5" t="s">
        <v>1117</v>
      </c>
      <c r="L534" s="5" t="s">
        <v>3878</v>
      </c>
      <c r="M534" s="23" t="s">
        <v>3879</v>
      </c>
      <c r="N534" s="23" t="s">
        <v>2648</v>
      </c>
      <c r="O534" s="44">
        <v>78621</v>
      </c>
      <c r="P534" s="23" t="s">
        <v>78</v>
      </c>
      <c r="Q534" s="45" t="s">
        <v>26</v>
      </c>
      <c r="S534" s="5" t="s">
        <v>2941</v>
      </c>
    </row>
    <row r="535" spans="1:19" x14ac:dyDescent="0.25">
      <c r="A535" s="23" t="s">
        <v>3</v>
      </c>
      <c r="B535" s="23" t="s">
        <v>58</v>
      </c>
      <c r="C535" s="23" t="s">
        <v>76</v>
      </c>
      <c r="D535" s="23" t="s">
        <v>10856</v>
      </c>
      <c r="E535" s="23" t="s">
        <v>22</v>
      </c>
      <c r="F535" s="23" t="s">
        <v>3786</v>
      </c>
      <c r="G535" s="23" t="s">
        <v>78</v>
      </c>
      <c r="H535" s="23" t="s">
        <v>3880</v>
      </c>
      <c r="I535" s="23" t="s">
        <v>3881</v>
      </c>
      <c r="J535" s="5" t="s">
        <v>3882</v>
      </c>
      <c r="K535" s="5" t="s">
        <v>1117</v>
      </c>
      <c r="L535" s="5" t="s">
        <v>3883</v>
      </c>
      <c r="M535" s="23" t="s">
        <v>3884</v>
      </c>
      <c r="N535" s="23" t="s">
        <v>2648</v>
      </c>
      <c r="O535" s="44" t="s">
        <v>3885</v>
      </c>
      <c r="P535" s="23" t="s">
        <v>78</v>
      </c>
      <c r="Q535" s="45" t="s">
        <v>26</v>
      </c>
    </row>
    <row r="536" spans="1:19" x14ac:dyDescent="0.25">
      <c r="A536" s="23" t="s">
        <v>3</v>
      </c>
      <c r="B536" s="23" t="s">
        <v>58</v>
      </c>
      <c r="C536" s="23" t="s">
        <v>76</v>
      </c>
      <c r="D536" s="23" t="s">
        <v>10856</v>
      </c>
      <c r="E536" s="23" t="s">
        <v>22</v>
      </c>
      <c r="F536" s="23" t="s">
        <v>3786</v>
      </c>
      <c r="G536" s="23" t="s">
        <v>78</v>
      </c>
      <c r="H536" s="23" t="s">
        <v>3886</v>
      </c>
      <c r="I536" s="23" t="s">
        <v>3887</v>
      </c>
      <c r="J536" s="5" t="s">
        <v>3888</v>
      </c>
      <c r="K536" s="5" t="s">
        <v>1117</v>
      </c>
      <c r="L536" s="5" t="s">
        <v>3889</v>
      </c>
      <c r="M536" s="23" t="s">
        <v>3890</v>
      </c>
      <c r="N536" s="23" t="s">
        <v>2648</v>
      </c>
      <c r="O536" s="44" t="s">
        <v>3891</v>
      </c>
      <c r="P536" s="23" t="s">
        <v>78</v>
      </c>
      <c r="Q536" s="45" t="s">
        <v>26</v>
      </c>
    </row>
    <row r="537" spans="1:19" x14ac:dyDescent="0.25">
      <c r="A537" s="46" t="s">
        <v>3</v>
      </c>
      <c r="B537" s="46" t="s">
        <v>58</v>
      </c>
      <c r="C537" s="46" t="s">
        <v>76</v>
      </c>
      <c r="D537" s="46" t="s">
        <v>10856</v>
      </c>
      <c r="E537" s="46" t="s">
        <v>22</v>
      </c>
      <c r="F537" s="46" t="s">
        <v>3786</v>
      </c>
      <c r="G537" s="46" t="s">
        <v>78</v>
      </c>
      <c r="H537" s="46" t="s">
        <v>3892</v>
      </c>
      <c r="I537" s="46" t="s">
        <v>3893</v>
      </c>
      <c r="J537" s="47" t="s">
        <v>3894</v>
      </c>
      <c r="K537" s="47" t="s">
        <v>1117</v>
      </c>
      <c r="L537" s="47" t="s">
        <v>3895</v>
      </c>
      <c r="M537" s="46" t="s">
        <v>3884</v>
      </c>
      <c r="N537" s="46" t="s">
        <v>2648</v>
      </c>
      <c r="O537" s="48" t="s">
        <v>3896</v>
      </c>
      <c r="P537" s="46" t="s">
        <v>78</v>
      </c>
      <c r="Q537" s="49" t="s">
        <v>26</v>
      </c>
      <c r="R537" s="46"/>
      <c r="S537" s="47"/>
    </row>
    <row r="538" spans="1:19" x14ac:dyDescent="0.25">
      <c r="A538" s="23" t="s">
        <v>3</v>
      </c>
      <c r="B538" s="23" t="s">
        <v>58</v>
      </c>
      <c r="C538" s="23" t="s">
        <v>76</v>
      </c>
      <c r="D538" s="23" t="s">
        <v>10856</v>
      </c>
      <c r="E538" s="23" t="s">
        <v>22</v>
      </c>
      <c r="F538" s="23" t="s">
        <v>3786</v>
      </c>
      <c r="G538" s="23" t="s">
        <v>78</v>
      </c>
      <c r="H538" s="23" t="s">
        <v>3897</v>
      </c>
      <c r="I538" s="23" t="s">
        <v>3898</v>
      </c>
      <c r="J538" s="5" t="s">
        <v>3899</v>
      </c>
      <c r="L538" s="5" t="s">
        <v>3900</v>
      </c>
      <c r="M538" s="23" t="s">
        <v>2652</v>
      </c>
      <c r="N538" s="23" t="s">
        <v>2648</v>
      </c>
      <c r="O538" s="44">
        <v>75229</v>
      </c>
      <c r="P538" s="23" t="s">
        <v>78</v>
      </c>
      <c r="Q538" s="45">
        <v>44557</v>
      </c>
      <c r="R538" s="23" t="s">
        <v>78</v>
      </c>
      <c r="S538" s="5" t="s">
        <v>10780</v>
      </c>
    </row>
    <row r="539" spans="1:19" x14ac:dyDescent="0.25">
      <c r="A539" s="23" t="s">
        <v>3</v>
      </c>
      <c r="B539" s="23" t="s">
        <v>58</v>
      </c>
      <c r="C539" s="23" t="s">
        <v>76</v>
      </c>
      <c r="D539" s="23" t="s">
        <v>10856</v>
      </c>
      <c r="E539" s="23" t="s">
        <v>22</v>
      </c>
      <c r="F539" s="23" t="s">
        <v>3786</v>
      </c>
      <c r="G539" s="23" t="s">
        <v>78</v>
      </c>
      <c r="H539" s="23" t="s">
        <v>3901</v>
      </c>
      <c r="I539" s="23" t="s">
        <v>3902</v>
      </c>
      <c r="J539" s="5" t="s">
        <v>3903</v>
      </c>
      <c r="L539" s="5" t="s">
        <v>3904</v>
      </c>
      <c r="M539" s="23" t="s">
        <v>3800</v>
      </c>
      <c r="N539" s="23" t="s">
        <v>2648</v>
      </c>
      <c r="O539" s="44">
        <v>78749</v>
      </c>
      <c r="P539" s="23" t="s">
        <v>78</v>
      </c>
      <c r="Q539" s="45">
        <v>44453</v>
      </c>
      <c r="R539" s="23" t="s">
        <v>78</v>
      </c>
      <c r="S539" s="5" t="s">
        <v>10749</v>
      </c>
    </row>
    <row r="540" spans="1:19" x14ac:dyDescent="0.25">
      <c r="A540" s="23" t="s">
        <v>3</v>
      </c>
      <c r="B540" s="23" t="s">
        <v>58</v>
      </c>
      <c r="C540" s="23" t="s">
        <v>76</v>
      </c>
      <c r="D540" s="23" t="s">
        <v>10856</v>
      </c>
      <c r="E540" s="23" t="s">
        <v>22</v>
      </c>
      <c r="F540" s="23" t="s">
        <v>3786</v>
      </c>
      <c r="G540" s="23" t="s">
        <v>78</v>
      </c>
      <c r="H540" s="23" t="s">
        <v>3905</v>
      </c>
      <c r="I540" s="23" t="s">
        <v>3906</v>
      </c>
      <c r="J540" s="5" t="s">
        <v>3907</v>
      </c>
      <c r="K540" s="5" t="s">
        <v>1117</v>
      </c>
      <c r="L540" s="5" t="s">
        <v>3908</v>
      </c>
      <c r="M540" s="23" t="s">
        <v>3909</v>
      </c>
      <c r="N540" s="23" t="s">
        <v>2648</v>
      </c>
      <c r="O540" s="44" t="s">
        <v>3910</v>
      </c>
      <c r="P540" s="23" t="s">
        <v>78</v>
      </c>
      <c r="Q540" s="45" t="s">
        <v>26</v>
      </c>
    </row>
    <row r="541" spans="1:19" x14ac:dyDescent="0.25">
      <c r="A541" s="23" t="s">
        <v>3</v>
      </c>
      <c r="B541" s="23" t="s">
        <v>58</v>
      </c>
      <c r="C541" s="23" t="s">
        <v>116</v>
      </c>
      <c r="D541" s="23" t="s">
        <v>10856</v>
      </c>
      <c r="E541" s="23" t="s">
        <v>22</v>
      </c>
      <c r="F541" s="23" t="s">
        <v>3786</v>
      </c>
      <c r="G541" s="23" t="s">
        <v>78</v>
      </c>
      <c r="H541" s="23" t="s">
        <v>3911</v>
      </c>
      <c r="I541" s="23" t="s">
        <v>3912</v>
      </c>
      <c r="J541" s="5" t="s">
        <v>3913</v>
      </c>
      <c r="K541" s="5" t="s">
        <v>3914</v>
      </c>
      <c r="L541" s="5" t="s">
        <v>3915</v>
      </c>
      <c r="M541" s="23" t="s">
        <v>3916</v>
      </c>
      <c r="N541" s="23" t="s">
        <v>2648</v>
      </c>
      <c r="O541" s="44">
        <v>78620</v>
      </c>
      <c r="P541" s="23" t="s">
        <v>78</v>
      </c>
      <c r="Q541" s="45" t="s">
        <v>26</v>
      </c>
      <c r="S541" s="5" t="s">
        <v>2459</v>
      </c>
    </row>
    <row r="542" spans="1:19" x14ac:dyDescent="0.25">
      <c r="A542" s="23" t="s">
        <v>3</v>
      </c>
      <c r="B542" s="23" t="s">
        <v>58</v>
      </c>
      <c r="C542" s="23" t="s">
        <v>76</v>
      </c>
      <c r="D542" s="23" t="s">
        <v>10856</v>
      </c>
      <c r="E542" s="23" t="s">
        <v>22</v>
      </c>
      <c r="F542" s="23" t="s">
        <v>3786</v>
      </c>
      <c r="G542" s="23" t="s">
        <v>78</v>
      </c>
      <c r="H542" s="23" t="s">
        <v>3917</v>
      </c>
      <c r="I542" s="23">
        <v>183155</v>
      </c>
      <c r="J542" s="5" t="s">
        <v>3918</v>
      </c>
      <c r="K542" s="5" t="s">
        <v>3919</v>
      </c>
      <c r="L542" s="5" t="s">
        <v>3920</v>
      </c>
      <c r="M542" s="23" t="s">
        <v>3884</v>
      </c>
      <c r="N542" s="23" t="s">
        <v>2648</v>
      </c>
      <c r="O542" s="44">
        <v>78263</v>
      </c>
      <c r="P542" s="23" t="s">
        <v>78</v>
      </c>
      <c r="Q542" s="45">
        <v>44298</v>
      </c>
      <c r="R542" s="23" t="s">
        <v>78</v>
      </c>
      <c r="S542" s="5" t="s">
        <v>10748</v>
      </c>
    </row>
    <row r="543" spans="1:19" x14ac:dyDescent="0.25">
      <c r="A543" s="23" t="s">
        <v>3</v>
      </c>
      <c r="B543" s="23" t="s">
        <v>58</v>
      </c>
      <c r="C543" s="23" t="s">
        <v>76</v>
      </c>
      <c r="D543" s="23" t="s">
        <v>10856</v>
      </c>
      <c r="E543" s="23" t="s">
        <v>22</v>
      </c>
      <c r="F543" s="23" t="s">
        <v>3786</v>
      </c>
      <c r="G543" s="23" t="s">
        <v>78</v>
      </c>
      <c r="H543" s="23" t="s">
        <v>3921</v>
      </c>
      <c r="I543" s="23" t="s">
        <v>3922</v>
      </c>
      <c r="J543" s="5" t="s">
        <v>3923</v>
      </c>
      <c r="K543" s="5" t="s">
        <v>1117</v>
      </c>
      <c r="L543" s="5" t="s">
        <v>3924</v>
      </c>
      <c r="M543" s="23" t="s">
        <v>3800</v>
      </c>
      <c r="N543" s="23" t="s">
        <v>2648</v>
      </c>
      <c r="O543" s="44" t="s">
        <v>3925</v>
      </c>
      <c r="P543" s="23" t="s">
        <v>78</v>
      </c>
      <c r="Q543" s="45" t="s">
        <v>26</v>
      </c>
    </row>
    <row r="544" spans="1:19" x14ac:dyDescent="0.25">
      <c r="A544" s="23" t="s">
        <v>3</v>
      </c>
      <c r="B544" s="23" t="s">
        <v>58</v>
      </c>
      <c r="C544" s="23" t="s">
        <v>76</v>
      </c>
      <c r="D544" s="23" t="s">
        <v>10856</v>
      </c>
      <c r="E544" s="23" t="s">
        <v>22</v>
      </c>
      <c r="F544" s="23" t="s">
        <v>3786</v>
      </c>
      <c r="G544" s="23" t="s">
        <v>78</v>
      </c>
      <c r="H544" s="23" t="s">
        <v>3926</v>
      </c>
      <c r="I544" s="23" t="s">
        <v>3927</v>
      </c>
      <c r="J544" s="5" t="s">
        <v>3928</v>
      </c>
      <c r="K544" s="5" t="s">
        <v>3929</v>
      </c>
      <c r="L544" s="5" t="s">
        <v>3930</v>
      </c>
      <c r="M544" s="23" t="s">
        <v>3884</v>
      </c>
      <c r="N544" s="23" t="s">
        <v>2648</v>
      </c>
      <c r="O544" s="44">
        <v>78238</v>
      </c>
      <c r="P544" s="23" t="s">
        <v>78</v>
      </c>
      <c r="Q544" s="45">
        <v>44340</v>
      </c>
      <c r="R544" s="23" t="s">
        <v>78</v>
      </c>
      <c r="S544" s="5" t="s">
        <v>10758</v>
      </c>
    </row>
    <row r="545" spans="1:19" x14ac:dyDescent="0.25">
      <c r="A545" s="23" t="s">
        <v>3</v>
      </c>
      <c r="B545" s="23" t="s">
        <v>58</v>
      </c>
      <c r="C545" s="23" t="s">
        <v>76</v>
      </c>
      <c r="D545" s="23" t="s">
        <v>10856</v>
      </c>
      <c r="E545" s="23" t="s">
        <v>22</v>
      </c>
      <c r="F545" s="23" t="s">
        <v>3786</v>
      </c>
      <c r="G545" s="23" t="s">
        <v>78</v>
      </c>
      <c r="H545" s="23" t="s">
        <v>3931</v>
      </c>
      <c r="I545" s="23" t="s">
        <v>3932</v>
      </c>
      <c r="J545" s="5" t="s">
        <v>3933</v>
      </c>
      <c r="K545" s="5" t="s">
        <v>1117</v>
      </c>
      <c r="L545" s="5" t="s">
        <v>3934</v>
      </c>
      <c r="M545" s="23" t="s">
        <v>3935</v>
      </c>
      <c r="N545" s="23" t="s">
        <v>2648</v>
      </c>
      <c r="O545" s="44" t="s">
        <v>3936</v>
      </c>
      <c r="P545" s="23" t="s">
        <v>78</v>
      </c>
      <c r="Q545" s="45" t="s">
        <v>26</v>
      </c>
    </row>
    <row r="546" spans="1:19" x14ac:dyDescent="0.25">
      <c r="A546" s="23" t="s">
        <v>3</v>
      </c>
      <c r="B546" s="23" t="s">
        <v>58</v>
      </c>
      <c r="C546" s="23" t="s">
        <v>76</v>
      </c>
      <c r="D546" s="23" t="s">
        <v>10856</v>
      </c>
      <c r="E546" s="23" t="s">
        <v>22</v>
      </c>
      <c r="F546" s="23" t="s">
        <v>3786</v>
      </c>
      <c r="G546" s="23" t="s">
        <v>78</v>
      </c>
      <c r="H546" s="23" t="s">
        <v>3937</v>
      </c>
      <c r="I546" s="23">
        <v>136070</v>
      </c>
      <c r="J546" s="5" t="s">
        <v>3938</v>
      </c>
      <c r="L546" s="5" t="s">
        <v>3939</v>
      </c>
      <c r="M546" s="23" t="s">
        <v>3884</v>
      </c>
      <c r="N546" s="23" t="s">
        <v>2648</v>
      </c>
      <c r="O546" s="44">
        <v>78245</v>
      </c>
      <c r="P546" s="23" t="s">
        <v>78</v>
      </c>
      <c r="Q546" s="45">
        <v>44638</v>
      </c>
      <c r="R546" s="23" t="s">
        <v>78</v>
      </c>
      <c r="S546" s="5" t="s">
        <v>10749</v>
      </c>
    </row>
    <row r="547" spans="1:19" x14ac:dyDescent="0.25">
      <c r="A547" s="23" t="s">
        <v>3</v>
      </c>
      <c r="B547" s="23" t="s">
        <v>58</v>
      </c>
      <c r="C547" s="23" t="s">
        <v>76</v>
      </c>
      <c r="D547" s="23" t="s">
        <v>10856</v>
      </c>
      <c r="E547" s="23" t="s">
        <v>22</v>
      </c>
      <c r="F547" s="23" t="s">
        <v>3786</v>
      </c>
      <c r="G547" s="23" t="s">
        <v>78</v>
      </c>
      <c r="H547" s="23" t="s">
        <v>3940</v>
      </c>
      <c r="I547" s="23" t="s">
        <v>3941</v>
      </c>
      <c r="J547" s="5" t="s">
        <v>3942</v>
      </c>
      <c r="L547" s="5" t="s">
        <v>3943</v>
      </c>
      <c r="M547" s="23" t="s">
        <v>3884</v>
      </c>
      <c r="N547" s="23" t="s">
        <v>2648</v>
      </c>
      <c r="O547" s="44">
        <v>78216</v>
      </c>
      <c r="P547" s="23" t="s">
        <v>78</v>
      </c>
      <c r="Q547" s="45">
        <v>44557</v>
      </c>
    </row>
    <row r="548" spans="1:19" x14ac:dyDescent="0.25">
      <c r="A548" s="23" t="s">
        <v>3</v>
      </c>
      <c r="B548" s="23" t="s">
        <v>58</v>
      </c>
      <c r="C548" s="23" t="s">
        <v>76</v>
      </c>
      <c r="D548" s="23" t="s">
        <v>10856</v>
      </c>
      <c r="E548" s="23" t="s">
        <v>22</v>
      </c>
      <c r="F548" s="23" t="s">
        <v>3786</v>
      </c>
      <c r="G548" s="23" t="s">
        <v>78</v>
      </c>
      <c r="H548" s="23" t="s">
        <v>3944</v>
      </c>
      <c r="I548" s="23">
        <v>172294</v>
      </c>
      <c r="J548" s="5" t="s">
        <v>3945</v>
      </c>
      <c r="L548" s="5" t="s">
        <v>3946</v>
      </c>
      <c r="M548" s="23" t="s">
        <v>3947</v>
      </c>
      <c r="N548" s="23" t="s">
        <v>2648</v>
      </c>
      <c r="O548" s="44">
        <v>76513</v>
      </c>
      <c r="P548" s="23" t="s">
        <v>78</v>
      </c>
      <c r="Q548" s="45">
        <v>44316</v>
      </c>
      <c r="R548" s="23" t="s">
        <v>78</v>
      </c>
      <c r="S548" s="5" t="s">
        <v>10749</v>
      </c>
    </row>
    <row r="549" spans="1:19" x14ac:dyDescent="0.25">
      <c r="A549" s="23" t="s">
        <v>3</v>
      </c>
      <c r="B549" s="23" t="s">
        <v>58</v>
      </c>
      <c r="C549" s="23" t="s">
        <v>76</v>
      </c>
      <c r="D549" s="23" t="s">
        <v>10856</v>
      </c>
      <c r="E549" s="23" t="s">
        <v>22</v>
      </c>
      <c r="F549" s="23" t="s">
        <v>3786</v>
      </c>
      <c r="G549" s="23" t="s">
        <v>78</v>
      </c>
      <c r="H549" s="23" t="s">
        <v>3948</v>
      </c>
      <c r="I549" s="23" t="s">
        <v>3949</v>
      </c>
      <c r="J549" s="5" t="s">
        <v>3950</v>
      </c>
      <c r="K549" s="5" t="s">
        <v>1117</v>
      </c>
      <c r="L549" s="5" t="s">
        <v>3089</v>
      </c>
      <c r="M549" s="23" t="s">
        <v>2795</v>
      </c>
      <c r="N549" s="23" t="s">
        <v>2648</v>
      </c>
      <c r="O549" s="44" t="s">
        <v>3951</v>
      </c>
      <c r="P549" s="23" t="s">
        <v>78</v>
      </c>
      <c r="Q549" s="45" t="s">
        <v>26</v>
      </c>
    </row>
    <row r="550" spans="1:19" x14ac:dyDescent="0.25">
      <c r="A550" s="23" t="s">
        <v>3</v>
      </c>
      <c r="B550" s="23" t="s">
        <v>58</v>
      </c>
      <c r="C550" s="23" t="s">
        <v>76</v>
      </c>
      <c r="D550" s="23" t="s">
        <v>10856</v>
      </c>
      <c r="E550" s="23" t="s">
        <v>22</v>
      </c>
      <c r="F550" s="23" t="s">
        <v>3786</v>
      </c>
      <c r="G550" s="23" t="s">
        <v>78</v>
      </c>
      <c r="H550" s="23" t="s">
        <v>3952</v>
      </c>
      <c r="I550" s="23" t="s">
        <v>3953</v>
      </c>
      <c r="J550" s="5" t="s">
        <v>3954</v>
      </c>
      <c r="K550" s="5" t="s">
        <v>3955</v>
      </c>
      <c r="L550" s="5" t="s">
        <v>3956</v>
      </c>
      <c r="M550" s="23" t="s">
        <v>3957</v>
      </c>
      <c r="N550" s="23" t="s">
        <v>2648</v>
      </c>
      <c r="O550" s="44" t="s">
        <v>3958</v>
      </c>
      <c r="P550" s="23" t="s">
        <v>78</v>
      </c>
      <c r="Q550" s="45" t="s">
        <v>26</v>
      </c>
    </row>
    <row r="551" spans="1:19" x14ac:dyDescent="0.25">
      <c r="A551" s="23" t="s">
        <v>3</v>
      </c>
      <c r="B551" s="23" t="s">
        <v>58</v>
      </c>
      <c r="C551" s="23" t="s">
        <v>76</v>
      </c>
      <c r="D551" s="23" t="s">
        <v>10856</v>
      </c>
      <c r="E551" s="23" t="s">
        <v>22</v>
      </c>
      <c r="F551" s="23" t="s">
        <v>3786</v>
      </c>
      <c r="G551" s="23" t="s">
        <v>78</v>
      </c>
      <c r="H551" s="23" t="s">
        <v>3959</v>
      </c>
      <c r="I551" s="23" t="s">
        <v>3960</v>
      </c>
      <c r="J551" s="5" t="s">
        <v>3961</v>
      </c>
      <c r="K551" s="5" t="s">
        <v>1117</v>
      </c>
      <c r="L551" s="5" t="s">
        <v>3962</v>
      </c>
      <c r="M551" s="23" t="s">
        <v>3963</v>
      </c>
      <c r="N551" s="23" t="s">
        <v>2648</v>
      </c>
      <c r="O551" s="44">
        <v>78026</v>
      </c>
      <c r="P551" s="23" t="s">
        <v>78</v>
      </c>
      <c r="Q551" s="45" t="s">
        <v>26</v>
      </c>
    </row>
    <row r="552" spans="1:19" x14ac:dyDescent="0.25">
      <c r="A552" s="23" t="s">
        <v>3</v>
      </c>
      <c r="B552" s="23" t="s">
        <v>58</v>
      </c>
      <c r="C552" s="23" t="s">
        <v>76</v>
      </c>
      <c r="D552" s="23" t="s">
        <v>10856</v>
      </c>
      <c r="E552" s="23" t="s">
        <v>22</v>
      </c>
      <c r="F552" s="23" t="s">
        <v>3786</v>
      </c>
      <c r="H552" s="23" t="s">
        <v>3964</v>
      </c>
      <c r="I552" s="23">
        <v>203399</v>
      </c>
      <c r="J552" s="5" t="s">
        <v>3965</v>
      </c>
      <c r="L552" s="5" t="s">
        <v>3966</v>
      </c>
      <c r="M552" s="23" t="s">
        <v>3884</v>
      </c>
      <c r="N552" s="23" t="s">
        <v>2648</v>
      </c>
      <c r="O552" s="44">
        <v>78212</v>
      </c>
      <c r="P552" s="23" t="s">
        <v>78</v>
      </c>
      <c r="Q552" s="45">
        <v>44642</v>
      </c>
    </row>
    <row r="553" spans="1:19" x14ac:dyDescent="0.25">
      <c r="A553" s="23" t="s">
        <v>3</v>
      </c>
      <c r="B553" s="23" t="s">
        <v>58</v>
      </c>
      <c r="C553" s="23" t="s">
        <v>76</v>
      </c>
      <c r="D553" s="23" t="s">
        <v>10856</v>
      </c>
      <c r="E553" s="23" t="s">
        <v>22</v>
      </c>
      <c r="F553" s="23" t="s">
        <v>3786</v>
      </c>
      <c r="H553" s="23" t="s">
        <v>3967</v>
      </c>
      <c r="I553" s="23" t="s">
        <v>3968</v>
      </c>
      <c r="J553" s="5" t="s">
        <v>3969</v>
      </c>
      <c r="K553" s="5" t="s">
        <v>1117</v>
      </c>
      <c r="L553" s="5" t="s">
        <v>3970</v>
      </c>
      <c r="M553" s="23" t="s">
        <v>3884</v>
      </c>
      <c r="N553" s="23" t="s">
        <v>2648</v>
      </c>
      <c r="O553" s="44">
        <v>78252</v>
      </c>
      <c r="P553" s="23" t="s">
        <v>78</v>
      </c>
      <c r="Q553" s="45" t="s">
        <v>26</v>
      </c>
    </row>
    <row r="554" spans="1:19" x14ac:dyDescent="0.25">
      <c r="A554" s="46" t="s">
        <v>3</v>
      </c>
      <c r="B554" s="46" t="s">
        <v>58</v>
      </c>
      <c r="C554" s="46" t="s">
        <v>76</v>
      </c>
      <c r="D554" s="46" t="s">
        <v>10856</v>
      </c>
      <c r="E554" s="46" t="s">
        <v>22</v>
      </c>
      <c r="F554" s="46" t="s">
        <v>3786</v>
      </c>
      <c r="G554" s="46" t="s">
        <v>78</v>
      </c>
      <c r="H554" s="46" t="s">
        <v>3971</v>
      </c>
      <c r="I554" s="46" t="s">
        <v>3972</v>
      </c>
      <c r="J554" s="47" t="s">
        <v>3973</v>
      </c>
      <c r="K554" s="47" t="s">
        <v>1117</v>
      </c>
      <c r="L554" s="47" t="s">
        <v>3974</v>
      </c>
      <c r="M554" s="46" t="s">
        <v>2765</v>
      </c>
      <c r="N554" s="46" t="s">
        <v>2648</v>
      </c>
      <c r="O554" s="48" t="s">
        <v>3975</v>
      </c>
      <c r="P554" s="46" t="s">
        <v>78</v>
      </c>
      <c r="Q554" s="49" t="s">
        <v>26</v>
      </c>
      <c r="R554" s="46" t="s">
        <v>78</v>
      </c>
      <c r="S554" s="47" t="s">
        <v>10748</v>
      </c>
    </row>
    <row r="555" spans="1:19" x14ac:dyDescent="0.25">
      <c r="A555" s="23" t="s">
        <v>3</v>
      </c>
      <c r="B555" s="23" t="s">
        <v>58</v>
      </c>
      <c r="C555" s="23" t="s">
        <v>76</v>
      </c>
      <c r="D555" s="23" t="s">
        <v>10856</v>
      </c>
      <c r="E555" s="23" t="s">
        <v>22</v>
      </c>
      <c r="F555" s="23" t="s">
        <v>3786</v>
      </c>
      <c r="G555" s="23" t="s">
        <v>78</v>
      </c>
      <c r="H555" s="23" t="s">
        <v>3976</v>
      </c>
      <c r="I555" s="23">
        <v>186547</v>
      </c>
      <c r="J555" s="5" t="s">
        <v>3977</v>
      </c>
      <c r="L555" s="5" t="s">
        <v>3978</v>
      </c>
      <c r="M555" s="23" t="s">
        <v>3884</v>
      </c>
      <c r="N555" s="23" t="s">
        <v>2648</v>
      </c>
      <c r="O555" s="44">
        <v>78249</v>
      </c>
      <c r="P555" s="23" t="s">
        <v>78</v>
      </c>
      <c r="Q555" s="45">
        <v>44335</v>
      </c>
      <c r="R555" s="23" t="s">
        <v>78</v>
      </c>
      <c r="S555" s="5" t="s">
        <v>10749</v>
      </c>
    </row>
    <row r="556" spans="1:19" x14ac:dyDescent="0.25">
      <c r="A556" s="23" t="s">
        <v>3</v>
      </c>
      <c r="B556" s="23" t="s">
        <v>58</v>
      </c>
      <c r="C556" s="23" t="s">
        <v>76</v>
      </c>
      <c r="D556" s="23" t="s">
        <v>10856</v>
      </c>
      <c r="E556" s="23" t="s">
        <v>22</v>
      </c>
      <c r="F556" s="23" t="s">
        <v>3786</v>
      </c>
      <c r="G556" s="23" t="s">
        <v>78</v>
      </c>
      <c r="H556" s="23" t="s">
        <v>3979</v>
      </c>
      <c r="I556" s="23" t="s">
        <v>3980</v>
      </c>
      <c r="J556" s="5" t="s">
        <v>3981</v>
      </c>
      <c r="L556" s="5" t="s">
        <v>3982</v>
      </c>
      <c r="M556" s="23" t="s">
        <v>3816</v>
      </c>
      <c r="N556" s="23" t="s">
        <v>2648</v>
      </c>
      <c r="O556" s="44">
        <v>76522</v>
      </c>
      <c r="P556" s="23" t="s">
        <v>78</v>
      </c>
      <c r="Q556" s="45" t="s">
        <v>26</v>
      </c>
      <c r="R556" s="23" t="s">
        <v>78</v>
      </c>
      <c r="S556" s="5" t="s">
        <v>10749</v>
      </c>
    </row>
    <row r="557" spans="1:19" x14ac:dyDescent="0.25">
      <c r="A557" s="23" t="s">
        <v>3</v>
      </c>
      <c r="B557" s="23" t="s">
        <v>58</v>
      </c>
      <c r="C557" s="23" t="s">
        <v>76</v>
      </c>
      <c r="D557" s="23" t="s">
        <v>10856</v>
      </c>
      <c r="E557" s="23" t="s">
        <v>22</v>
      </c>
      <c r="F557" s="23" t="s">
        <v>3786</v>
      </c>
      <c r="G557" s="23" t="s">
        <v>78</v>
      </c>
      <c r="H557" s="23" t="s">
        <v>3983</v>
      </c>
      <c r="I557" s="23" t="s">
        <v>3984</v>
      </c>
      <c r="J557" s="5" t="s">
        <v>3985</v>
      </c>
      <c r="K557" s="5" t="s">
        <v>1117</v>
      </c>
      <c r="L557" s="5" t="s">
        <v>3986</v>
      </c>
      <c r="M557" s="23" t="s">
        <v>3987</v>
      </c>
      <c r="N557" s="23" t="s">
        <v>2648</v>
      </c>
      <c r="O557" s="44">
        <v>76574</v>
      </c>
      <c r="P557" s="23" t="s">
        <v>78</v>
      </c>
      <c r="Q557" s="45" t="s">
        <v>26</v>
      </c>
    </row>
    <row r="558" spans="1:19" x14ac:dyDescent="0.25">
      <c r="A558" s="23" t="s">
        <v>3</v>
      </c>
      <c r="B558" s="23" t="s">
        <v>58</v>
      </c>
      <c r="C558" s="23" t="s">
        <v>116</v>
      </c>
      <c r="D558" s="23" t="s">
        <v>10856</v>
      </c>
      <c r="E558" s="23" t="s">
        <v>22</v>
      </c>
      <c r="F558" s="23" t="s">
        <v>3786</v>
      </c>
      <c r="G558" s="23" t="s">
        <v>78</v>
      </c>
      <c r="H558" s="23" t="s">
        <v>3988</v>
      </c>
      <c r="I558" s="23" t="s">
        <v>3989</v>
      </c>
      <c r="J558" s="5" t="s">
        <v>3990</v>
      </c>
      <c r="K558" s="5" t="s">
        <v>1117</v>
      </c>
      <c r="L558" s="5" t="s">
        <v>3991</v>
      </c>
      <c r="M558" s="23" t="s">
        <v>3992</v>
      </c>
      <c r="N558" s="23" t="s">
        <v>2648</v>
      </c>
      <c r="O558" s="44">
        <v>78610</v>
      </c>
      <c r="P558" s="23" t="s">
        <v>78</v>
      </c>
      <c r="Q558" s="45" t="s">
        <v>26</v>
      </c>
      <c r="S558" s="5" t="s">
        <v>3993</v>
      </c>
    </row>
    <row r="559" spans="1:19" x14ac:dyDescent="0.25">
      <c r="A559" s="23" t="s">
        <v>3</v>
      </c>
      <c r="B559" s="23" t="s">
        <v>58</v>
      </c>
      <c r="C559" s="23" t="s">
        <v>76</v>
      </c>
      <c r="D559" s="23" t="s">
        <v>10856</v>
      </c>
      <c r="E559" s="23" t="s">
        <v>22</v>
      </c>
      <c r="F559" s="23" t="s">
        <v>3786</v>
      </c>
      <c r="G559" s="23" t="s">
        <v>78</v>
      </c>
      <c r="H559" s="23" t="s">
        <v>3994</v>
      </c>
      <c r="I559" s="23">
        <v>193367</v>
      </c>
      <c r="J559" s="5" t="s">
        <v>3995</v>
      </c>
      <c r="K559" s="5" t="s">
        <v>3996</v>
      </c>
      <c r="L559" s="5" t="s">
        <v>3997</v>
      </c>
      <c r="M559" s="23" t="s">
        <v>3857</v>
      </c>
      <c r="N559" s="23" t="s">
        <v>2648</v>
      </c>
      <c r="O559" s="44" t="s">
        <v>3998</v>
      </c>
      <c r="P559" s="23" t="s">
        <v>78</v>
      </c>
      <c r="Q559" s="45" t="s">
        <v>26</v>
      </c>
      <c r="R559" s="23" t="s">
        <v>78</v>
      </c>
      <c r="S559" s="5" t="s">
        <v>10781</v>
      </c>
    </row>
    <row r="560" spans="1:19" x14ac:dyDescent="0.25">
      <c r="A560" s="23" t="s">
        <v>3</v>
      </c>
      <c r="B560" s="23" t="s">
        <v>20</v>
      </c>
      <c r="C560" s="23" t="s">
        <v>76</v>
      </c>
      <c r="D560" s="23" t="s">
        <v>1866</v>
      </c>
      <c r="E560" s="23" t="s">
        <v>22</v>
      </c>
      <c r="F560" s="23" t="s">
        <v>1867</v>
      </c>
      <c r="G560" s="23" t="s">
        <v>78</v>
      </c>
      <c r="H560" s="23" t="s">
        <v>1868</v>
      </c>
      <c r="I560" s="23" t="s">
        <v>1869</v>
      </c>
      <c r="J560" s="5" t="s">
        <v>1870</v>
      </c>
      <c r="K560" s="5" t="s">
        <v>1871</v>
      </c>
      <c r="L560" s="5" t="s">
        <v>1872</v>
      </c>
      <c r="M560" s="23" t="s">
        <v>1873</v>
      </c>
      <c r="N560" s="23" t="s">
        <v>1874</v>
      </c>
      <c r="O560" s="44">
        <v>20002</v>
      </c>
      <c r="P560" s="23" t="s">
        <v>78</v>
      </c>
      <c r="Q560" s="45" t="s">
        <v>26</v>
      </c>
      <c r="S560" s="5" t="s">
        <v>1875</v>
      </c>
    </row>
    <row r="561" spans="1:19" x14ac:dyDescent="0.25">
      <c r="A561" s="23" t="s">
        <v>3</v>
      </c>
      <c r="B561" s="23" t="s">
        <v>20</v>
      </c>
      <c r="C561" s="23" t="s">
        <v>76</v>
      </c>
      <c r="D561" s="23" t="s">
        <v>1866</v>
      </c>
      <c r="E561" s="23" t="s">
        <v>22</v>
      </c>
      <c r="F561" s="23" t="s">
        <v>1867</v>
      </c>
      <c r="G561" s="23" t="s">
        <v>78</v>
      </c>
      <c r="H561" s="23" t="s">
        <v>1876</v>
      </c>
      <c r="I561" s="23" t="s">
        <v>1877</v>
      </c>
      <c r="J561" s="5" t="s">
        <v>1878</v>
      </c>
      <c r="K561" s="5" t="s">
        <v>1117</v>
      </c>
      <c r="L561" s="5" t="s">
        <v>1879</v>
      </c>
      <c r="M561" s="23" t="s">
        <v>1880</v>
      </c>
      <c r="N561" s="23" t="s">
        <v>1881</v>
      </c>
      <c r="O561" s="44" t="s">
        <v>1882</v>
      </c>
      <c r="P561" s="23" t="s">
        <v>78</v>
      </c>
      <c r="Q561" s="45" t="s">
        <v>26</v>
      </c>
    </row>
    <row r="562" spans="1:19" x14ac:dyDescent="0.25">
      <c r="A562" s="23" t="s">
        <v>3</v>
      </c>
      <c r="B562" s="23" t="s">
        <v>20</v>
      </c>
      <c r="C562" s="23" t="s">
        <v>76</v>
      </c>
      <c r="D562" s="23" t="s">
        <v>1866</v>
      </c>
      <c r="E562" s="23" t="s">
        <v>22</v>
      </c>
      <c r="F562" s="23" t="s">
        <v>1867</v>
      </c>
      <c r="G562" s="23" t="s">
        <v>78</v>
      </c>
      <c r="H562" s="23" t="s">
        <v>1883</v>
      </c>
      <c r="I562" s="23" t="s">
        <v>1884</v>
      </c>
      <c r="J562" s="5" t="s">
        <v>1885</v>
      </c>
      <c r="K562" s="5" t="s">
        <v>1117</v>
      </c>
      <c r="L562" s="5" t="s">
        <v>1886</v>
      </c>
      <c r="M562" s="23" t="s">
        <v>1887</v>
      </c>
      <c r="N562" s="23" t="s">
        <v>108</v>
      </c>
      <c r="O562" s="44">
        <v>20636</v>
      </c>
      <c r="P562" s="23" t="s">
        <v>78</v>
      </c>
      <c r="Q562" s="45" t="s">
        <v>26</v>
      </c>
    </row>
    <row r="563" spans="1:19" x14ac:dyDescent="0.25">
      <c r="A563" s="23" t="s">
        <v>3</v>
      </c>
      <c r="B563" s="23" t="s">
        <v>20</v>
      </c>
      <c r="C563" s="23" t="s">
        <v>76</v>
      </c>
      <c r="D563" s="23" t="s">
        <v>1866</v>
      </c>
      <c r="E563" s="23" t="s">
        <v>22</v>
      </c>
      <c r="F563" s="23" t="s">
        <v>1867</v>
      </c>
      <c r="G563" s="23" t="s">
        <v>78</v>
      </c>
      <c r="H563" s="23" t="s">
        <v>1888</v>
      </c>
      <c r="I563" s="23">
        <v>192664</v>
      </c>
      <c r="J563" s="5" t="s">
        <v>1889</v>
      </c>
      <c r="K563" s="5" t="s">
        <v>1117</v>
      </c>
      <c r="L563" s="5" t="s">
        <v>1890</v>
      </c>
      <c r="M563" s="23" t="s">
        <v>1891</v>
      </c>
      <c r="N563" s="23" t="s">
        <v>1892</v>
      </c>
      <c r="O563" s="44">
        <v>25414</v>
      </c>
      <c r="P563" s="23" t="s">
        <v>78</v>
      </c>
      <c r="Q563" s="45" t="s">
        <v>26</v>
      </c>
    </row>
    <row r="564" spans="1:19" x14ac:dyDescent="0.25">
      <c r="A564" s="23" t="s">
        <v>3</v>
      </c>
      <c r="B564" s="23" t="s">
        <v>20</v>
      </c>
      <c r="C564" s="23" t="s">
        <v>76</v>
      </c>
      <c r="D564" s="23" t="s">
        <v>1866</v>
      </c>
      <c r="E564" s="23" t="s">
        <v>22</v>
      </c>
      <c r="F564" s="23" t="s">
        <v>1867</v>
      </c>
      <c r="G564" s="23" t="s">
        <v>78</v>
      </c>
      <c r="H564" s="23" t="s">
        <v>1893</v>
      </c>
      <c r="I564" s="23">
        <v>181543</v>
      </c>
      <c r="J564" s="5" t="s">
        <v>1894</v>
      </c>
      <c r="K564" s="5" t="s">
        <v>1117</v>
      </c>
      <c r="L564" s="5" t="s">
        <v>1895</v>
      </c>
      <c r="M564" s="23" t="s">
        <v>1896</v>
      </c>
      <c r="N564" s="23" t="s">
        <v>1881</v>
      </c>
      <c r="O564" s="44">
        <v>20197</v>
      </c>
      <c r="P564" s="23" t="s">
        <v>78</v>
      </c>
      <c r="Q564" s="45" t="s">
        <v>26</v>
      </c>
    </row>
    <row r="565" spans="1:19" x14ac:dyDescent="0.25">
      <c r="A565" s="23" t="s">
        <v>3</v>
      </c>
      <c r="B565" s="23" t="s">
        <v>20</v>
      </c>
      <c r="C565" s="23" t="s">
        <v>76</v>
      </c>
      <c r="D565" s="23" t="s">
        <v>1866</v>
      </c>
      <c r="E565" s="23" t="s">
        <v>22</v>
      </c>
      <c r="F565" s="23" t="s">
        <v>1867</v>
      </c>
      <c r="G565" s="23" t="s">
        <v>78</v>
      </c>
      <c r="H565" s="23" t="s">
        <v>1897</v>
      </c>
      <c r="I565" s="23">
        <v>195786</v>
      </c>
      <c r="J565" s="5" t="s">
        <v>1898</v>
      </c>
      <c r="L565" s="5" t="s">
        <v>1899</v>
      </c>
      <c r="M565" s="23" t="s">
        <v>1900</v>
      </c>
      <c r="N565" s="23" t="s">
        <v>1881</v>
      </c>
      <c r="O565" s="44">
        <v>22701</v>
      </c>
      <c r="P565" s="23" t="s">
        <v>78</v>
      </c>
      <c r="Q565" s="45">
        <v>44370</v>
      </c>
      <c r="R565" s="23" t="s">
        <v>78</v>
      </c>
      <c r="S565" s="5" t="s">
        <v>10749</v>
      </c>
    </row>
    <row r="566" spans="1:19" x14ac:dyDescent="0.25">
      <c r="A566" s="23" t="s">
        <v>3</v>
      </c>
      <c r="B566" s="23" t="s">
        <v>20</v>
      </c>
      <c r="C566" s="23" t="s">
        <v>76</v>
      </c>
      <c r="D566" s="23" t="s">
        <v>1866</v>
      </c>
      <c r="E566" s="23" t="s">
        <v>22</v>
      </c>
      <c r="F566" s="23" t="s">
        <v>1867</v>
      </c>
      <c r="G566" s="23" t="s">
        <v>78</v>
      </c>
      <c r="H566" s="23" t="s">
        <v>1901</v>
      </c>
      <c r="I566" s="23">
        <v>243427</v>
      </c>
      <c r="J566" s="5" t="s">
        <v>1902</v>
      </c>
      <c r="L566" s="5" t="s">
        <v>1903</v>
      </c>
      <c r="M566" s="23" t="s">
        <v>1880</v>
      </c>
      <c r="N566" s="23" t="s">
        <v>1881</v>
      </c>
      <c r="O566" s="44">
        <v>21066</v>
      </c>
      <c r="P566" s="23" t="s">
        <v>78</v>
      </c>
      <c r="Q566" s="45">
        <v>44319</v>
      </c>
      <c r="R566" s="23" t="s">
        <v>78</v>
      </c>
      <c r="S566" s="5" t="s">
        <v>10749</v>
      </c>
    </row>
    <row r="567" spans="1:19" x14ac:dyDescent="0.25">
      <c r="A567" s="23" t="s">
        <v>3</v>
      </c>
      <c r="B567" s="23" t="s">
        <v>20</v>
      </c>
      <c r="C567" s="23" t="s">
        <v>116</v>
      </c>
      <c r="D567" s="23" t="s">
        <v>1866</v>
      </c>
      <c r="E567" s="23" t="s">
        <v>22</v>
      </c>
      <c r="F567" s="23" t="s">
        <v>1867</v>
      </c>
      <c r="G567" s="23" t="s">
        <v>78</v>
      </c>
      <c r="H567" s="23" t="s">
        <v>1904</v>
      </c>
      <c r="I567" s="23">
        <v>249657</v>
      </c>
      <c r="J567" s="5" t="s">
        <v>1905</v>
      </c>
      <c r="K567" s="5" t="s">
        <v>1117</v>
      </c>
      <c r="L567" s="5" t="s">
        <v>1906</v>
      </c>
      <c r="M567" s="23" t="s">
        <v>1907</v>
      </c>
      <c r="N567" s="23" t="s">
        <v>1881</v>
      </c>
      <c r="O567" s="44">
        <v>22314</v>
      </c>
      <c r="P567" s="23" t="s">
        <v>78</v>
      </c>
      <c r="Q567" s="45" t="s">
        <v>26</v>
      </c>
      <c r="S567" s="5" t="s">
        <v>1908</v>
      </c>
    </row>
    <row r="568" spans="1:19" x14ac:dyDescent="0.25">
      <c r="A568" s="23" t="s">
        <v>3</v>
      </c>
      <c r="B568" s="23" t="s">
        <v>20</v>
      </c>
      <c r="C568" s="23" t="s">
        <v>76</v>
      </c>
      <c r="D568" s="23" t="s">
        <v>1866</v>
      </c>
      <c r="E568" s="23" t="s">
        <v>22</v>
      </c>
      <c r="F568" s="23" t="s">
        <v>1867</v>
      </c>
      <c r="G568" s="23" t="s">
        <v>78</v>
      </c>
      <c r="H568" s="23" t="s">
        <v>1909</v>
      </c>
      <c r="I568" s="23" t="s">
        <v>1910</v>
      </c>
      <c r="J568" s="5" t="s">
        <v>1911</v>
      </c>
      <c r="L568" s="5" t="s">
        <v>1912</v>
      </c>
      <c r="M568" s="23" t="s">
        <v>1913</v>
      </c>
      <c r="N568" s="23" t="s">
        <v>1881</v>
      </c>
      <c r="O568" s="44">
        <v>20198</v>
      </c>
      <c r="P568" s="23" t="s">
        <v>78</v>
      </c>
      <c r="Q568" s="45">
        <v>44333</v>
      </c>
    </row>
    <row r="569" spans="1:19" x14ac:dyDescent="0.25">
      <c r="A569" s="23" t="s">
        <v>3</v>
      </c>
      <c r="B569" s="23" t="s">
        <v>20</v>
      </c>
      <c r="C569" s="23" t="s">
        <v>76</v>
      </c>
      <c r="D569" s="23" t="s">
        <v>1866</v>
      </c>
      <c r="E569" s="23" t="s">
        <v>22</v>
      </c>
      <c r="F569" s="23" t="s">
        <v>1867</v>
      </c>
      <c r="G569" s="23" t="s">
        <v>78</v>
      </c>
      <c r="H569" s="23" t="s">
        <v>1914</v>
      </c>
      <c r="I569" s="23" t="s">
        <v>1915</v>
      </c>
      <c r="J569" s="5" t="s">
        <v>1916</v>
      </c>
      <c r="K569" s="5" t="s">
        <v>1117</v>
      </c>
      <c r="L569" s="5" t="s">
        <v>1917</v>
      </c>
      <c r="M569" s="23" t="s">
        <v>1918</v>
      </c>
      <c r="N569" s="23" t="s">
        <v>108</v>
      </c>
      <c r="O569" s="44" t="s">
        <v>1919</v>
      </c>
      <c r="P569" s="23" t="s">
        <v>78</v>
      </c>
      <c r="Q569" s="45" t="s">
        <v>26</v>
      </c>
    </row>
    <row r="570" spans="1:19" x14ac:dyDescent="0.25">
      <c r="A570" s="23" t="s">
        <v>3</v>
      </c>
      <c r="B570" s="23" t="s">
        <v>20</v>
      </c>
      <c r="C570" s="23" t="s">
        <v>76</v>
      </c>
      <c r="D570" s="23" t="s">
        <v>1866</v>
      </c>
      <c r="E570" s="23" t="s">
        <v>22</v>
      </c>
      <c r="F570" s="23" t="s">
        <v>1867</v>
      </c>
      <c r="G570" s="23" t="s">
        <v>78</v>
      </c>
      <c r="H570" s="23" t="s">
        <v>1920</v>
      </c>
      <c r="I570" s="23">
        <v>243525</v>
      </c>
      <c r="J570" s="5" t="s">
        <v>1921</v>
      </c>
      <c r="K570" s="5" t="s">
        <v>1117</v>
      </c>
      <c r="L570" s="5" t="s">
        <v>1922</v>
      </c>
      <c r="M570" s="23" t="s">
        <v>1923</v>
      </c>
      <c r="N570" s="23" t="s">
        <v>108</v>
      </c>
      <c r="O570" s="44" t="s">
        <v>1924</v>
      </c>
      <c r="P570" s="23" t="s">
        <v>78</v>
      </c>
      <c r="Q570" s="45" t="s">
        <v>26</v>
      </c>
    </row>
    <row r="571" spans="1:19" x14ac:dyDescent="0.25">
      <c r="A571" s="23" t="s">
        <v>3</v>
      </c>
      <c r="B571" s="23" t="s">
        <v>20</v>
      </c>
      <c r="C571" s="23" t="s">
        <v>76</v>
      </c>
      <c r="D571" s="23" t="s">
        <v>1866</v>
      </c>
      <c r="E571" s="23" t="s">
        <v>22</v>
      </c>
      <c r="F571" s="23" t="s">
        <v>1867</v>
      </c>
      <c r="G571" s="23" t="s">
        <v>78</v>
      </c>
      <c r="H571" s="23" t="s">
        <v>1925</v>
      </c>
      <c r="I571" s="23">
        <v>243577</v>
      </c>
      <c r="J571" s="5" t="s">
        <v>1926</v>
      </c>
      <c r="L571" s="5" t="s">
        <v>1927</v>
      </c>
      <c r="M571" s="23" t="s">
        <v>1923</v>
      </c>
      <c r="N571" s="23" t="s">
        <v>108</v>
      </c>
      <c r="O571" s="44">
        <v>20879</v>
      </c>
      <c r="P571" s="23" t="s">
        <v>78</v>
      </c>
      <c r="Q571" s="45" t="s">
        <v>26</v>
      </c>
    </row>
    <row r="572" spans="1:19" x14ac:dyDescent="0.25">
      <c r="A572" s="23" t="s">
        <v>3</v>
      </c>
      <c r="B572" s="23" t="s">
        <v>20</v>
      </c>
      <c r="C572" s="23" t="s">
        <v>76</v>
      </c>
      <c r="D572" s="23" t="s">
        <v>1866</v>
      </c>
      <c r="E572" s="23" t="s">
        <v>22</v>
      </c>
      <c r="F572" s="23" t="s">
        <v>1867</v>
      </c>
      <c r="G572" s="23" t="s">
        <v>78</v>
      </c>
      <c r="H572" s="23" t="s">
        <v>1928</v>
      </c>
      <c r="I572" s="23" t="s">
        <v>1929</v>
      </c>
      <c r="J572" s="5" t="s">
        <v>1930</v>
      </c>
      <c r="K572" s="5" t="s">
        <v>1117</v>
      </c>
      <c r="L572" s="5" t="s">
        <v>1931</v>
      </c>
      <c r="M572" s="23" t="s">
        <v>1918</v>
      </c>
      <c r="N572" s="23" t="s">
        <v>108</v>
      </c>
      <c r="O572" s="44" t="s">
        <v>1932</v>
      </c>
      <c r="P572" s="23" t="s">
        <v>78</v>
      </c>
      <c r="Q572" s="45" t="s">
        <v>26</v>
      </c>
    </row>
    <row r="573" spans="1:19" x14ac:dyDescent="0.25">
      <c r="A573" s="23" t="s">
        <v>3</v>
      </c>
      <c r="B573" s="23" t="s">
        <v>20</v>
      </c>
      <c r="C573" s="23" t="s">
        <v>116</v>
      </c>
      <c r="D573" s="23" t="s">
        <v>1866</v>
      </c>
      <c r="E573" s="23" t="s">
        <v>22</v>
      </c>
      <c r="F573" s="23" t="s">
        <v>1867</v>
      </c>
      <c r="G573" s="23" t="s">
        <v>78</v>
      </c>
      <c r="H573" s="23" t="s">
        <v>1933</v>
      </c>
      <c r="I573" s="23" t="s">
        <v>1934</v>
      </c>
      <c r="J573" s="5" t="s">
        <v>1935</v>
      </c>
      <c r="K573" s="5" t="s">
        <v>1117</v>
      </c>
      <c r="L573" s="5" t="s">
        <v>1936</v>
      </c>
      <c r="M573" s="23" t="s">
        <v>1937</v>
      </c>
      <c r="N573" s="23" t="s">
        <v>1881</v>
      </c>
      <c r="O573" s="44" t="s">
        <v>1938</v>
      </c>
      <c r="P573" s="23" t="s">
        <v>78</v>
      </c>
      <c r="Q573" s="45" t="s">
        <v>26</v>
      </c>
      <c r="S573" s="5" t="s">
        <v>1908</v>
      </c>
    </row>
    <row r="574" spans="1:19" x14ac:dyDescent="0.25">
      <c r="A574" s="23" t="s">
        <v>3</v>
      </c>
      <c r="B574" s="23" t="s">
        <v>20</v>
      </c>
      <c r="C574" s="23" t="s">
        <v>76</v>
      </c>
      <c r="D574" s="23" t="s">
        <v>1866</v>
      </c>
      <c r="E574" s="23" t="s">
        <v>22</v>
      </c>
      <c r="F574" s="23" t="s">
        <v>1867</v>
      </c>
      <c r="G574" s="23" t="s">
        <v>78</v>
      </c>
      <c r="H574" s="23" t="s">
        <v>1939</v>
      </c>
      <c r="I574" s="23">
        <v>194725</v>
      </c>
      <c r="J574" s="5" t="s">
        <v>1940</v>
      </c>
      <c r="K574" s="5" t="s">
        <v>1117</v>
      </c>
      <c r="L574" s="5" t="s">
        <v>1941</v>
      </c>
      <c r="M574" s="23" t="s">
        <v>1942</v>
      </c>
      <c r="N574" s="23" t="s">
        <v>108</v>
      </c>
      <c r="O574" s="44">
        <v>21220</v>
      </c>
      <c r="P574" s="23" t="s">
        <v>78</v>
      </c>
      <c r="Q574" s="45" t="s">
        <v>26</v>
      </c>
    </row>
    <row r="575" spans="1:19" x14ac:dyDescent="0.25">
      <c r="A575" s="23" t="s">
        <v>3</v>
      </c>
      <c r="B575" s="23" t="s">
        <v>20</v>
      </c>
      <c r="C575" s="23" t="s">
        <v>76</v>
      </c>
      <c r="D575" s="23" t="s">
        <v>1866</v>
      </c>
      <c r="E575" s="23" t="s">
        <v>22</v>
      </c>
      <c r="F575" s="23" t="s">
        <v>1867</v>
      </c>
      <c r="G575" s="23" t="s">
        <v>78</v>
      </c>
      <c r="H575" s="23" t="s">
        <v>1943</v>
      </c>
      <c r="I575" s="23" t="s">
        <v>1944</v>
      </c>
      <c r="J575" s="5" t="s">
        <v>1945</v>
      </c>
      <c r="K575" s="5" t="s">
        <v>1117</v>
      </c>
      <c r="L575" s="5" t="s">
        <v>1946</v>
      </c>
      <c r="M575" s="23" t="s">
        <v>1873</v>
      </c>
      <c r="N575" s="23" t="s">
        <v>1874</v>
      </c>
      <c r="O575" s="44" t="s">
        <v>1947</v>
      </c>
      <c r="P575" s="23" t="s">
        <v>78</v>
      </c>
      <c r="Q575" s="45">
        <v>44406</v>
      </c>
      <c r="R575" s="23" t="s">
        <v>78</v>
      </c>
      <c r="S575" s="5" t="s">
        <v>10758</v>
      </c>
    </row>
    <row r="576" spans="1:19" x14ac:dyDescent="0.25">
      <c r="A576" s="23" t="s">
        <v>3</v>
      </c>
      <c r="B576" s="23" t="s">
        <v>20</v>
      </c>
      <c r="C576" s="23" t="s">
        <v>76</v>
      </c>
      <c r="D576" s="23" t="s">
        <v>1866</v>
      </c>
      <c r="E576" s="23" t="s">
        <v>22</v>
      </c>
      <c r="F576" s="23" t="s">
        <v>1867</v>
      </c>
      <c r="G576" s="23" t="s">
        <v>78</v>
      </c>
      <c r="H576" s="23" t="s">
        <v>1948</v>
      </c>
      <c r="I576" s="23" t="s">
        <v>1949</v>
      </c>
      <c r="J576" s="5" t="s">
        <v>1950</v>
      </c>
      <c r="L576" s="5" t="s">
        <v>1951</v>
      </c>
      <c r="M576" s="23" t="s">
        <v>1952</v>
      </c>
      <c r="N576" s="23" t="s">
        <v>108</v>
      </c>
      <c r="O576" s="44">
        <v>20748</v>
      </c>
      <c r="P576" s="23" t="s">
        <v>78</v>
      </c>
      <c r="Q576" s="45">
        <v>44474</v>
      </c>
      <c r="R576" s="23" t="s">
        <v>78</v>
      </c>
      <c r="S576" s="5" t="s">
        <v>10749</v>
      </c>
    </row>
    <row r="577" spans="1:19" x14ac:dyDescent="0.25">
      <c r="A577" s="23" t="s">
        <v>3</v>
      </c>
      <c r="B577" s="23" t="s">
        <v>20</v>
      </c>
      <c r="C577" s="23" t="s">
        <v>76</v>
      </c>
      <c r="D577" s="23" t="s">
        <v>1866</v>
      </c>
      <c r="E577" s="23" t="s">
        <v>22</v>
      </c>
      <c r="F577" s="23" t="s">
        <v>1867</v>
      </c>
      <c r="G577" s="23" t="s">
        <v>1052</v>
      </c>
      <c r="H577" s="23" t="s">
        <v>1953</v>
      </c>
      <c r="I577" s="23" t="s">
        <v>1954</v>
      </c>
      <c r="J577" s="5" t="s">
        <v>1955</v>
      </c>
      <c r="L577" s="5" t="s">
        <v>1951</v>
      </c>
      <c r="M577" s="23" t="s">
        <v>1952</v>
      </c>
      <c r="N577" s="23" t="s">
        <v>108</v>
      </c>
      <c r="O577" s="44">
        <v>20748</v>
      </c>
      <c r="P577" s="23" t="s">
        <v>78</v>
      </c>
      <c r="Q577" s="45">
        <v>44474</v>
      </c>
      <c r="R577" s="23" t="s">
        <v>78</v>
      </c>
      <c r="S577" s="5" t="s">
        <v>10749</v>
      </c>
    </row>
    <row r="578" spans="1:19" x14ac:dyDescent="0.25">
      <c r="A578" s="23" t="s">
        <v>3</v>
      </c>
      <c r="B578" s="23" t="s">
        <v>20</v>
      </c>
      <c r="C578" s="23" t="s">
        <v>76</v>
      </c>
      <c r="D578" s="23" t="s">
        <v>1866</v>
      </c>
      <c r="E578" s="23" t="s">
        <v>22</v>
      </c>
      <c r="F578" s="23" t="s">
        <v>1867</v>
      </c>
      <c r="G578" s="23" t="s">
        <v>1052</v>
      </c>
      <c r="H578" s="23" t="s">
        <v>1956</v>
      </c>
      <c r="I578" s="23" t="s">
        <v>1957</v>
      </c>
      <c r="J578" s="5" t="s">
        <v>1958</v>
      </c>
      <c r="L578" s="5" t="s">
        <v>1951</v>
      </c>
      <c r="M578" s="23" t="s">
        <v>1952</v>
      </c>
      <c r="N578" s="23" t="s">
        <v>108</v>
      </c>
      <c r="O578" s="44">
        <v>20748</v>
      </c>
      <c r="P578" s="23" t="s">
        <v>78</v>
      </c>
      <c r="Q578" s="45">
        <v>44474</v>
      </c>
      <c r="R578" s="23" t="s">
        <v>78</v>
      </c>
      <c r="S578" s="5" t="s">
        <v>10749</v>
      </c>
    </row>
    <row r="579" spans="1:19" x14ac:dyDescent="0.25">
      <c r="A579" s="23" t="s">
        <v>3</v>
      </c>
      <c r="B579" s="23" t="s">
        <v>20</v>
      </c>
      <c r="C579" s="23" t="s">
        <v>76</v>
      </c>
      <c r="D579" s="23" t="s">
        <v>1866</v>
      </c>
      <c r="E579" s="23" t="s">
        <v>22</v>
      </c>
      <c r="F579" s="23" t="s">
        <v>1867</v>
      </c>
      <c r="G579" s="23" t="s">
        <v>78</v>
      </c>
      <c r="H579" s="23" t="s">
        <v>1959</v>
      </c>
      <c r="I579" s="23">
        <v>145247</v>
      </c>
      <c r="J579" s="5" t="s">
        <v>1960</v>
      </c>
      <c r="K579" s="5" t="s">
        <v>1117</v>
      </c>
      <c r="L579" s="5" t="s">
        <v>1961</v>
      </c>
      <c r="M579" s="23" t="s">
        <v>1918</v>
      </c>
      <c r="N579" s="23" t="s">
        <v>108</v>
      </c>
      <c r="O579" s="44" t="s">
        <v>1962</v>
      </c>
      <c r="P579" s="23" t="s">
        <v>78</v>
      </c>
      <c r="Q579" s="45" t="s">
        <v>26</v>
      </c>
    </row>
    <row r="580" spans="1:19" x14ac:dyDescent="0.25">
      <c r="A580" s="23" t="s">
        <v>3</v>
      </c>
      <c r="B580" s="23" t="s">
        <v>20</v>
      </c>
      <c r="C580" s="23" t="s">
        <v>76</v>
      </c>
      <c r="D580" s="23" t="s">
        <v>1866</v>
      </c>
      <c r="E580" s="23" t="s">
        <v>22</v>
      </c>
      <c r="F580" s="23" t="s">
        <v>1867</v>
      </c>
      <c r="G580" s="23" t="s">
        <v>78</v>
      </c>
      <c r="H580" s="23" t="s">
        <v>1963</v>
      </c>
      <c r="I580" s="23" t="s">
        <v>1964</v>
      </c>
      <c r="J580" s="5" t="s">
        <v>1965</v>
      </c>
      <c r="L580" s="5" t="s">
        <v>1966</v>
      </c>
      <c r="M580" s="23" t="s">
        <v>1967</v>
      </c>
      <c r="N580" s="23" t="s">
        <v>171</v>
      </c>
      <c r="O580" s="44">
        <v>17225</v>
      </c>
      <c r="P580" s="23" t="s">
        <v>78</v>
      </c>
      <c r="Q580" s="45">
        <v>44580</v>
      </c>
      <c r="R580" s="23" t="s">
        <v>78</v>
      </c>
      <c r="S580" s="5" t="s">
        <v>10748</v>
      </c>
    </row>
    <row r="581" spans="1:19" x14ac:dyDescent="0.25">
      <c r="A581" s="46" t="s">
        <v>3</v>
      </c>
      <c r="B581" s="46" t="s">
        <v>20</v>
      </c>
      <c r="C581" s="46" t="s">
        <v>76</v>
      </c>
      <c r="D581" s="46" t="s">
        <v>1866</v>
      </c>
      <c r="E581" s="46" t="s">
        <v>22</v>
      </c>
      <c r="F581" s="46" t="s">
        <v>1867</v>
      </c>
      <c r="G581" s="46" t="s">
        <v>78</v>
      </c>
      <c r="H581" s="46" t="s">
        <v>1968</v>
      </c>
      <c r="I581" s="46">
        <v>243841</v>
      </c>
      <c r="J581" s="47" t="s">
        <v>1969</v>
      </c>
      <c r="K581" s="47"/>
      <c r="L581" s="47" t="s">
        <v>1970</v>
      </c>
      <c r="M581" s="46" t="s">
        <v>1923</v>
      </c>
      <c r="N581" s="46" t="s">
        <v>108</v>
      </c>
      <c r="O581" s="48">
        <v>20879</v>
      </c>
      <c r="P581" s="46" t="s">
        <v>78</v>
      </c>
      <c r="Q581" s="49">
        <v>44368</v>
      </c>
      <c r="R581" s="46" t="s">
        <v>78</v>
      </c>
      <c r="S581" s="47" t="s">
        <v>10749</v>
      </c>
    </row>
    <row r="582" spans="1:19" x14ac:dyDescent="0.25">
      <c r="A582" s="46" t="s">
        <v>3</v>
      </c>
      <c r="B582" s="46" t="s">
        <v>20</v>
      </c>
      <c r="C582" s="46" t="s">
        <v>76</v>
      </c>
      <c r="D582" s="46" t="s">
        <v>1866</v>
      </c>
      <c r="E582" s="46" t="s">
        <v>22</v>
      </c>
      <c r="F582" s="46" t="s">
        <v>1867</v>
      </c>
      <c r="G582" s="46" t="s">
        <v>78</v>
      </c>
      <c r="H582" s="46" t="s">
        <v>1971</v>
      </c>
      <c r="I582" s="46">
        <v>244119</v>
      </c>
      <c r="J582" s="47" t="s">
        <v>1972</v>
      </c>
      <c r="K582" s="47" t="s">
        <v>1117</v>
      </c>
      <c r="L582" s="47" t="s">
        <v>1973</v>
      </c>
      <c r="M582" s="46" t="s">
        <v>1974</v>
      </c>
      <c r="N582" s="46" t="s">
        <v>1881</v>
      </c>
      <c r="O582" s="48">
        <v>22077</v>
      </c>
      <c r="P582" s="46" t="s">
        <v>78</v>
      </c>
      <c r="Q582" s="49" t="s">
        <v>26</v>
      </c>
      <c r="R582" s="46"/>
      <c r="S582" s="47"/>
    </row>
    <row r="583" spans="1:19" x14ac:dyDescent="0.25">
      <c r="A583" s="23" t="s">
        <v>3</v>
      </c>
      <c r="B583" s="23" t="s">
        <v>20</v>
      </c>
      <c r="C583" s="23" t="s">
        <v>76</v>
      </c>
      <c r="D583" s="23" t="s">
        <v>1975</v>
      </c>
      <c r="E583" s="23" t="s">
        <v>22</v>
      </c>
      <c r="F583" s="23" t="s">
        <v>1976</v>
      </c>
      <c r="G583" s="23" t="s">
        <v>78</v>
      </c>
      <c r="H583" s="23" t="s">
        <v>1977</v>
      </c>
      <c r="I583" s="23" t="s">
        <v>1978</v>
      </c>
      <c r="J583" s="5" t="s">
        <v>1979</v>
      </c>
      <c r="K583" s="5" t="s">
        <v>1980</v>
      </c>
      <c r="L583" s="5" t="s">
        <v>1981</v>
      </c>
      <c r="M583" s="23" t="s">
        <v>241</v>
      </c>
      <c r="N583" s="23" t="s">
        <v>114</v>
      </c>
      <c r="O583" s="44" t="s">
        <v>242</v>
      </c>
      <c r="P583" s="23" t="s">
        <v>78</v>
      </c>
      <c r="Q583" s="45" t="s">
        <v>26</v>
      </c>
      <c r="R583" s="23" t="s">
        <v>1055</v>
      </c>
      <c r="S583" s="5" t="s">
        <v>1982</v>
      </c>
    </row>
    <row r="584" spans="1:19" x14ac:dyDescent="0.25">
      <c r="A584" s="46" t="s">
        <v>3</v>
      </c>
      <c r="B584" s="46" t="s">
        <v>20</v>
      </c>
      <c r="C584" s="46" t="s">
        <v>76</v>
      </c>
      <c r="D584" s="46" t="s">
        <v>1975</v>
      </c>
      <c r="E584" s="46" t="s">
        <v>22</v>
      </c>
      <c r="F584" s="46" t="s">
        <v>1976</v>
      </c>
      <c r="G584" s="46" t="s">
        <v>1052</v>
      </c>
      <c r="H584" s="46" t="s">
        <v>1983</v>
      </c>
      <c r="I584" s="46">
        <v>245649</v>
      </c>
      <c r="J584" s="47" t="s">
        <v>1984</v>
      </c>
      <c r="K584" s="47"/>
      <c r="L584" s="47" t="s">
        <v>1985</v>
      </c>
      <c r="M584" s="46" t="s">
        <v>1986</v>
      </c>
      <c r="N584" s="46" t="s">
        <v>171</v>
      </c>
      <c r="O584" s="48">
        <v>18966</v>
      </c>
      <c r="P584" s="46" t="s">
        <v>78</v>
      </c>
      <c r="Q584" s="49" t="s">
        <v>26</v>
      </c>
      <c r="R584" s="46"/>
      <c r="S584" s="47" t="s">
        <v>1987</v>
      </c>
    </row>
    <row r="585" spans="1:19" x14ac:dyDescent="0.25">
      <c r="A585" s="46" t="s">
        <v>3</v>
      </c>
      <c r="B585" s="46" t="s">
        <v>20</v>
      </c>
      <c r="C585" s="46" t="s">
        <v>76</v>
      </c>
      <c r="D585" s="46" t="s">
        <v>1975</v>
      </c>
      <c r="E585" s="46" t="s">
        <v>22</v>
      </c>
      <c r="F585" s="46" t="s">
        <v>1976</v>
      </c>
      <c r="G585" s="46" t="s">
        <v>78</v>
      </c>
      <c r="H585" s="46" t="s">
        <v>1988</v>
      </c>
      <c r="I585" s="46" t="s">
        <v>1989</v>
      </c>
      <c r="J585" s="47" t="s">
        <v>1990</v>
      </c>
      <c r="K585" s="47" t="s">
        <v>1117</v>
      </c>
      <c r="L585" s="47" t="s">
        <v>1991</v>
      </c>
      <c r="M585" s="46" t="s">
        <v>1992</v>
      </c>
      <c r="N585" s="46" t="s">
        <v>171</v>
      </c>
      <c r="O585" s="48" t="s">
        <v>1993</v>
      </c>
      <c r="P585" s="46" t="s">
        <v>78</v>
      </c>
      <c r="Q585" s="49" t="s">
        <v>26</v>
      </c>
      <c r="R585" s="46"/>
      <c r="S585" s="47"/>
    </row>
    <row r="586" spans="1:19" x14ac:dyDescent="0.25">
      <c r="A586" s="23" t="s">
        <v>3</v>
      </c>
      <c r="B586" s="23" t="s">
        <v>20</v>
      </c>
      <c r="C586" s="23" t="s">
        <v>76</v>
      </c>
      <c r="D586" s="23" t="s">
        <v>1975</v>
      </c>
      <c r="E586" s="23" t="s">
        <v>22</v>
      </c>
      <c r="F586" s="23" t="s">
        <v>1976</v>
      </c>
      <c r="G586" s="23" t="s">
        <v>78</v>
      </c>
      <c r="H586" s="23" t="s">
        <v>1994</v>
      </c>
      <c r="I586" s="23" t="s">
        <v>1995</v>
      </c>
      <c r="J586" s="5" t="s">
        <v>1996</v>
      </c>
      <c r="L586" s="5" t="s">
        <v>1997</v>
      </c>
      <c r="M586" s="23" t="s">
        <v>1998</v>
      </c>
      <c r="N586" s="23" t="s">
        <v>108</v>
      </c>
      <c r="O586" s="44">
        <v>21084</v>
      </c>
      <c r="P586" s="23" t="s">
        <v>78</v>
      </c>
      <c r="Q586" s="45" t="s">
        <v>26</v>
      </c>
    </row>
    <row r="587" spans="1:19" x14ac:dyDescent="0.25">
      <c r="A587" s="46" t="s">
        <v>3</v>
      </c>
      <c r="B587" s="46" t="s">
        <v>20</v>
      </c>
      <c r="C587" s="46" t="s">
        <v>76</v>
      </c>
      <c r="D587" s="46" t="s">
        <v>1975</v>
      </c>
      <c r="E587" s="46" t="s">
        <v>22</v>
      </c>
      <c r="F587" s="46" t="s">
        <v>1976</v>
      </c>
      <c r="G587" s="46" t="s">
        <v>78</v>
      </c>
      <c r="H587" s="46" t="s">
        <v>1999</v>
      </c>
      <c r="I587" s="46" t="s">
        <v>2000</v>
      </c>
      <c r="J587" s="47" t="s">
        <v>2001</v>
      </c>
      <c r="K587" s="47" t="s">
        <v>2002</v>
      </c>
      <c r="L587" s="47" t="s">
        <v>2003</v>
      </c>
      <c r="M587" s="46" t="s">
        <v>2004</v>
      </c>
      <c r="N587" s="46" t="s">
        <v>108</v>
      </c>
      <c r="O587" s="48" t="s">
        <v>2005</v>
      </c>
      <c r="P587" s="46" t="s">
        <v>78</v>
      </c>
      <c r="Q587" s="49" t="s">
        <v>26</v>
      </c>
      <c r="R587" s="46"/>
      <c r="S587" s="47"/>
    </row>
    <row r="588" spans="1:19" x14ac:dyDescent="0.25">
      <c r="A588" s="23" t="s">
        <v>3</v>
      </c>
      <c r="B588" s="23" t="s">
        <v>20</v>
      </c>
      <c r="C588" s="23" t="s">
        <v>76</v>
      </c>
      <c r="D588" s="23" t="s">
        <v>1975</v>
      </c>
      <c r="E588" s="23" t="s">
        <v>22</v>
      </c>
      <c r="F588" s="23" t="s">
        <v>1976</v>
      </c>
      <c r="G588" s="23" t="s">
        <v>78</v>
      </c>
      <c r="H588" s="23" t="s">
        <v>2006</v>
      </c>
      <c r="I588" s="23" t="s">
        <v>2007</v>
      </c>
      <c r="J588" s="5" t="s">
        <v>2008</v>
      </c>
      <c r="K588" s="5" t="s">
        <v>1117</v>
      </c>
      <c r="L588" s="5" t="s">
        <v>2009</v>
      </c>
      <c r="M588" s="23" t="s">
        <v>2010</v>
      </c>
      <c r="N588" s="23" t="s">
        <v>171</v>
      </c>
      <c r="O588" s="44" t="s">
        <v>2011</v>
      </c>
      <c r="P588" s="23" t="s">
        <v>78</v>
      </c>
      <c r="Q588" s="45" t="s">
        <v>26</v>
      </c>
    </row>
    <row r="589" spans="1:19" x14ac:dyDescent="0.25">
      <c r="A589" s="23" t="s">
        <v>3</v>
      </c>
      <c r="B589" s="23" t="s">
        <v>20</v>
      </c>
      <c r="C589" s="23" t="s">
        <v>116</v>
      </c>
      <c r="D589" s="23" t="s">
        <v>1975</v>
      </c>
      <c r="E589" s="23" t="s">
        <v>22</v>
      </c>
      <c r="F589" s="23" t="s">
        <v>1976</v>
      </c>
      <c r="G589" s="23" t="s">
        <v>78</v>
      </c>
      <c r="H589" s="23" t="s">
        <v>2012</v>
      </c>
      <c r="I589" s="23" t="s">
        <v>2013</v>
      </c>
      <c r="J589" s="5" t="s">
        <v>2014</v>
      </c>
      <c r="K589" s="5" t="s">
        <v>2015</v>
      </c>
      <c r="L589" s="5" t="s">
        <v>2016</v>
      </c>
      <c r="M589" s="23" t="s">
        <v>2017</v>
      </c>
      <c r="N589" s="23" t="s">
        <v>171</v>
      </c>
      <c r="O589" s="44" t="s">
        <v>2018</v>
      </c>
      <c r="P589" s="23" t="s">
        <v>78</v>
      </c>
      <c r="Q589" s="45" t="s">
        <v>26</v>
      </c>
      <c r="S589" s="5" t="s">
        <v>2019</v>
      </c>
    </row>
    <row r="590" spans="1:19" x14ac:dyDescent="0.25">
      <c r="A590" s="23" t="s">
        <v>3</v>
      </c>
      <c r="B590" s="23" t="s">
        <v>20</v>
      </c>
      <c r="C590" s="23" t="s">
        <v>76</v>
      </c>
      <c r="D590" s="23" t="s">
        <v>1975</v>
      </c>
      <c r="E590" s="23" t="s">
        <v>22</v>
      </c>
      <c r="F590" s="23" t="s">
        <v>1976</v>
      </c>
      <c r="G590" s="23" t="s">
        <v>1052</v>
      </c>
      <c r="H590" s="23" t="s">
        <v>2020</v>
      </c>
      <c r="I590" s="23" t="s">
        <v>2021</v>
      </c>
      <c r="J590" s="5" t="s">
        <v>2022</v>
      </c>
      <c r="K590" s="5" t="s">
        <v>1117</v>
      </c>
      <c r="L590" s="5" t="s">
        <v>2023</v>
      </c>
      <c r="M590" s="23" t="s">
        <v>2024</v>
      </c>
      <c r="N590" s="23" t="s">
        <v>114</v>
      </c>
      <c r="O590" s="44">
        <v>19713</v>
      </c>
      <c r="P590" s="23" t="s">
        <v>78</v>
      </c>
      <c r="Q590" s="45" t="s">
        <v>26</v>
      </c>
      <c r="S590" s="5" t="s">
        <v>1987</v>
      </c>
    </row>
    <row r="591" spans="1:19" x14ac:dyDescent="0.25">
      <c r="A591" s="46" t="s">
        <v>3</v>
      </c>
      <c r="B591" s="46" t="s">
        <v>20</v>
      </c>
      <c r="C591" s="46" t="s">
        <v>116</v>
      </c>
      <c r="D591" s="46" t="s">
        <v>1975</v>
      </c>
      <c r="E591" s="46" t="s">
        <v>22</v>
      </c>
      <c r="F591" s="46" t="s">
        <v>1976</v>
      </c>
      <c r="G591" s="46" t="s">
        <v>78</v>
      </c>
      <c r="H591" s="46" t="s">
        <v>2025</v>
      </c>
      <c r="I591" s="46" t="s">
        <v>2026</v>
      </c>
      <c r="J591" s="47" t="s">
        <v>2027</v>
      </c>
      <c r="K591" s="47"/>
      <c r="L591" s="47" t="s">
        <v>2028</v>
      </c>
      <c r="M591" s="46" t="s">
        <v>2029</v>
      </c>
      <c r="N591" s="46" t="s">
        <v>171</v>
      </c>
      <c r="O591" s="48">
        <v>17104</v>
      </c>
      <c r="P591" s="46" t="s">
        <v>78</v>
      </c>
      <c r="Q591" s="49" t="s">
        <v>26</v>
      </c>
      <c r="R591" s="46"/>
      <c r="S591" s="47" t="s">
        <v>2030</v>
      </c>
    </row>
    <row r="592" spans="1:19" x14ac:dyDescent="0.25">
      <c r="A592" s="23" t="s">
        <v>3</v>
      </c>
      <c r="B592" s="23" t="s">
        <v>20</v>
      </c>
      <c r="C592" s="23" t="s">
        <v>116</v>
      </c>
      <c r="D592" s="23" t="s">
        <v>1975</v>
      </c>
      <c r="E592" s="23" t="s">
        <v>22</v>
      </c>
      <c r="F592" s="23" t="s">
        <v>1976</v>
      </c>
      <c r="G592" s="23" t="s">
        <v>1052</v>
      </c>
      <c r="H592" s="23" t="s">
        <v>2031</v>
      </c>
      <c r="I592" s="23" t="s">
        <v>2032</v>
      </c>
      <c r="J592" s="5" t="s">
        <v>2033</v>
      </c>
      <c r="L592" s="5" t="s">
        <v>2034</v>
      </c>
      <c r="M592" s="23" t="s">
        <v>2035</v>
      </c>
      <c r="N592" s="23" t="s">
        <v>108</v>
      </c>
      <c r="O592" s="44">
        <v>21727</v>
      </c>
      <c r="P592" s="23" t="s">
        <v>1055</v>
      </c>
      <c r="Q592" s="45" t="s">
        <v>26</v>
      </c>
      <c r="S592" s="5" t="s">
        <v>2036</v>
      </c>
    </row>
    <row r="593" spans="1:19" x14ac:dyDescent="0.25">
      <c r="A593" s="23" t="s">
        <v>3</v>
      </c>
      <c r="B593" s="23" t="s">
        <v>20</v>
      </c>
      <c r="C593" s="23" t="s">
        <v>76</v>
      </c>
      <c r="D593" s="23" t="s">
        <v>1975</v>
      </c>
      <c r="E593" s="23" t="s">
        <v>22</v>
      </c>
      <c r="F593" s="23" t="s">
        <v>1976</v>
      </c>
      <c r="G593" s="23" t="s">
        <v>78</v>
      </c>
      <c r="H593" s="23" t="s">
        <v>2037</v>
      </c>
      <c r="I593" s="23" t="s">
        <v>2038</v>
      </c>
      <c r="J593" s="5" t="s">
        <v>2039</v>
      </c>
      <c r="L593" s="5" t="s">
        <v>2034</v>
      </c>
      <c r="M593" s="23" t="s">
        <v>2035</v>
      </c>
      <c r="N593" s="23" t="s">
        <v>108</v>
      </c>
      <c r="O593" s="44">
        <v>21727</v>
      </c>
      <c r="P593" s="23" t="s">
        <v>78</v>
      </c>
      <c r="Q593" s="45" t="s">
        <v>26</v>
      </c>
      <c r="R593" s="23" t="s">
        <v>78</v>
      </c>
      <c r="S593" s="5" t="s">
        <v>10759</v>
      </c>
    </row>
    <row r="594" spans="1:19" x14ac:dyDescent="0.25">
      <c r="A594" s="46" t="s">
        <v>3</v>
      </c>
      <c r="B594" s="46" t="s">
        <v>20</v>
      </c>
      <c r="C594" s="46" t="s">
        <v>76</v>
      </c>
      <c r="D594" s="46" t="s">
        <v>1975</v>
      </c>
      <c r="E594" s="46" t="s">
        <v>22</v>
      </c>
      <c r="F594" s="46" t="s">
        <v>1976</v>
      </c>
      <c r="G594" s="46" t="s">
        <v>78</v>
      </c>
      <c r="H594" s="46" t="s">
        <v>2040</v>
      </c>
      <c r="I594" s="46">
        <v>165912</v>
      </c>
      <c r="J594" s="47" t="s">
        <v>2041</v>
      </c>
      <c r="K594" s="47" t="s">
        <v>1117</v>
      </c>
      <c r="L594" s="47" t="s">
        <v>2042</v>
      </c>
      <c r="M594" s="46" t="s">
        <v>2043</v>
      </c>
      <c r="N594" s="46" t="s">
        <v>108</v>
      </c>
      <c r="O594" s="48">
        <v>21904</v>
      </c>
      <c r="P594" s="46" t="s">
        <v>78</v>
      </c>
      <c r="Q594" s="49" t="s">
        <v>26</v>
      </c>
      <c r="R594" s="46"/>
      <c r="S594" s="47"/>
    </row>
    <row r="595" spans="1:19" x14ac:dyDescent="0.25">
      <c r="A595" s="23" t="s">
        <v>3</v>
      </c>
      <c r="B595" s="23" t="s">
        <v>20</v>
      </c>
      <c r="C595" s="23" t="s">
        <v>76</v>
      </c>
      <c r="D595" s="23" t="s">
        <v>1975</v>
      </c>
      <c r="E595" s="23" t="s">
        <v>22</v>
      </c>
      <c r="F595" s="23" t="s">
        <v>1976</v>
      </c>
      <c r="G595" s="23" t="s">
        <v>78</v>
      </c>
      <c r="H595" s="23" t="s">
        <v>2044</v>
      </c>
      <c r="I595" s="23" t="s">
        <v>2045</v>
      </c>
      <c r="J595" s="5" t="s">
        <v>2046</v>
      </c>
      <c r="K595" s="5" t="s">
        <v>1117</v>
      </c>
      <c r="L595" s="5" t="s">
        <v>2047</v>
      </c>
      <c r="M595" s="23" t="s">
        <v>2048</v>
      </c>
      <c r="N595" s="23" t="s">
        <v>171</v>
      </c>
      <c r="O595" s="44" t="s">
        <v>2049</v>
      </c>
      <c r="P595" s="23" t="s">
        <v>78</v>
      </c>
      <c r="Q595" s="45" t="s">
        <v>26</v>
      </c>
    </row>
    <row r="596" spans="1:19" x14ac:dyDescent="0.25">
      <c r="A596" s="23" t="s">
        <v>3</v>
      </c>
      <c r="B596" s="23" t="s">
        <v>20</v>
      </c>
      <c r="C596" s="23" t="s">
        <v>76</v>
      </c>
      <c r="D596" s="23" t="s">
        <v>1975</v>
      </c>
      <c r="E596" s="23" t="s">
        <v>22</v>
      </c>
      <c r="F596" s="23" t="s">
        <v>1976</v>
      </c>
      <c r="G596" s="23" t="s">
        <v>78</v>
      </c>
      <c r="H596" s="23" t="s">
        <v>2050</v>
      </c>
      <c r="I596" s="23" t="s">
        <v>2051</v>
      </c>
      <c r="J596" s="5" t="s">
        <v>2052</v>
      </c>
      <c r="K596" s="5" t="s">
        <v>1117</v>
      </c>
      <c r="L596" s="5" t="s">
        <v>2053</v>
      </c>
      <c r="M596" s="23" t="s">
        <v>2054</v>
      </c>
      <c r="N596" s="23" t="s">
        <v>171</v>
      </c>
      <c r="O596" s="44" t="s">
        <v>2055</v>
      </c>
      <c r="P596" s="23" t="s">
        <v>78</v>
      </c>
      <c r="Q596" s="45" t="s">
        <v>26</v>
      </c>
    </row>
    <row r="597" spans="1:19" x14ac:dyDescent="0.25">
      <c r="A597" s="23" t="s">
        <v>3</v>
      </c>
      <c r="B597" s="23" t="s">
        <v>20</v>
      </c>
      <c r="C597" s="23" t="s">
        <v>76</v>
      </c>
      <c r="D597" s="23" t="s">
        <v>1975</v>
      </c>
      <c r="E597" s="23" t="s">
        <v>22</v>
      </c>
      <c r="F597" s="23" t="s">
        <v>1976</v>
      </c>
      <c r="G597" s="23" t="s">
        <v>78</v>
      </c>
      <c r="H597" s="23" t="s">
        <v>2056</v>
      </c>
      <c r="I597" s="23" t="s">
        <v>2057</v>
      </c>
      <c r="J597" s="5" t="s">
        <v>2058</v>
      </c>
      <c r="K597" s="5" t="s">
        <v>2059</v>
      </c>
      <c r="L597" s="5" t="s">
        <v>2060</v>
      </c>
      <c r="M597" s="23" t="s">
        <v>2061</v>
      </c>
      <c r="N597" s="23" t="s">
        <v>171</v>
      </c>
      <c r="O597" s="44" t="s">
        <v>2018</v>
      </c>
      <c r="P597" s="23" t="s">
        <v>78</v>
      </c>
      <c r="Q597" s="45" t="s">
        <v>26</v>
      </c>
    </row>
    <row r="598" spans="1:19" x14ac:dyDescent="0.25">
      <c r="A598" s="23" t="s">
        <v>3</v>
      </c>
      <c r="B598" s="23" t="s">
        <v>20</v>
      </c>
      <c r="C598" s="23" t="s">
        <v>76</v>
      </c>
      <c r="D598" s="23" t="s">
        <v>1975</v>
      </c>
      <c r="E598" s="23" t="s">
        <v>22</v>
      </c>
      <c r="F598" s="23" t="s">
        <v>1976</v>
      </c>
      <c r="H598" s="23" t="s">
        <v>2062</v>
      </c>
      <c r="I598" s="23" t="s">
        <v>2063</v>
      </c>
      <c r="J598" s="5" t="s">
        <v>2064</v>
      </c>
      <c r="L598" s="5" t="s">
        <v>2065</v>
      </c>
      <c r="M598" s="23" t="s">
        <v>2066</v>
      </c>
      <c r="N598" s="23" t="s">
        <v>171</v>
      </c>
      <c r="O598" s="44" t="s">
        <v>2067</v>
      </c>
      <c r="P598" s="23" t="s">
        <v>78</v>
      </c>
      <c r="Q598" s="45">
        <v>44581</v>
      </c>
      <c r="R598" s="23" t="s">
        <v>78</v>
      </c>
      <c r="S598" s="5" t="s">
        <v>10749</v>
      </c>
    </row>
    <row r="599" spans="1:19" x14ac:dyDescent="0.25">
      <c r="A599" s="46" t="s">
        <v>3</v>
      </c>
      <c r="B599" s="46" t="s">
        <v>20</v>
      </c>
      <c r="C599" s="46" t="s">
        <v>116</v>
      </c>
      <c r="D599" s="46" t="s">
        <v>1975</v>
      </c>
      <c r="E599" s="46" t="s">
        <v>22</v>
      </c>
      <c r="F599" s="46" t="s">
        <v>1976</v>
      </c>
      <c r="G599" s="46" t="s">
        <v>78</v>
      </c>
      <c r="H599" s="46" t="s">
        <v>2068</v>
      </c>
      <c r="I599" s="46" t="s">
        <v>2069</v>
      </c>
      <c r="J599" s="47" t="s">
        <v>2070</v>
      </c>
      <c r="K599" s="47" t="s">
        <v>1117</v>
      </c>
      <c r="L599" s="47" t="s">
        <v>2065</v>
      </c>
      <c r="M599" s="46" t="s">
        <v>2066</v>
      </c>
      <c r="N599" s="46" t="s">
        <v>171</v>
      </c>
      <c r="O599" s="48" t="s">
        <v>2067</v>
      </c>
      <c r="P599" s="46" t="s">
        <v>78</v>
      </c>
      <c r="Q599" s="49" t="s">
        <v>26</v>
      </c>
      <c r="R599" s="46"/>
      <c r="S599" s="47" t="s">
        <v>2071</v>
      </c>
    </row>
    <row r="600" spans="1:19" x14ac:dyDescent="0.25">
      <c r="A600" s="23" t="s">
        <v>3</v>
      </c>
      <c r="B600" s="23" t="s">
        <v>20</v>
      </c>
      <c r="C600" s="23" t="s">
        <v>76</v>
      </c>
      <c r="D600" s="23" t="s">
        <v>1975</v>
      </c>
      <c r="E600" s="23" t="s">
        <v>22</v>
      </c>
      <c r="F600" s="23" t="s">
        <v>1976</v>
      </c>
      <c r="G600" s="23" t="s">
        <v>78</v>
      </c>
      <c r="H600" s="23" t="s">
        <v>2072</v>
      </c>
      <c r="I600" s="23" t="s">
        <v>2073</v>
      </c>
      <c r="J600" s="5" t="s">
        <v>2074</v>
      </c>
      <c r="L600" s="5" t="s">
        <v>2075</v>
      </c>
      <c r="M600" s="23" t="s">
        <v>2076</v>
      </c>
      <c r="N600" s="23" t="s">
        <v>171</v>
      </c>
      <c r="O600" s="44">
        <v>17315</v>
      </c>
      <c r="P600" s="23" t="s">
        <v>78</v>
      </c>
      <c r="Q600" s="45">
        <v>44566</v>
      </c>
      <c r="R600" s="23" t="s">
        <v>78</v>
      </c>
      <c r="S600" s="5" t="s">
        <v>10749</v>
      </c>
    </row>
    <row r="601" spans="1:19" x14ac:dyDescent="0.25">
      <c r="A601" s="23" t="s">
        <v>3</v>
      </c>
      <c r="B601" s="23" t="s">
        <v>20</v>
      </c>
      <c r="C601" s="23" t="s">
        <v>76</v>
      </c>
      <c r="D601" s="23" t="s">
        <v>1975</v>
      </c>
      <c r="E601" s="23" t="s">
        <v>22</v>
      </c>
      <c r="F601" s="23" t="s">
        <v>1976</v>
      </c>
      <c r="G601" s="23" t="s">
        <v>78</v>
      </c>
      <c r="H601" s="23" t="s">
        <v>2077</v>
      </c>
      <c r="I601" s="23" t="s">
        <v>2078</v>
      </c>
      <c r="J601" s="5" t="s">
        <v>2079</v>
      </c>
      <c r="K601" s="5" t="s">
        <v>1117</v>
      </c>
      <c r="L601" s="5" t="s">
        <v>2080</v>
      </c>
      <c r="M601" s="23" t="s">
        <v>2081</v>
      </c>
      <c r="N601" s="23" t="s">
        <v>108</v>
      </c>
      <c r="O601" s="44" t="s">
        <v>2082</v>
      </c>
      <c r="P601" s="23" t="s">
        <v>78</v>
      </c>
      <c r="Q601" s="45" t="s">
        <v>26</v>
      </c>
    </row>
    <row r="602" spans="1:19" x14ac:dyDescent="0.25">
      <c r="A602" s="23" t="s">
        <v>3</v>
      </c>
      <c r="B602" s="23" t="s">
        <v>20</v>
      </c>
      <c r="C602" s="23" t="s">
        <v>76</v>
      </c>
      <c r="D602" s="23" t="s">
        <v>1975</v>
      </c>
      <c r="E602" s="23" t="s">
        <v>22</v>
      </c>
      <c r="F602" s="23" t="s">
        <v>1976</v>
      </c>
      <c r="G602" s="23" t="s">
        <v>78</v>
      </c>
      <c r="H602" s="23" t="s">
        <v>2083</v>
      </c>
      <c r="I602" s="23" t="s">
        <v>2084</v>
      </c>
      <c r="J602" s="5" t="s">
        <v>2085</v>
      </c>
      <c r="K602" s="5" t="s">
        <v>1117</v>
      </c>
      <c r="L602" s="5" t="s">
        <v>2086</v>
      </c>
      <c r="M602" s="23" t="s">
        <v>2081</v>
      </c>
      <c r="N602" s="23" t="s">
        <v>108</v>
      </c>
      <c r="O602" s="44" t="s">
        <v>2087</v>
      </c>
      <c r="P602" s="23" t="s">
        <v>78</v>
      </c>
      <c r="Q602" s="45" t="s">
        <v>26</v>
      </c>
    </row>
    <row r="603" spans="1:19" x14ac:dyDescent="0.25">
      <c r="A603" s="23" t="s">
        <v>3</v>
      </c>
      <c r="B603" s="23" t="s">
        <v>20</v>
      </c>
      <c r="C603" s="23" t="s">
        <v>76</v>
      </c>
      <c r="D603" s="23" t="s">
        <v>1975</v>
      </c>
      <c r="E603" s="23" t="s">
        <v>22</v>
      </c>
      <c r="F603" s="23" t="s">
        <v>1976</v>
      </c>
      <c r="G603" s="23" t="s">
        <v>78</v>
      </c>
      <c r="H603" s="23" t="s">
        <v>2088</v>
      </c>
      <c r="I603" s="23" t="s">
        <v>2089</v>
      </c>
      <c r="J603" s="5" t="s">
        <v>2090</v>
      </c>
      <c r="K603" s="5" t="s">
        <v>2091</v>
      </c>
      <c r="L603" s="5" t="s">
        <v>2092</v>
      </c>
      <c r="M603" s="23" t="s">
        <v>2081</v>
      </c>
      <c r="N603" s="23" t="s">
        <v>108</v>
      </c>
      <c r="O603" s="44" t="s">
        <v>2082</v>
      </c>
      <c r="P603" s="23" t="s">
        <v>78</v>
      </c>
      <c r="Q603" s="45" t="s">
        <v>26</v>
      </c>
    </row>
    <row r="604" spans="1:19" x14ac:dyDescent="0.25">
      <c r="A604" s="23" t="s">
        <v>3</v>
      </c>
      <c r="B604" s="23" t="s">
        <v>20</v>
      </c>
      <c r="C604" s="23" t="s">
        <v>76</v>
      </c>
      <c r="D604" s="23" t="s">
        <v>1975</v>
      </c>
      <c r="E604" s="23" t="s">
        <v>22</v>
      </c>
      <c r="F604" s="23" t="s">
        <v>1976</v>
      </c>
      <c r="H604" s="23" t="s">
        <v>2093</v>
      </c>
      <c r="I604" s="23">
        <v>200638</v>
      </c>
      <c r="J604" s="5" t="s">
        <v>2094</v>
      </c>
      <c r="K604" s="5" t="s">
        <v>2095</v>
      </c>
      <c r="L604" s="5" t="s">
        <v>2016</v>
      </c>
      <c r="M604" s="23" t="s">
        <v>2017</v>
      </c>
      <c r="N604" s="23" t="s">
        <v>171</v>
      </c>
      <c r="O604" s="44" t="s">
        <v>2018</v>
      </c>
      <c r="P604" s="23" t="s">
        <v>78</v>
      </c>
      <c r="Q604" s="45">
        <v>44407</v>
      </c>
    </row>
    <row r="605" spans="1:19" x14ac:dyDescent="0.25">
      <c r="A605" s="23" t="s">
        <v>3</v>
      </c>
      <c r="B605" s="23" t="s">
        <v>20</v>
      </c>
      <c r="C605" s="23" t="s">
        <v>116</v>
      </c>
      <c r="D605" s="23" t="s">
        <v>2194</v>
      </c>
      <c r="E605" s="23" t="s">
        <v>22</v>
      </c>
      <c r="F605" s="23" t="s">
        <v>109</v>
      </c>
      <c r="G605" s="23" t="s">
        <v>78</v>
      </c>
      <c r="H605" s="23" t="s">
        <v>2195</v>
      </c>
      <c r="I605" s="23" t="s">
        <v>2196</v>
      </c>
      <c r="J605" s="5" t="s">
        <v>2197</v>
      </c>
      <c r="K605" s="5" t="s">
        <v>1117</v>
      </c>
      <c r="L605" s="5" t="s">
        <v>2198</v>
      </c>
      <c r="M605" s="23" t="s">
        <v>113</v>
      </c>
      <c r="N605" s="23" t="s">
        <v>114</v>
      </c>
      <c r="O605" s="44" t="s">
        <v>2199</v>
      </c>
      <c r="P605" s="23" t="s">
        <v>1055</v>
      </c>
      <c r="Q605" s="45" t="s">
        <v>26</v>
      </c>
      <c r="S605" s="5" t="s">
        <v>2200</v>
      </c>
    </row>
    <row r="606" spans="1:19" x14ac:dyDescent="0.25">
      <c r="A606" s="23" t="s">
        <v>3</v>
      </c>
      <c r="B606" s="23" t="s">
        <v>20</v>
      </c>
      <c r="C606" s="23" t="s">
        <v>76</v>
      </c>
      <c r="D606" s="23" t="s">
        <v>2194</v>
      </c>
      <c r="E606" s="23" t="s">
        <v>22</v>
      </c>
      <c r="F606" s="23" t="s">
        <v>109</v>
      </c>
      <c r="G606" s="23" t="s">
        <v>78</v>
      </c>
      <c r="H606" s="23" t="s">
        <v>2201</v>
      </c>
      <c r="I606" s="23" t="s">
        <v>2202</v>
      </c>
      <c r="J606" s="5" t="s">
        <v>2203</v>
      </c>
      <c r="K606" s="5" t="s">
        <v>1117</v>
      </c>
      <c r="L606" s="5" t="s">
        <v>2204</v>
      </c>
      <c r="M606" s="23" t="s">
        <v>2205</v>
      </c>
      <c r="N606" s="23" t="s">
        <v>171</v>
      </c>
      <c r="O606" s="44">
        <v>19006</v>
      </c>
      <c r="P606" s="23" t="s">
        <v>78</v>
      </c>
      <c r="Q606" s="45" t="s">
        <v>26</v>
      </c>
    </row>
    <row r="607" spans="1:19" x14ac:dyDescent="0.25">
      <c r="A607" s="46" t="s">
        <v>3</v>
      </c>
      <c r="B607" s="46" t="s">
        <v>20</v>
      </c>
      <c r="C607" s="46" t="s">
        <v>76</v>
      </c>
      <c r="D607" s="46" t="s">
        <v>2194</v>
      </c>
      <c r="E607" s="46" t="s">
        <v>22</v>
      </c>
      <c r="F607" s="46" t="s">
        <v>109</v>
      </c>
      <c r="G607" s="46" t="s">
        <v>78</v>
      </c>
      <c r="H607" s="46" t="s">
        <v>2206</v>
      </c>
      <c r="I607" s="46" t="s">
        <v>2207</v>
      </c>
      <c r="J607" s="47" t="s">
        <v>2208</v>
      </c>
      <c r="K607" s="47" t="s">
        <v>2209</v>
      </c>
      <c r="L607" s="47" t="s">
        <v>2210</v>
      </c>
      <c r="M607" s="46" t="s">
        <v>2211</v>
      </c>
      <c r="N607" s="46" t="s">
        <v>108</v>
      </c>
      <c r="O607" s="48">
        <v>21811</v>
      </c>
      <c r="P607" s="46" t="s">
        <v>78</v>
      </c>
      <c r="Q607" s="49">
        <v>44398</v>
      </c>
      <c r="R607" s="46" t="s">
        <v>78</v>
      </c>
      <c r="S607" s="47" t="s">
        <v>10748</v>
      </c>
    </row>
    <row r="608" spans="1:19" x14ac:dyDescent="0.25">
      <c r="A608" s="23" t="s">
        <v>3</v>
      </c>
      <c r="B608" s="23" t="s">
        <v>20</v>
      </c>
      <c r="C608" s="23" t="s">
        <v>116</v>
      </c>
      <c r="D608" s="23" t="s">
        <v>2194</v>
      </c>
      <c r="E608" s="23" t="s">
        <v>22</v>
      </c>
      <c r="F608" s="23" t="s">
        <v>109</v>
      </c>
      <c r="G608" s="23" t="s">
        <v>78</v>
      </c>
      <c r="H608" s="23" t="s">
        <v>2212</v>
      </c>
      <c r="I608" s="23">
        <v>175603</v>
      </c>
      <c r="J608" s="5" t="s">
        <v>2213</v>
      </c>
      <c r="K608" s="5" t="s">
        <v>2214</v>
      </c>
      <c r="L608" s="5" t="s">
        <v>2215</v>
      </c>
      <c r="M608" s="23" t="s">
        <v>241</v>
      </c>
      <c r="N608" s="23" t="s">
        <v>114</v>
      </c>
      <c r="O608" s="44">
        <v>19713</v>
      </c>
      <c r="P608" s="23" t="s">
        <v>1055</v>
      </c>
      <c r="Q608" s="45">
        <v>44487</v>
      </c>
      <c r="S608" s="5" t="s">
        <v>2216</v>
      </c>
    </row>
    <row r="609" spans="1:19" x14ac:dyDescent="0.25">
      <c r="A609" s="23" t="s">
        <v>3</v>
      </c>
      <c r="B609" s="23" t="s">
        <v>20</v>
      </c>
      <c r="C609" s="23" t="s">
        <v>116</v>
      </c>
      <c r="D609" s="23" t="s">
        <v>2194</v>
      </c>
      <c r="E609" s="23" t="s">
        <v>22</v>
      </c>
      <c r="F609" s="23" t="s">
        <v>109</v>
      </c>
      <c r="G609" s="23" t="s">
        <v>78</v>
      </c>
      <c r="H609" s="23" t="s">
        <v>2217</v>
      </c>
      <c r="I609" s="23" t="s">
        <v>2218</v>
      </c>
      <c r="J609" s="5" t="s">
        <v>2219</v>
      </c>
      <c r="K609" s="5" t="s">
        <v>1117</v>
      </c>
      <c r="L609" s="5" t="s">
        <v>2220</v>
      </c>
      <c r="M609" s="23" t="s">
        <v>2221</v>
      </c>
      <c r="N609" s="23" t="s">
        <v>171</v>
      </c>
      <c r="O609" s="44">
        <v>19428</v>
      </c>
      <c r="P609" s="23" t="s">
        <v>1055</v>
      </c>
      <c r="Q609" s="45" t="s">
        <v>26</v>
      </c>
      <c r="S609" s="5" t="s">
        <v>2222</v>
      </c>
    </row>
    <row r="610" spans="1:19" x14ac:dyDescent="0.25">
      <c r="A610" s="23" t="s">
        <v>3</v>
      </c>
      <c r="B610" s="23" t="s">
        <v>20</v>
      </c>
      <c r="C610" s="23" t="s">
        <v>116</v>
      </c>
      <c r="D610" s="23" t="s">
        <v>2194</v>
      </c>
      <c r="E610" s="23" t="s">
        <v>22</v>
      </c>
      <c r="F610" s="23" t="s">
        <v>109</v>
      </c>
      <c r="G610" s="23" t="s">
        <v>78</v>
      </c>
      <c r="H610" s="23" t="s">
        <v>2223</v>
      </c>
      <c r="I610" s="23" t="s">
        <v>2224</v>
      </c>
      <c r="J610" s="5" t="s">
        <v>2225</v>
      </c>
      <c r="K610" s="5" t="s">
        <v>1117</v>
      </c>
      <c r="L610" s="5" t="s">
        <v>398</v>
      </c>
      <c r="M610" s="23" t="s">
        <v>399</v>
      </c>
      <c r="N610" s="23" t="s">
        <v>171</v>
      </c>
      <c r="O610" s="44" t="s">
        <v>400</v>
      </c>
      <c r="P610" s="23" t="s">
        <v>1055</v>
      </c>
      <c r="Q610" s="45" t="s">
        <v>26</v>
      </c>
      <c r="S610" s="5" t="s">
        <v>2226</v>
      </c>
    </row>
    <row r="611" spans="1:19" x14ac:dyDescent="0.25">
      <c r="A611" s="23" t="s">
        <v>3</v>
      </c>
      <c r="B611" s="23" t="s">
        <v>20</v>
      </c>
      <c r="C611" s="23" t="s">
        <v>76</v>
      </c>
      <c r="D611" s="23" t="s">
        <v>2194</v>
      </c>
      <c r="E611" s="23" t="s">
        <v>22</v>
      </c>
      <c r="F611" s="23" t="s">
        <v>109</v>
      </c>
      <c r="G611" s="23" t="s">
        <v>78</v>
      </c>
      <c r="H611" s="23" t="s">
        <v>2227</v>
      </c>
      <c r="I611" s="23" t="s">
        <v>2228</v>
      </c>
      <c r="J611" s="5" t="s">
        <v>2229</v>
      </c>
      <c r="K611" s="5" t="s">
        <v>1117</v>
      </c>
      <c r="L611" s="5" t="s">
        <v>2230</v>
      </c>
      <c r="M611" s="23" t="s">
        <v>2231</v>
      </c>
      <c r="N611" s="23" t="s">
        <v>171</v>
      </c>
      <c r="O611" s="44" t="s">
        <v>646</v>
      </c>
      <c r="P611" s="23" t="s">
        <v>78</v>
      </c>
      <c r="Q611" s="45" t="s">
        <v>26</v>
      </c>
      <c r="R611" s="23" t="s">
        <v>78</v>
      </c>
      <c r="S611" s="5" t="s">
        <v>10749</v>
      </c>
    </row>
    <row r="612" spans="1:19" x14ac:dyDescent="0.25">
      <c r="A612" s="23" t="s">
        <v>3</v>
      </c>
      <c r="B612" s="23" t="s">
        <v>20</v>
      </c>
      <c r="C612" s="23" t="s">
        <v>76</v>
      </c>
      <c r="D612" s="23" t="s">
        <v>2194</v>
      </c>
      <c r="E612" s="23" t="s">
        <v>22</v>
      </c>
      <c r="F612" s="23" t="s">
        <v>109</v>
      </c>
      <c r="G612" s="23" t="s">
        <v>78</v>
      </c>
      <c r="H612" s="23" t="s">
        <v>2232</v>
      </c>
      <c r="I612" s="23">
        <v>142297</v>
      </c>
      <c r="J612" s="5" t="s">
        <v>2233</v>
      </c>
      <c r="L612" s="5" t="s">
        <v>2234</v>
      </c>
      <c r="M612" s="23" t="s">
        <v>2017</v>
      </c>
      <c r="N612" s="23" t="s">
        <v>171</v>
      </c>
      <c r="O612" s="44">
        <v>18103</v>
      </c>
      <c r="P612" s="23" t="s">
        <v>78</v>
      </c>
      <c r="Q612" s="45">
        <v>44581</v>
      </c>
      <c r="R612" s="23" t="s">
        <v>78</v>
      </c>
      <c r="S612" s="5" t="s">
        <v>10748</v>
      </c>
    </row>
    <row r="613" spans="1:19" x14ac:dyDescent="0.25">
      <c r="A613" s="46" t="s">
        <v>3</v>
      </c>
      <c r="B613" s="46" t="s">
        <v>20</v>
      </c>
      <c r="C613" s="46" t="s">
        <v>76</v>
      </c>
      <c r="D613" s="46" t="s">
        <v>2194</v>
      </c>
      <c r="E613" s="46" t="s">
        <v>22</v>
      </c>
      <c r="F613" s="46" t="s">
        <v>109</v>
      </c>
      <c r="G613" s="46" t="s">
        <v>78</v>
      </c>
      <c r="H613" s="46" t="s">
        <v>2235</v>
      </c>
      <c r="I613" s="46" t="s">
        <v>2236</v>
      </c>
      <c r="J613" s="47" t="s">
        <v>2237</v>
      </c>
      <c r="K613" s="47" t="s">
        <v>1117</v>
      </c>
      <c r="L613" s="47" t="s">
        <v>2238</v>
      </c>
      <c r="M613" s="46" t="s">
        <v>2239</v>
      </c>
      <c r="N613" s="46" t="s">
        <v>171</v>
      </c>
      <c r="O613" s="48" t="s">
        <v>2240</v>
      </c>
      <c r="P613" s="46" t="s">
        <v>78</v>
      </c>
      <c r="Q613" s="49" t="s">
        <v>26</v>
      </c>
      <c r="R613" s="46"/>
      <c r="S613" s="47"/>
    </row>
    <row r="614" spans="1:19" x14ac:dyDescent="0.25">
      <c r="A614" s="23" t="s">
        <v>3</v>
      </c>
      <c r="B614" s="23" t="s">
        <v>20</v>
      </c>
      <c r="C614" s="23" t="s">
        <v>76</v>
      </c>
      <c r="D614" s="23" t="s">
        <v>2194</v>
      </c>
      <c r="E614" s="23" t="s">
        <v>22</v>
      </c>
      <c r="F614" s="23" t="s">
        <v>109</v>
      </c>
      <c r="G614" s="23" t="s">
        <v>78</v>
      </c>
      <c r="H614" s="23" t="s">
        <v>2241</v>
      </c>
      <c r="I614" s="23" t="s">
        <v>2242</v>
      </c>
      <c r="J614" s="5" t="s">
        <v>2243</v>
      </c>
      <c r="K614" s="5" t="s">
        <v>1117</v>
      </c>
      <c r="L614" s="5" t="s">
        <v>2244</v>
      </c>
      <c r="M614" s="23" t="s">
        <v>2245</v>
      </c>
      <c r="N614" s="23" t="s">
        <v>171</v>
      </c>
      <c r="O614" s="44" t="s">
        <v>2246</v>
      </c>
      <c r="P614" s="23" t="s">
        <v>78</v>
      </c>
      <c r="Q614" s="45" t="s">
        <v>26</v>
      </c>
      <c r="S614" s="5" t="s">
        <v>2247</v>
      </c>
    </row>
    <row r="615" spans="1:19" x14ac:dyDescent="0.25">
      <c r="A615" s="23" t="s">
        <v>3</v>
      </c>
      <c r="B615" s="23" t="s">
        <v>20</v>
      </c>
      <c r="C615" s="23" t="s">
        <v>76</v>
      </c>
      <c r="D615" s="23" t="s">
        <v>2194</v>
      </c>
      <c r="E615" s="23" t="s">
        <v>22</v>
      </c>
      <c r="F615" s="23" t="s">
        <v>109</v>
      </c>
      <c r="G615" s="23" t="s">
        <v>78</v>
      </c>
      <c r="H615" s="23" t="s">
        <v>2248</v>
      </c>
      <c r="I615" s="23" t="s">
        <v>2249</v>
      </c>
      <c r="J615" s="5" t="s">
        <v>2250</v>
      </c>
      <c r="K615" s="5" t="s">
        <v>1117</v>
      </c>
      <c r="L615" s="5" t="s">
        <v>2251</v>
      </c>
      <c r="M615" s="23" t="s">
        <v>732</v>
      </c>
      <c r="N615" s="23" t="s">
        <v>108</v>
      </c>
      <c r="O615" s="44" t="s">
        <v>2252</v>
      </c>
      <c r="P615" s="23" t="s">
        <v>78</v>
      </c>
      <c r="Q615" s="45" t="s">
        <v>26</v>
      </c>
    </row>
    <row r="616" spans="1:19" x14ac:dyDescent="0.25">
      <c r="A616" s="23" t="s">
        <v>3</v>
      </c>
      <c r="B616" s="23" t="s">
        <v>20</v>
      </c>
      <c r="C616" s="23" t="s">
        <v>76</v>
      </c>
      <c r="D616" s="23" t="s">
        <v>2194</v>
      </c>
      <c r="E616" s="23" t="s">
        <v>22</v>
      </c>
      <c r="F616" s="23" t="s">
        <v>109</v>
      </c>
      <c r="G616" s="23" t="s">
        <v>78</v>
      </c>
      <c r="H616" s="23" t="s">
        <v>2253</v>
      </c>
      <c r="I616" s="23" t="s">
        <v>2254</v>
      </c>
      <c r="J616" s="5" t="s">
        <v>2255</v>
      </c>
      <c r="L616" s="5" t="s">
        <v>2256</v>
      </c>
      <c r="M616" s="23" t="s">
        <v>2257</v>
      </c>
      <c r="N616" s="23" t="s">
        <v>114</v>
      </c>
      <c r="O616" s="44">
        <v>19709</v>
      </c>
      <c r="P616" s="23" t="s">
        <v>78</v>
      </c>
      <c r="Q616" s="45" t="s">
        <v>26</v>
      </c>
      <c r="R616" s="23" t="s">
        <v>78</v>
      </c>
      <c r="S616" s="5" t="s">
        <v>10749</v>
      </c>
    </row>
    <row r="617" spans="1:19" x14ac:dyDescent="0.25">
      <c r="A617" s="23" t="s">
        <v>3</v>
      </c>
      <c r="B617" s="23" t="s">
        <v>20</v>
      </c>
      <c r="C617" s="23" t="s">
        <v>116</v>
      </c>
      <c r="D617" s="23" t="s">
        <v>2194</v>
      </c>
      <c r="E617" s="23" t="s">
        <v>22</v>
      </c>
      <c r="F617" s="23" t="s">
        <v>109</v>
      </c>
      <c r="G617" s="23" t="s">
        <v>78</v>
      </c>
      <c r="H617" s="23" t="s">
        <v>2258</v>
      </c>
      <c r="I617" s="23" t="s">
        <v>2259</v>
      </c>
      <c r="J617" s="5" t="s">
        <v>773</v>
      </c>
      <c r="K617" s="5" t="s">
        <v>1117</v>
      </c>
      <c r="L617" s="5" t="s">
        <v>774</v>
      </c>
      <c r="M617" s="23" t="s">
        <v>775</v>
      </c>
      <c r="N617" s="23" t="s">
        <v>101</v>
      </c>
      <c r="O617" s="44" t="s">
        <v>776</v>
      </c>
      <c r="P617" s="23" t="s">
        <v>1055</v>
      </c>
      <c r="Q617" s="45" t="s">
        <v>26</v>
      </c>
      <c r="S617" s="5" t="s">
        <v>2260</v>
      </c>
    </row>
    <row r="618" spans="1:19" x14ac:dyDescent="0.25">
      <c r="A618" s="23" t="s">
        <v>3</v>
      </c>
      <c r="B618" s="23" t="s">
        <v>20</v>
      </c>
      <c r="C618" s="23" t="s">
        <v>76</v>
      </c>
      <c r="D618" s="23" t="s">
        <v>2194</v>
      </c>
      <c r="E618" s="23" t="s">
        <v>22</v>
      </c>
      <c r="F618" s="23" t="s">
        <v>109</v>
      </c>
      <c r="G618" s="23" t="s">
        <v>78</v>
      </c>
      <c r="H618" s="23" t="s">
        <v>2261</v>
      </c>
      <c r="I618" s="23" t="s">
        <v>2262</v>
      </c>
      <c r="J618" s="5" t="s">
        <v>2263</v>
      </c>
      <c r="K618" s="5" t="s">
        <v>1117</v>
      </c>
      <c r="L618" s="5" t="s">
        <v>2264</v>
      </c>
      <c r="M618" s="23" t="s">
        <v>2265</v>
      </c>
      <c r="N618" s="23" t="s">
        <v>108</v>
      </c>
      <c r="O618" s="44" t="s">
        <v>2266</v>
      </c>
      <c r="P618" s="23" t="s">
        <v>78</v>
      </c>
      <c r="Q618" s="45" t="s">
        <v>26</v>
      </c>
    </row>
    <row r="619" spans="1:19" x14ac:dyDescent="0.25">
      <c r="A619" s="23" t="s">
        <v>3</v>
      </c>
      <c r="B619" s="23" t="s">
        <v>20</v>
      </c>
      <c r="C619" s="23" t="s">
        <v>76</v>
      </c>
      <c r="D619" s="23" t="s">
        <v>2194</v>
      </c>
      <c r="E619" s="23" t="s">
        <v>22</v>
      </c>
      <c r="F619" s="23" t="s">
        <v>109</v>
      </c>
      <c r="G619" s="23" t="s">
        <v>78</v>
      </c>
      <c r="H619" s="23" t="s">
        <v>2267</v>
      </c>
      <c r="I619" s="23" t="s">
        <v>2268</v>
      </c>
      <c r="J619" s="5" t="s">
        <v>2269</v>
      </c>
      <c r="K619" s="5" t="s">
        <v>2270</v>
      </c>
      <c r="L619" s="5" t="s">
        <v>2271</v>
      </c>
      <c r="M619" s="23" t="s">
        <v>2272</v>
      </c>
      <c r="N619" s="23" t="s">
        <v>114</v>
      </c>
      <c r="O619" s="44">
        <v>19975</v>
      </c>
      <c r="P619" s="23" t="s">
        <v>78</v>
      </c>
      <c r="Q619" s="45">
        <v>44397</v>
      </c>
      <c r="R619" s="23" t="s">
        <v>78</v>
      </c>
      <c r="S619" s="5" t="s">
        <v>10760</v>
      </c>
    </row>
    <row r="620" spans="1:19" x14ac:dyDescent="0.25">
      <c r="A620" s="23" t="s">
        <v>3</v>
      </c>
      <c r="B620" s="23" t="s">
        <v>20</v>
      </c>
      <c r="C620" s="23" t="s">
        <v>116</v>
      </c>
      <c r="D620" s="23" t="s">
        <v>2194</v>
      </c>
      <c r="E620" s="23" t="s">
        <v>22</v>
      </c>
      <c r="F620" s="23" t="s">
        <v>109</v>
      </c>
      <c r="G620" s="23" t="s">
        <v>1052</v>
      </c>
      <c r="H620" s="23" t="s">
        <v>2273</v>
      </c>
      <c r="I620" s="23" t="s">
        <v>2274</v>
      </c>
      <c r="J620" s="5" t="s">
        <v>2275</v>
      </c>
      <c r="L620" s="5" t="s">
        <v>2276</v>
      </c>
      <c r="M620" s="23" t="s">
        <v>2054</v>
      </c>
      <c r="N620" s="23" t="s">
        <v>171</v>
      </c>
      <c r="O620" s="44" t="s">
        <v>2277</v>
      </c>
      <c r="P620" s="23" t="s">
        <v>78</v>
      </c>
      <c r="Q620" s="45" t="s">
        <v>26</v>
      </c>
      <c r="S620" s="5" t="s">
        <v>10761</v>
      </c>
    </row>
    <row r="621" spans="1:19" x14ac:dyDescent="0.25">
      <c r="A621" s="23" t="s">
        <v>3</v>
      </c>
      <c r="B621" s="23" t="s">
        <v>20</v>
      </c>
      <c r="C621" s="23" t="s">
        <v>76</v>
      </c>
      <c r="D621" s="23" t="s">
        <v>2194</v>
      </c>
      <c r="E621" s="23" t="s">
        <v>22</v>
      </c>
      <c r="F621" s="23" t="s">
        <v>109</v>
      </c>
      <c r="G621" s="23" t="s">
        <v>78</v>
      </c>
      <c r="H621" s="23" t="s">
        <v>2278</v>
      </c>
      <c r="I621" s="23">
        <v>245955</v>
      </c>
      <c r="J621" s="5" t="s">
        <v>2279</v>
      </c>
      <c r="K621" s="5" t="s">
        <v>2280</v>
      </c>
      <c r="L621" s="5" t="s">
        <v>2281</v>
      </c>
      <c r="M621" s="23" t="s">
        <v>2054</v>
      </c>
      <c r="N621" s="23" t="s">
        <v>171</v>
      </c>
      <c r="O621" s="44">
        <v>19382</v>
      </c>
      <c r="P621" s="23" t="s">
        <v>78</v>
      </c>
      <c r="Q621" s="45">
        <v>44434</v>
      </c>
    </row>
    <row r="622" spans="1:19" x14ac:dyDescent="0.25">
      <c r="A622" s="23" t="s">
        <v>3</v>
      </c>
      <c r="B622" s="23" t="s">
        <v>20</v>
      </c>
      <c r="C622" s="23" t="s">
        <v>116</v>
      </c>
      <c r="D622" s="23" t="s">
        <v>2194</v>
      </c>
      <c r="E622" s="23" t="s">
        <v>22</v>
      </c>
      <c r="F622" s="23" t="s">
        <v>109</v>
      </c>
      <c r="G622" s="23" t="s">
        <v>78</v>
      </c>
      <c r="H622" s="23" t="s">
        <v>2282</v>
      </c>
      <c r="I622" s="23" t="s">
        <v>2283</v>
      </c>
      <c r="J622" s="5" t="s">
        <v>2284</v>
      </c>
      <c r="L622" s="5" t="s">
        <v>1075</v>
      </c>
      <c r="M622" s="23" t="s">
        <v>1076</v>
      </c>
      <c r="N622" s="23" t="s">
        <v>171</v>
      </c>
      <c r="O622" s="44" t="s">
        <v>2285</v>
      </c>
      <c r="P622" s="23" t="s">
        <v>1055</v>
      </c>
      <c r="Q622" s="45" t="s">
        <v>26</v>
      </c>
      <c r="S622" s="5" t="s">
        <v>2286</v>
      </c>
    </row>
    <row r="623" spans="1:19" x14ac:dyDescent="0.25">
      <c r="A623" s="23" t="s">
        <v>3</v>
      </c>
      <c r="B623" s="23" t="s">
        <v>20</v>
      </c>
      <c r="C623" s="23" t="s">
        <v>116</v>
      </c>
      <c r="D623" s="23" t="s">
        <v>2194</v>
      </c>
      <c r="E623" s="23" t="s">
        <v>22</v>
      </c>
      <c r="F623" s="23" t="s">
        <v>109</v>
      </c>
      <c r="G623" s="23" t="s">
        <v>78</v>
      </c>
      <c r="H623" s="23" t="s">
        <v>2287</v>
      </c>
      <c r="I623" s="23" t="s">
        <v>2288</v>
      </c>
      <c r="J623" s="5" t="s">
        <v>1084</v>
      </c>
      <c r="K623" s="5" t="s">
        <v>1117</v>
      </c>
      <c r="L623" s="5" t="s">
        <v>1085</v>
      </c>
      <c r="M623" s="23" t="s">
        <v>1086</v>
      </c>
      <c r="N623" s="23" t="s">
        <v>101</v>
      </c>
      <c r="O623" s="44" t="s">
        <v>1087</v>
      </c>
      <c r="P623" s="23" t="s">
        <v>78</v>
      </c>
      <c r="Q623" s="45" t="s">
        <v>26</v>
      </c>
      <c r="S623" s="5" t="s">
        <v>10762</v>
      </c>
    </row>
    <row r="624" spans="1:19" x14ac:dyDescent="0.25">
      <c r="A624" s="23" t="s">
        <v>3</v>
      </c>
      <c r="B624" s="23" t="s">
        <v>20</v>
      </c>
      <c r="C624" s="23" t="s">
        <v>116</v>
      </c>
      <c r="D624" s="23" t="s">
        <v>10763</v>
      </c>
      <c r="E624" s="23" t="s">
        <v>22</v>
      </c>
      <c r="F624" s="23" t="s">
        <v>95</v>
      </c>
      <c r="G624" s="23" t="s">
        <v>78</v>
      </c>
      <c r="H624" s="23" t="s">
        <v>2144</v>
      </c>
      <c r="I624" s="23" t="s">
        <v>2145</v>
      </c>
      <c r="J624" s="5" t="s">
        <v>98</v>
      </c>
      <c r="L624" s="5" t="s">
        <v>99</v>
      </c>
      <c r="M624" s="23" t="s">
        <v>100</v>
      </c>
      <c r="N624" s="23" t="s">
        <v>101</v>
      </c>
      <c r="O624" s="44">
        <v>7014</v>
      </c>
      <c r="P624" s="23" t="s">
        <v>1055</v>
      </c>
      <c r="Q624" s="45">
        <v>44342</v>
      </c>
      <c r="S624" s="5" t="s">
        <v>2146</v>
      </c>
    </row>
    <row r="625" spans="1:19" x14ac:dyDescent="0.25">
      <c r="A625" s="46" t="s">
        <v>3</v>
      </c>
      <c r="B625" s="46" t="s">
        <v>20</v>
      </c>
      <c r="C625" s="46" t="s">
        <v>116</v>
      </c>
      <c r="D625" s="46" t="s">
        <v>10763</v>
      </c>
      <c r="E625" s="46" t="s">
        <v>22</v>
      </c>
      <c r="F625" s="46" t="s">
        <v>95</v>
      </c>
      <c r="G625" s="46" t="s">
        <v>78</v>
      </c>
      <c r="H625" s="46" t="s">
        <v>2147</v>
      </c>
      <c r="I625" s="46">
        <v>196184</v>
      </c>
      <c r="J625" s="47" t="s">
        <v>135</v>
      </c>
      <c r="K625" s="47"/>
      <c r="L625" s="47" t="s">
        <v>137</v>
      </c>
      <c r="M625" s="46" t="s">
        <v>138</v>
      </c>
      <c r="N625" s="46" t="s">
        <v>101</v>
      </c>
      <c r="O625" s="48">
        <v>10314</v>
      </c>
      <c r="P625" s="46" t="s">
        <v>1055</v>
      </c>
      <c r="Q625" s="49" t="s">
        <v>26</v>
      </c>
      <c r="R625" s="46"/>
      <c r="S625" s="47" t="s">
        <v>2148</v>
      </c>
    </row>
    <row r="626" spans="1:19" x14ac:dyDescent="0.25">
      <c r="A626" s="23" t="s">
        <v>3</v>
      </c>
      <c r="B626" s="23" t="s">
        <v>20</v>
      </c>
      <c r="C626" s="23" t="s">
        <v>116</v>
      </c>
      <c r="D626" s="23" t="s">
        <v>10763</v>
      </c>
      <c r="E626" s="23" t="s">
        <v>22</v>
      </c>
      <c r="F626" s="23" t="s">
        <v>95</v>
      </c>
      <c r="G626" s="23" t="s">
        <v>78</v>
      </c>
      <c r="H626" s="23" t="s">
        <v>2149</v>
      </c>
      <c r="I626" s="23" t="s">
        <v>2150</v>
      </c>
      <c r="J626" s="5" t="s">
        <v>155</v>
      </c>
      <c r="K626" s="5" t="s">
        <v>1117</v>
      </c>
      <c r="L626" s="5" t="s">
        <v>156</v>
      </c>
      <c r="M626" s="23" t="s">
        <v>157</v>
      </c>
      <c r="N626" s="23" t="s">
        <v>101</v>
      </c>
      <c r="O626" s="44" t="s">
        <v>158</v>
      </c>
      <c r="P626" s="23" t="s">
        <v>1055</v>
      </c>
      <c r="Q626" s="45" t="s">
        <v>26</v>
      </c>
      <c r="S626" s="5" t="s">
        <v>2151</v>
      </c>
    </row>
    <row r="627" spans="1:19" x14ac:dyDescent="0.25">
      <c r="A627" s="23" t="s">
        <v>3</v>
      </c>
      <c r="B627" s="23" t="s">
        <v>20</v>
      </c>
      <c r="C627" s="23" t="s">
        <v>116</v>
      </c>
      <c r="D627" s="23" t="s">
        <v>10763</v>
      </c>
      <c r="E627" s="23" t="s">
        <v>22</v>
      </c>
      <c r="F627" s="23" t="s">
        <v>95</v>
      </c>
      <c r="G627" s="23" t="s">
        <v>78</v>
      </c>
      <c r="H627" s="23" t="s">
        <v>2152</v>
      </c>
      <c r="I627" s="23" t="s">
        <v>2153</v>
      </c>
      <c r="J627" s="5" t="s">
        <v>282</v>
      </c>
      <c r="K627" s="5" t="s">
        <v>1117</v>
      </c>
      <c r="L627" s="5" t="s">
        <v>283</v>
      </c>
      <c r="M627" s="23" t="s">
        <v>284</v>
      </c>
      <c r="N627" s="23" t="s">
        <v>101</v>
      </c>
      <c r="O627" s="44" t="s">
        <v>285</v>
      </c>
      <c r="P627" s="23" t="s">
        <v>1055</v>
      </c>
      <c r="Q627" s="45" t="s">
        <v>26</v>
      </c>
      <c r="S627" s="5" t="s">
        <v>2154</v>
      </c>
    </row>
    <row r="628" spans="1:19" x14ac:dyDescent="0.25">
      <c r="A628" s="23" t="s">
        <v>3</v>
      </c>
      <c r="B628" s="23" t="s">
        <v>20</v>
      </c>
      <c r="C628" s="23" t="s">
        <v>116</v>
      </c>
      <c r="D628" s="23" t="s">
        <v>10763</v>
      </c>
      <c r="E628" s="23" t="s">
        <v>22</v>
      </c>
      <c r="F628" s="23" t="s">
        <v>95</v>
      </c>
      <c r="G628" s="23" t="s">
        <v>78</v>
      </c>
      <c r="H628" s="23" t="s">
        <v>2155</v>
      </c>
      <c r="I628" s="23" t="s">
        <v>2156</v>
      </c>
      <c r="J628" s="5" t="s">
        <v>440</v>
      </c>
      <c r="K628" s="5" t="s">
        <v>1117</v>
      </c>
      <c r="L628" s="5" t="s">
        <v>2157</v>
      </c>
      <c r="M628" s="23" t="s">
        <v>100</v>
      </c>
      <c r="N628" s="23" t="s">
        <v>101</v>
      </c>
      <c r="O628" s="44" t="s">
        <v>442</v>
      </c>
      <c r="P628" s="23" t="s">
        <v>1055</v>
      </c>
      <c r="Q628" s="45" t="s">
        <v>26</v>
      </c>
      <c r="S628" s="5" t="s">
        <v>2158</v>
      </c>
    </row>
    <row r="629" spans="1:19" x14ac:dyDescent="0.25">
      <c r="A629" s="23" t="s">
        <v>3</v>
      </c>
      <c r="B629" s="23" t="s">
        <v>20</v>
      </c>
      <c r="C629" s="23" t="s">
        <v>116</v>
      </c>
      <c r="D629" s="23" t="s">
        <v>10763</v>
      </c>
      <c r="E629" s="23" t="s">
        <v>22</v>
      </c>
      <c r="F629" s="23" t="s">
        <v>95</v>
      </c>
      <c r="G629" s="23" t="s">
        <v>78</v>
      </c>
      <c r="H629" s="23" t="s">
        <v>2159</v>
      </c>
      <c r="I629" s="23" t="s">
        <v>2160</v>
      </c>
      <c r="J629" s="5" t="s">
        <v>459</v>
      </c>
      <c r="K629" s="5" t="s">
        <v>460</v>
      </c>
      <c r="L629" s="5" t="s">
        <v>2161</v>
      </c>
      <c r="M629" s="23" t="s">
        <v>462</v>
      </c>
      <c r="N629" s="23" t="s">
        <v>171</v>
      </c>
      <c r="O629" s="44" t="s">
        <v>463</v>
      </c>
      <c r="P629" s="23" t="s">
        <v>1055</v>
      </c>
      <c r="Q629" s="45" t="s">
        <v>26</v>
      </c>
      <c r="S629" s="5" t="s">
        <v>2162</v>
      </c>
    </row>
    <row r="630" spans="1:19" x14ac:dyDescent="0.25">
      <c r="A630" s="23" t="s">
        <v>3</v>
      </c>
      <c r="B630" s="23" t="s">
        <v>20</v>
      </c>
      <c r="C630" s="23" t="s">
        <v>116</v>
      </c>
      <c r="D630" s="23" t="s">
        <v>10763</v>
      </c>
      <c r="E630" s="23" t="s">
        <v>22</v>
      </c>
      <c r="F630" s="23" t="s">
        <v>95</v>
      </c>
      <c r="G630" s="23" t="s">
        <v>78</v>
      </c>
      <c r="H630" s="23" t="s">
        <v>2163</v>
      </c>
      <c r="I630" s="23" t="s">
        <v>2164</v>
      </c>
      <c r="J630" s="5" t="s">
        <v>483</v>
      </c>
      <c r="K630" s="5" t="s">
        <v>1117</v>
      </c>
      <c r="L630" s="5" t="s">
        <v>2165</v>
      </c>
      <c r="M630" s="23" t="s">
        <v>485</v>
      </c>
      <c r="N630" s="23" t="s">
        <v>101</v>
      </c>
      <c r="O630" s="44" t="s">
        <v>486</v>
      </c>
      <c r="P630" s="23" t="s">
        <v>1055</v>
      </c>
      <c r="Q630" s="45" t="s">
        <v>26</v>
      </c>
      <c r="S630" s="5" t="s">
        <v>2166</v>
      </c>
    </row>
    <row r="631" spans="1:19" x14ac:dyDescent="0.25">
      <c r="A631" s="46" t="s">
        <v>3</v>
      </c>
      <c r="B631" s="46" t="s">
        <v>20</v>
      </c>
      <c r="C631" s="46" t="s">
        <v>116</v>
      </c>
      <c r="D631" s="46" t="s">
        <v>10763</v>
      </c>
      <c r="E631" s="46" t="s">
        <v>22</v>
      </c>
      <c r="F631" s="46" t="s">
        <v>95</v>
      </c>
      <c r="G631" s="46" t="s">
        <v>78</v>
      </c>
      <c r="H631" s="46" t="s">
        <v>2167</v>
      </c>
      <c r="I631" s="46" t="s">
        <v>2168</v>
      </c>
      <c r="J631" s="47" t="s">
        <v>538</v>
      </c>
      <c r="K631" s="47" t="s">
        <v>1117</v>
      </c>
      <c r="L631" s="47" t="s">
        <v>539</v>
      </c>
      <c r="M631" s="46" t="s">
        <v>540</v>
      </c>
      <c r="N631" s="46" t="s">
        <v>101</v>
      </c>
      <c r="O631" s="48" t="s">
        <v>541</v>
      </c>
      <c r="P631" s="46" t="s">
        <v>1055</v>
      </c>
      <c r="Q631" s="49" t="s">
        <v>26</v>
      </c>
      <c r="R631" s="46"/>
      <c r="S631" s="47" t="s">
        <v>2169</v>
      </c>
    </row>
    <row r="632" spans="1:19" x14ac:dyDescent="0.25">
      <c r="A632" s="23" t="s">
        <v>3</v>
      </c>
      <c r="B632" s="23" t="s">
        <v>20</v>
      </c>
      <c r="C632" s="23" t="s">
        <v>116</v>
      </c>
      <c r="D632" s="23" t="s">
        <v>10763</v>
      </c>
      <c r="E632" s="23" t="s">
        <v>22</v>
      </c>
      <c r="F632" s="23" t="s">
        <v>95</v>
      </c>
      <c r="G632" s="23" t="s">
        <v>78</v>
      </c>
      <c r="H632" s="23" t="s">
        <v>2170</v>
      </c>
      <c r="I632" s="23" t="s">
        <v>2171</v>
      </c>
      <c r="J632" s="5" t="s">
        <v>591</v>
      </c>
      <c r="K632" s="5" t="s">
        <v>1117</v>
      </c>
      <c r="L632" s="5" t="s">
        <v>592</v>
      </c>
      <c r="M632" s="23" t="s">
        <v>593</v>
      </c>
      <c r="N632" s="23" t="s">
        <v>101</v>
      </c>
      <c r="O632" s="44" t="s">
        <v>594</v>
      </c>
      <c r="P632" s="23" t="s">
        <v>1055</v>
      </c>
      <c r="Q632" s="45" t="s">
        <v>26</v>
      </c>
      <c r="S632" s="5" t="s">
        <v>2172</v>
      </c>
    </row>
    <row r="633" spans="1:19" x14ac:dyDescent="0.25">
      <c r="A633" s="23" t="s">
        <v>3</v>
      </c>
      <c r="B633" s="23" t="s">
        <v>20</v>
      </c>
      <c r="C633" s="23" t="s">
        <v>116</v>
      </c>
      <c r="D633" s="23" t="s">
        <v>10763</v>
      </c>
      <c r="E633" s="23" t="s">
        <v>22</v>
      </c>
      <c r="F633" s="23" t="s">
        <v>95</v>
      </c>
      <c r="G633" s="23" t="s">
        <v>78</v>
      </c>
      <c r="H633" s="23" t="s">
        <v>2173</v>
      </c>
      <c r="I633" s="23">
        <v>196944</v>
      </c>
      <c r="J633" s="5" t="s">
        <v>639</v>
      </c>
      <c r="L633" s="5" t="s">
        <v>640</v>
      </c>
      <c r="M633" s="23" t="s">
        <v>259</v>
      </c>
      <c r="N633" s="23" t="s">
        <v>101</v>
      </c>
      <c r="O633" s="44" t="s">
        <v>260</v>
      </c>
      <c r="P633" s="23" t="s">
        <v>1055</v>
      </c>
      <c r="Q633" s="45" t="s">
        <v>26</v>
      </c>
      <c r="S633" s="5" t="s">
        <v>2174</v>
      </c>
    </row>
    <row r="634" spans="1:19" x14ac:dyDescent="0.25">
      <c r="A634" s="46" t="s">
        <v>3</v>
      </c>
      <c r="B634" s="46" t="s">
        <v>20</v>
      </c>
      <c r="C634" s="46" t="s">
        <v>116</v>
      </c>
      <c r="D634" s="46" t="s">
        <v>10763</v>
      </c>
      <c r="E634" s="46" t="s">
        <v>22</v>
      </c>
      <c r="F634" s="46" t="s">
        <v>95</v>
      </c>
      <c r="G634" s="46" t="s">
        <v>78</v>
      </c>
      <c r="H634" s="46" t="s">
        <v>2175</v>
      </c>
      <c r="I634" s="46" t="s">
        <v>2176</v>
      </c>
      <c r="J634" s="47" t="s">
        <v>696</v>
      </c>
      <c r="K634" s="47" t="s">
        <v>697</v>
      </c>
      <c r="L634" s="47" t="s">
        <v>698</v>
      </c>
      <c r="M634" s="46" t="s">
        <v>699</v>
      </c>
      <c r="N634" s="46" t="s">
        <v>89</v>
      </c>
      <c r="O634" s="48" t="s">
        <v>700</v>
      </c>
      <c r="P634" s="46" t="s">
        <v>1055</v>
      </c>
      <c r="Q634" s="49" t="s">
        <v>26</v>
      </c>
      <c r="R634" s="46"/>
      <c r="S634" s="47" t="s">
        <v>2177</v>
      </c>
    </row>
    <row r="635" spans="1:19" x14ac:dyDescent="0.25">
      <c r="A635" s="23" t="s">
        <v>3</v>
      </c>
      <c r="B635" s="23" t="s">
        <v>20</v>
      </c>
      <c r="C635" s="23" t="s">
        <v>116</v>
      </c>
      <c r="D635" s="23" t="s">
        <v>10763</v>
      </c>
      <c r="E635" s="23" t="s">
        <v>22</v>
      </c>
      <c r="F635" s="23" t="s">
        <v>95</v>
      </c>
      <c r="G635" s="23" t="s">
        <v>78</v>
      </c>
      <c r="H635" s="23" t="s">
        <v>2178</v>
      </c>
      <c r="I635" s="23" t="s">
        <v>2179</v>
      </c>
      <c r="J635" s="5" t="s">
        <v>724</v>
      </c>
      <c r="K635" s="5" t="s">
        <v>1117</v>
      </c>
      <c r="L635" s="5" t="s">
        <v>725</v>
      </c>
      <c r="M635" s="23" t="s">
        <v>726</v>
      </c>
      <c r="N635" s="23" t="s">
        <v>101</v>
      </c>
      <c r="O635" s="44" t="s">
        <v>727</v>
      </c>
      <c r="P635" s="23" t="s">
        <v>1055</v>
      </c>
      <c r="Q635" s="45" t="s">
        <v>26</v>
      </c>
      <c r="S635" s="5" t="s">
        <v>2180</v>
      </c>
    </row>
    <row r="636" spans="1:19" x14ac:dyDescent="0.25">
      <c r="A636" s="23" t="s">
        <v>3</v>
      </c>
      <c r="B636" s="23" t="s">
        <v>20</v>
      </c>
      <c r="C636" s="23" t="s">
        <v>116</v>
      </c>
      <c r="D636" s="23" t="s">
        <v>10763</v>
      </c>
      <c r="E636" s="23" t="s">
        <v>22</v>
      </c>
      <c r="F636" s="23" t="s">
        <v>95</v>
      </c>
      <c r="G636" s="23" t="s">
        <v>78</v>
      </c>
      <c r="H636" s="23" t="s">
        <v>2181</v>
      </c>
      <c r="I636" s="23" t="s">
        <v>2182</v>
      </c>
      <c r="J636" s="5" t="s">
        <v>734</v>
      </c>
      <c r="K636" s="5" t="s">
        <v>735</v>
      </c>
      <c r="L636" s="5" t="s">
        <v>736</v>
      </c>
      <c r="M636" s="23" t="s">
        <v>737</v>
      </c>
      <c r="N636" s="23" t="s">
        <v>101</v>
      </c>
      <c r="O636" s="44" t="s">
        <v>738</v>
      </c>
      <c r="P636" s="23" t="s">
        <v>1055</v>
      </c>
      <c r="Q636" s="45" t="s">
        <v>26</v>
      </c>
      <c r="S636" s="5" t="s">
        <v>2183</v>
      </c>
    </row>
    <row r="637" spans="1:19" x14ac:dyDescent="0.25">
      <c r="A637" s="23" t="s">
        <v>3</v>
      </c>
      <c r="B637" s="23" t="s">
        <v>20</v>
      </c>
      <c r="C637" s="23" t="s">
        <v>116</v>
      </c>
      <c r="D637" s="23" t="s">
        <v>10763</v>
      </c>
      <c r="E637" s="23" t="s">
        <v>22</v>
      </c>
      <c r="F637" s="23" t="s">
        <v>95</v>
      </c>
      <c r="G637" s="23" t="s">
        <v>78</v>
      </c>
      <c r="H637" s="23" t="s">
        <v>2184</v>
      </c>
      <c r="I637" s="23" t="s">
        <v>2185</v>
      </c>
      <c r="J637" s="5" t="s">
        <v>757</v>
      </c>
      <c r="K637" s="5" t="s">
        <v>1117</v>
      </c>
      <c r="L637" s="5" t="s">
        <v>758</v>
      </c>
      <c r="M637" s="23" t="s">
        <v>759</v>
      </c>
      <c r="N637" s="23" t="s">
        <v>101</v>
      </c>
      <c r="O637" s="44" t="s">
        <v>760</v>
      </c>
      <c r="P637" s="23" t="s">
        <v>1055</v>
      </c>
      <c r="Q637" s="45" t="s">
        <v>26</v>
      </c>
      <c r="S637" s="5" t="s">
        <v>2186</v>
      </c>
    </row>
    <row r="638" spans="1:19" x14ac:dyDescent="0.25">
      <c r="A638" s="23" t="s">
        <v>3</v>
      </c>
      <c r="B638" s="23" t="s">
        <v>20</v>
      </c>
      <c r="C638" s="23" t="s">
        <v>116</v>
      </c>
      <c r="D638" s="23" t="s">
        <v>10763</v>
      </c>
      <c r="E638" s="23" t="s">
        <v>22</v>
      </c>
      <c r="F638" s="23" t="s">
        <v>95</v>
      </c>
      <c r="G638" s="23" t="s">
        <v>78</v>
      </c>
      <c r="H638" s="23" t="s">
        <v>2187</v>
      </c>
      <c r="I638" s="23" t="s">
        <v>2188</v>
      </c>
      <c r="J638" s="5" t="s">
        <v>800</v>
      </c>
      <c r="K638" s="5" t="s">
        <v>1117</v>
      </c>
      <c r="L638" s="5" t="s">
        <v>801</v>
      </c>
      <c r="M638" s="23" t="s">
        <v>802</v>
      </c>
      <c r="N638" s="23" t="s">
        <v>101</v>
      </c>
      <c r="O638" s="44" t="s">
        <v>803</v>
      </c>
      <c r="P638" s="23" t="s">
        <v>1055</v>
      </c>
      <c r="Q638" s="45" t="s">
        <v>26</v>
      </c>
      <c r="S638" s="5" t="s">
        <v>2189</v>
      </c>
    </row>
    <row r="639" spans="1:19" x14ac:dyDescent="0.25">
      <c r="A639" s="23" t="s">
        <v>3</v>
      </c>
      <c r="B639" s="23" t="s">
        <v>20</v>
      </c>
      <c r="C639" s="23" t="s">
        <v>116</v>
      </c>
      <c r="D639" s="23" t="s">
        <v>10763</v>
      </c>
      <c r="E639" s="23" t="s">
        <v>22</v>
      </c>
      <c r="F639" s="23" t="s">
        <v>95</v>
      </c>
      <c r="G639" s="23" t="s">
        <v>78</v>
      </c>
      <c r="H639" s="23" t="s">
        <v>2190</v>
      </c>
      <c r="I639" s="23" t="s">
        <v>2191</v>
      </c>
      <c r="J639" s="5" t="s">
        <v>925</v>
      </c>
      <c r="K639" s="5" t="s">
        <v>1117</v>
      </c>
      <c r="L639" s="5" t="s">
        <v>2192</v>
      </c>
      <c r="M639" s="23" t="s">
        <v>726</v>
      </c>
      <c r="N639" s="23" t="s">
        <v>101</v>
      </c>
      <c r="O639" s="44" t="s">
        <v>727</v>
      </c>
      <c r="P639" s="23" t="s">
        <v>1055</v>
      </c>
      <c r="Q639" s="45" t="s">
        <v>26</v>
      </c>
      <c r="S639" s="5" t="s">
        <v>2193</v>
      </c>
    </row>
    <row r="640" spans="1:19" x14ac:dyDescent="0.25">
      <c r="A640" s="23" t="s">
        <v>3</v>
      </c>
      <c r="B640" s="23" t="s">
        <v>20</v>
      </c>
      <c r="C640" s="23" t="s">
        <v>76</v>
      </c>
      <c r="D640" s="23" t="s">
        <v>2289</v>
      </c>
      <c r="E640" s="23" t="s">
        <v>22</v>
      </c>
      <c r="F640" s="23" t="s">
        <v>2290</v>
      </c>
      <c r="G640" s="23" t="s">
        <v>78</v>
      </c>
      <c r="H640" s="23" t="s">
        <v>2291</v>
      </c>
      <c r="I640" s="23">
        <v>196042</v>
      </c>
      <c r="J640" s="5" t="s">
        <v>2292</v>
      </c>
      <c r="K640" s="5" t="s">
        <v>1117</v>
      </c>
      <c r="L640" s="5" t="s">
        <v>2293</v>
      </c>
      <c r="M640" s="23" t="s">
        <v>2294</v>
      </c>
      <c r="N640" s="23" t="s">
        <v>1369</v>
      </c>
      <c r="O640" s="44" t="s">
        <v>2295</v>
      </c>
      <c r="P640" s="23" t="s">
        <v>78</v>
      </c>
      <c r="Q640" s="45" t="s">
        <v>26</v>
      </c>
    </row>
    <row r="641" spans="1:19" x14ac:dyDescent="0.25">
      <c r="A641" s="23" t="s">
        <v>3</v>
      </c>
      <c r="B641" s="23" t="s">
        <v>20</v>
      </c>
      <c r="C641" s="23" t="s">
        <v>76</v>
      </c>
      <c r="D641" s="23" t="s">
        <v>2289</v>
      </c>
      <c r="E641" s="23" t="s">
        <v>22</v>
      </c>
      <c r="F641" s="23" t="s">
        <v>2290</v>
      </c>
      <c r="G641" s="23" t="s">
        <v>78</v>
      </c>
      <c r="H641" s="23" t="s">
        <v>2296</v>
      </c>
      <c r="I641" s="23" t="s">
        <v>2297</v>
      </c>
      <c r="J641" s="5" t="s">
        <v>2298</v>
      </c>
      <c r="K641" s="5" t="s">
        <v>1117</v>
      </c>
      <c r="L641" s="5" t="s">
        <v>2299</v>
      </c>
      <c r="M641" s="23" t="s">
        <v>2300</v>
      </c>
      <c r="N641" s="23" t="s">
        <v>1369</v>
      </c>
      <c r="O641" s="44">
        <v>42748</v>
      </c>
      <c r="P641" s="23" t="s">
        <v>78</v>
      </c>
      <c r="Q641" s="45" t="s">
        <v>26</v>
      </c>
    </row>
    <row r="642" spans="1:19" x14ac:dyDescent="0.25">
      <c r="A642" s="46" t="s">
        <v>3</v>
      </c>
      <c r="B642" s="46" t="s">
        <v>20</v>
      </c>
      <c r="C642" s="46" t="s">
        <v>76</v>
      </c>
      <c r="D642" s="46" t="s">
        <v>2289</v>
      </c>
      <c r="E642" s="46" t="s">
        <v>22</v>
      </c>
      <c r="F642" s="46" t="s">
        <v>2290</v>
      </c>
      <c r="G642" s="46" t="s">
        <v>78</v>
      </c>
      <c r="H642" s="46" t="s">
        <v>2301</v>
      </c>
      <c r="I642" s="46" t="s">
        <v>2302</v>
      </c>
      <c r="J642" s="47" t="s">
        <v>2303</v>
      </c>
      <c r="K642" s="47" t="s">
        <v>1117</v>
      </c>
      <c r="L642" s="47" t="s">
        <v>2304</v>
      </c>
      <c r="M642" s="46" t="s">
        <v>2305</v>
      </c>
      <c r="N642" s="46" t="s">
        <v>171</v>
      </c>
      <c r="O642" s="48" t="s">
        <v>2306</v>
      </c>
      <c r="P642" s="46" t="s">
        <v>78</v>
      </c>
      <c r="Q642" s="49" t="s">
        <v>26</v>
      </c>
      <c r="R642" s="46"/>
      <c r="S642" s="47"/>
    </row>
    <row r="643" spans="1:19" x14ac:dyDescent="0.25">
      <c r="A643" s="23" t="s">
        <v>3</v>
      </c>
      <c r="B643" s="23" t="s">
        <v>20</v>
      </c>
      <c r="C643" s="23" t="s">
        <v>76</v>
      </c>
      <c r="D643" s="23" t="s">
        <v>2289</v>
      </c>
      <c r="E643" s="23" t="s">
        <v>22</v>
      </c>
      <c r="F643" s="23" t="s">
        <v>2290</v>
      </c>
      <c r="G643" s="23" t="s">
        <v>78</v>
      </c>
      <c r="H643" s="23" t="s">
        <v>2307</v>
      </c>
      <c r="I643" s="23" t="s">
        <v>2308</v>
      </c>
      <c r="J643" s="5" t="s">
        <v>2309</v>
      </c>
      <c r="K643" s="5" t="s">
        <v>1117</v>
      </c>
      <c r="L643" s="5" t="s">
        <v>2310</v>
      </c>
      <c r="M643" s="23" t="s">
        <v>1255</v>
      </c>
      <c r="N643" s="23" t="s">
        <v>2311</v>
      </c>
      <c r="O643" s="44" t="s">
        <v>2312</v>
      </c>
      <c r="P643" s="23" t="s">
        <v>78</v>
      </c>
      <c r="Q643" s="45" t="s">
        <v>26</v>
      </c>
    </row>
    <row r="644" spans="1:19" x14ac:dyDescent="0.25">
      <c r="A644" s="23" t="s">
        <v>3</v>
      </c>
      <c r="B644" s="23" t="s">
        <v>20</v>
      </c>
      <c r="C644" s="23" t="s">
        <v>76</v>
      </c>
      <c r="D644" s="23" t="s">
        <v>2289</v>
      </c>
      <c r="E644" s="23" t="s">
        <v>22</v>
      </c>
      <c r="F644" s="23" t="s">
        <v>2290</v>
      </c>
      <c r="G644" s="23" t="s">
        <v>78</v>
      </c>
      <c r="H644" s="23" t="s">
        <v>2313</v>
      </c>
      <c r="I644" s="23" t="s">
        <v>2314</v>
      </c>
      <c r="J644" s="5" t="s">
        <v>2315</v>
      </c>
      <c r="K644" s="5" t="s">
        <v>2316</v>
      </c>
      <c r="L644" s="5" t="s">
        <v>2317</v>
      </c>
      <c r="M644" s="23" t="s">
        <v>2318</v>
      </c>
      <c r="N644" s="23" t="s">
        <v>2311</v>
      </c>
      <c r="O644" s="44" t="s">
        <v>2319</v>
      </c>
      <c r="P644" s="23" t="s">
        <v>78</v>
      </c>
      <c r="Q644" s="45" t="s">
        <v>26</v>
      </c>
    </row>
    <row r="645" spans="1:19" x14ac:dyDescent="0.25">
      <c r="A645" s="23" t="s">
        <v>3</v>
      </c>
      <c r="B645" s="23" t="s">
        <v>20</v>
      </c>
      <c r="C645" s="23" t="s">
        <v>76</v>
      </c>
      <c r="D645" s="23" t="s">
        <v>2289</v>
      </c>
      <c r="E645" s="23" t="s">
        <v>22</v>
      </c>
      <c r="F645" s="23" t="s">
        <v>2290</v>
      </c>
      <c r="G645" s="23" t="s">
        <v>78</v>
      </c>
      <c r="H645" s="23" t="s">
        <v>2320</v>
      </c>
      <c r="I645" s="23" t="s">
        <v>2321</v>
      </c>
      <c r="J645" s="5" t="s">
        <v>2322</v>
      </c>
      <c r="K645" s="5" t="s">
        <v>1117</v>
      </c>
      <c r="L645" s="5" t="s">
        <v>2323</v>
      </c>
      <c r="M645" s="23" t="s">
        <v>2324</v>
      </c>
      <c r="N645" s="23" t="s">
        <v>2311</v>
      </c>
      <c r="O645" s="44" t="s">
        <v>2325</v>
      </c>
      <c r="P645" s="23" t="s">
        <v>78</v>
      </c>
      <c r="Q645" s="45" t="s">
        <v>26</v>
      </c>
    </row>
    <row r="646" spans="1:19" x14ac:dyDescent="0.25">
      <c r="A646" s="46" t="s">
        <v>3</v>
      </c>
      <c r="B646" s="46" t="s">
        <v>20</v>
      </c>
      <c r="C646" s="46" t="s">
        <v>76</v>
      </c>
      <c r="D646" s="46" t="s">
        <v>2289</v>
      </c>
      <c r="E646" s="46" t="s">
        <v>22</v>
      </c>
      <c r="F646" s="46" t="s">
        <v>2290</v>
      </c>
      <c r="G646" s="46" t="s">
        <v>78</v>
      </c>
      <c r="H646" s="46" t="s">
        <v>2326</v>
      </c>
      <c r="I646" s="46" t="s">
        <v>2327</v>
      </c>
      <c r="J646" s="47" t="s">
        <v>2328</v>
      </c>
      <c r="K646" s="47"/>
      <c r="L646" s="47" t="s">
        <v>2329</v>
      </c>
      <c r="M646" s="46" t="s">
        <v>2330</v>
      </c>
      <c r="N646" s="46" t="s">
        <v>1369</v>
      </c>
      <c r="O646" s="48">
        <v>42303</v>
      </c>
      <c r="P646" s="46" t="s">
        <v>78</v>
      </c>
      <c r="Q646" s="49">
        <v>44624</v>
      </c>
      <c r="R646" s="46"/>
      <c r="S646" s="47"/>
    </row>
    <row r="647" spans="1:19" x14ac:dyDescent="0.25">
      <c r="A647" s="23" t="s">
        <v>3</v>
      </c>
      <c r="B647" s="23" t="s">
        <v>20</v>
      </c>
      <c r="C647" s="23" t="s">
        <v>76</v>
      </c>
      <c r="D647" s="23" t="s">
        <v>2289</v>
      </c>
      <c r="E647" s="23" t="s">
        <v>22</v>
      </c>
      <c r="F647" s="23" t="s">
        <v>2290</v>
      </c>
      <c r="G647" s="23" t="s">
        <v>78</v>
      </c>
      <c r="H647" s="23" t="s">
        <v>2331</v>
      </c>
      <c r="I647" s="23" t="s">
        <v>2332</v>
      </c>
      <c r="J647" s="5" t="s">
        <v>2333</v>
      </c>
      <c r="K647" s="5" t="s">
        <v>1117</v>
      </c>
      <c r="L647" s="5" t="s">
        <v>2334</v>
      </c>
      <c r="M647" s="23" t="s">
        <v>2335</v>
      </c>
      <c r="N647" s="23" t="s">
        <v>2336</v>
      </c>
      <c r="O647" s="44" t="s">
        <v>2337</v>
      </c>
      <c r="P647" s="23" t="s">
        <v>78</v>
      </c>
      <c r="Q647" s="45" t="s">
        <v>26</v>
      </c>
    </row>
    <row r="648" spans="1:19" x14ac:dyDescent="0.25">
      <c r="A648" s="23" t="s">
        <v>3</v>
      </c>
      <c r="B648" s="23" t="s">
        <v>20</v>
      </c>
      <c r="C648" s="23" t="s">
        <v>76</v>
      </c>
      <c r="D648" s="23" t="s">
        <v>2289</v>
      </c>
      <c r="E648" s="23" t="s">
        <v>22</v>
      </c>
      <c r="F648" s="23" t="s">
        <v>2290</v>
      </c>
      <c r="G648" s="23" t="s">
        <v>78</v>
      </c>
      <c r="H648" s="23" t="s">
        <v>2338</v>
      </c>
      <c r="I648" s="23" t="s">
        <v>2339</v>
      </c>
      <c r="J648" s="5" t="s">
        <v>2340</v>
      </c>
      <c r="K648" s="5" t="s">
        <v>1117</v>
      </c>
      <c r="L648" s="5" t="s">
        <v>2341</v>
      </c>
      <c r="M648" s="23" t="s">
        <v>2342</v>
      </c>
      <c r="N648" s="23" t="s">
        <v>2311</v>
      </c>
      <c r="O648" s="44" t="s">
        <v>2343</v>
      </c>
      <c r="P648" s="23" t="s">
        <v>78</v>
      </c>
      <c r="Q648" s="45" t="s">
        <v>26</v>
      </c>
    </row>
    <row r="649" spans="1:19" x14ac:dyDescent="0.25">
      <c r="A649" s="46" t="s">
        <v>3</v>
      </c>
      <c r="B649" s="46" t="s">
        <v>20</v>
      </c>
      <c r="C649" s="46" t="s">
        <v>76</v>
      </c>
      <c r="D649" s="46" t="s">
        <v>2289</v>
      </c>
      <c r="E649" s="46" t="s">
        <v>22</v>
      </c>
      <c r="F649" s="46" t="s">
        <v>2290</v>
      </c>
      <c r="G649" s="46" t="s">
        <v>78</v>
      </c>
      <c r="H649" s="46" t="s">
        <v>2344</v>
      </c>
      <c r="I649" s="46" t="s">
        <v>2345</v>
      </c>
      <c r="J649" s="47" t="s">
        <v>2346</v>
      </c>
      <c r="K649" s="47" t="s">
        <v>1117</v>
      </c>
      <c r="L649" s="47" t="s">
        <v>2347</v>
      </c>
      <c r="M649" s="46" t="s">
        <v>2348</v>
      </c>
      <c r="N649" s="46" t="s">
        <v>2311</v>
      </c>
      <c r="O649" s="48" t="s">
        <v>2349</v>
      </c>
      <c r="P649" s="46" t="s">
        <v>78</v>
      </c>
      <c r="Q649" s="49" t="s">
        <v>26</v>
      </c>
      <c r="R649" s="46" t="s">
        <v>78</v>
      </c>
      <c r="S649" s="47" t="s">
        <v>10749</v>
      </c>
    </row>
    <row r="650" spans="1:19" x14ac:dyDescent="0.25">
      <c r="A650" s="23" t="s">
        <v>3</v>
      </c>
      <c r="B650" s="23" t="s">
        <v>20</v>
      </c>
      <c r="C650" s="23" t="s">
        <v>76</v>
      </c>
      <c r="D650" s="23" t="s">
        <v>2289</v>
      </c>
      <c r="E650" s="23" t="s">
        <v>22</v>
      </c>
      <c r="F650" s="23" t="s">
        <v>2290</v>
      </c>
      <c r="G650" s="23" t="s">
        <v>78</v>
      </c>
      <c r="H650" s="23" t="s">
        <v>2350</v>
      </c>
      <c r="I650" s="23" t="s">
        <v>2351</v>
      </c>
      <c r="J650" s="5" t="s">
        <v>2352</v>
      </c>
      <c r="K650" s="5" t="s">
        <v>1117</v>
      </c>
      <c r="L650" s="5" t="s">
        <v>2353</v>
      </c>
      <c r="M650" s="23" t="s">
        <v>2354</v>
      </c>
      <c r="N650" s="23" t="s">
        <v>2311</v>
      </c>
      <c r="O650" s="44" t="s">
        <v>2355</v>
      </c>
      <c r="P650" s="23" t="s">
        <v>78</v>
      </c>
      <c r="Q650" s="45" t="s">
        <v>26</v>
      </c>
    </row>
    <row r="651" spans="1:19" x14ac:dyDescent="0.25">
      <c r="A651" s="23" t="s">
        <v>3</v>
      </c>
      <c r="B651" s="23" t="s">
        <v>21</v>
      </c>
      <c r="C651" s="23" t="s">
        <v>76</v>
      </c>
      <c r="D651" s="23" t="s">
        <v>27</v>
      </c>
      <c r="E651" s="23" t="s">
        <v>22</v>
      </c>
      <c r="G651" s="23" t="s">
        <v>78</v>
      </c>
      <c r="H651" s="23" t="s">
        <v>2356</v>
      </c>
      <c r="I651" s="23">
        <v>150803</v>
      </c>
      <c r="J651" s="5" t="s">
        <v>2357</v>
      </c>
      <c r="L651" s="5" t="s">
        <v>2358</v>
      </c>
      <c r="M651" s="23" t="s">
        <v>2359</v>
      </c>
      <c r="N651" s="23" t="s">
        <v>1190</v>
      </c>
      <c r="O651" s="44">
        <v>32860</v>
      </c>
      <c r="P651" s="23" t="s">
        <v>78</v>
      </c>
      <c r="Q651" s="45">
        <v>44615</v>
      </c>
      <c r="R651" s="23" t="s">
        <v>78</v>
      </c>
      <c r="S651" s="5" t="s">
        <v>10748</v>
      </c>
    </row>
    <row r="652" spans="1:19" x14ac:dyDescent="0.25">
      <c r="A652" s="23" t="s">
        <v>3</v>
      </c>
      <c r="B652" s="23" t="s">
        <v>21</v>
      </c>
      <c r="C652" s="23" t="s">
        <v>76</v>
      </c>
      <c r="D652" s="23" t="s">
        <v>27</v>
      </c>
      <c r="E652" s="23" t="s">
        <v>22</v>
      </c>
      <c r="G652" s="23" t="s">
        <v>78</v>
      </c>
      <c r="H652" s="23" t="s">
        <v>2365</v>
      </c>
      <c r="I652" s="23" t="s">
        <v>2366</v>
      </c>
      <c r="J652" s="5" t="s">
        <v>2367</v>
      </c>
      <c r="L652" s="5" t="s">
        <v>2368</v>
      </c>
      <c r="M652" s="23" t="s">
        <v>2369</v>
      </c>
      <c r="N652" s="23" t="s">
        <v>1190</v>
      </c>
      <c r="O652" s="44">
        <v>34753</v>
      </c>
      <c r="P652" s="23" t="s">
        <v>78</v>
      </c>
      <c r="Q652" s="45">
        <v>44544</v>
      </c>
      <c r="R652" s="23" t="s">
        <v>78</v>
      </c>
      <c r="S652" s="5" t="s">
        <v>10748</v>
      </c>
    </row>
    <row r="653" spans="1:19" x14ac:dyDescent="0.25">
      <c r="A653" s="23" t="s">
        <v>3</v>
      </c>
      <c r="B653" s="23" t="s">
        <v>21</v>
      </c>
      <c r="C653" s="23" t="s">
        <v>76</v>
      </c>
      <c r="D653" s="23" t="s">
        <v>27</v>
      </c>
      <c r="E653" s="23" t="s">
        <v>22</v>
      </c>
      <c r="H653" s="23" t="s">
        <v>2375</v>
      </c>
      <c r="I653" s="23" t="s">
        <v>2376</v>
      </c>
      <c r="J653" s="5" t="s">
        <v>2377</v>
      </c>
      <c r="L653" s="5" t="s">
        <v>2378</v>
      </c>
      <c r="M653" s="23" t="s">
        <v>2379</v>
      </c>
      <c r="N653" s="23" t="s">
        <v>1190</v>
      </c>
      <c r="O653" s="44">
        <v>32720</v>
      </c>
      <c r="P653" s="23" t="s">
        <v>78</v>
      </c>
      <c r="Q653" s="45">
        <v>44544</v>
      </c>
      <c r="R653" s="23" t="s">
        <v>78</v>
      </c>
      <c r="S653" s="5" t="s">
        <v>10748</v>
      </c>
    </row>
    <row r="654" spans="1:19" x14ac:dyDescent="0.25">
      <c r="A654" s="23" t="s">
        <v>3</v>
      </c>
      <c r="B654" s="23" t="s">
        <v>21</v>
      </c>
      <c r="C654" s="23" t="s">
        <v>76</v>
      </c>
      <c r="D654" s="23" t="s">
        <v>27</v>
      </c>
      <c r="E654" s="23" t="s">
        <v>22</v>
      </c>
      <c r="G654" s="23" t="s">
        <v>78</v>
      </c>
      <c r="H654" s="23" t="s">
        <v>2380</v>
      </c>
      <c r="I654" s="23" t="s">
        <v>2381</v>
      </c>
      <c r="J654" s="5" t="s">
        <v>2382</v>
      </c>
      <c r="L654" s="5" t="s">
        <v>2383</v>
      </c>
      <c r="M654" s="23" t="s">
        <v>2384</v>
      </c>
      <c r="N654" s="23" t="s">
        <v>1190</v>
      </c>
      <c r="O654" s="44">
        <v>33311</v>
      </c>
      <c r="P654" s="23" t="s">
        <v>78</v>
      </c>
      <c r="Q654" s="45">
        <v>44508</v>
      </c>
      <c r="R654" s="23" t="s">
        <v>78</v>
      </c>
      <c r="S654" s="5" t="s">
        <v>10749</v>
      </c>
    </row>
    <row r="655" spans="1:19" x14ac:dyDescent="0.25">
      <c r="A655" s="46" t="s">
        <v>3</v>
      </c>
      <c r="B655" s="46" t="s">
        <v>21</v>
      </c>
      <c r="C655" s="46" t="s">
        <v>76</v>
      </c>
      <c r="D655" s="46" t="s">
        <v>27</v>
      </c>
      <c r="E655" s="46" t="s">
        <v>22</v>
      </c>
      <c r="F655" s="46"/>
      <c r="G655" s="46"/>
      <c r="H655" s="46" t="s">
        <v>2385</v>
      </c>
      <c r="I655" s="46" t="s">
        <v>2386</v>
      </c>
      <c r="J655" s="47" t="s">
        <v>2387</v>
      </c>
      <c r="K655" s="47"/>
      <c r="L655" s="47" t="s">
        <v>2388</v>
      </c>
      <c r="M655" s="46" t="s">
        <v>2389</v>
      </c>
      <c r="N655" s="46" t="s">
        <v>1190</v>
      </c>
      <c r="O655" s="48">
        <v>33823</v>
      </c>
      <c r="P655" s="46" t="s">
        <v>78</v>
      </c>
      <c r="Q655" s="49">
        <v>44547</v>
      </c>
      <c r="R655" s="46" t="s">
        <v>78</v>
      </c>
      <c r="S655" s="47" t="s">
        <v>10748</v>
      </c>
    </row>
    <row r="656" spans="1:19" x14ac:dyDescent="0.25">
      <c r="A656" s="23" t="s">
        <v>3</v>
      </c>
      <c r="B656" s="23" t="s">
        <v>21</v>
      </c>
      <c r="C656" s="23" t="s">
        <v>76</v>
      </c>
      <c r="D656" s="23" t="s">
        <v>2401</v>
      </c>
      <c r="E656" s="23" t="s">
        <v>22</v>
      </c>
      <c r="F656" s="23" t="s">
        <v>2402</v>
      </c>
      <c r="G656" s="23" t="s">
        <v>78</v>
      </c>
      <c r="H656" s="23" t="s">
        <v>2403</v>
      </c>
      <c r="I656" s="23" t="s">
        <v>2404</v>
      </c>
      <c r="J656" s="5" t="s">
        <v>2405</v>
      </c>
      <c r="K656" s="5" t="s">
        <v>1117</v>
      </c>
      <c r="L656" s="5" t="s">
        <v>2406</v>
      </c>
      <c r="M656" s="23" t="s">
        <v>2359</v>
      </c>
      <c r="N656" s="23" t="s">
        <v>1190</v>
      </c>
      <c r="O656" s="44">
        <v>32808</v>
      </c>
      <c r="P656" s="23" t="s">
        <v>78</v>
      </c>
      <c r="Q656" s="45">
        <v>44340</v>
      </c>
      <c r="R656" s="23" t="s">
        <v>78</v>
      </c>
      <c r="S656" s="5" t="s">
        <v>10765</v>
      </c>
    </row>
    <row r="657" spans="1:19" x14ac:dyDescent="0.25">
      <c r="A657" s="23" t="s">
        <v>3</v>
      </c>
      <c r="B657" s="23" t="s">
        <v>21</v>
      </c>
      <c r="C657" s="23" t="s">
        <v>76</v>
      </c>
      <c r="D657" s="23" t="s">
        <v>2401</v>
      </c>
      <c r="E657" s="23" t="s">
        <v>22</v>
      </c>
      <c r="F657" s="23" t="s">
        <v>2402</v>
      </c>
      <c r="G657" s="23" t="s">
        <v>78</v>
      </c>
      <c r="H657" s="23" t="s">
        <v>2407</v>
      </c>
      <c r="I657" s="23">
        <v>155065</v>
      </c>
      <c r="J657" s="5" t="s">
        <v>2408</v>
      </c>
      <c r="L657" s="5" t="s">
        <v>2409</v>
      </c>
      <c r="M657" s="23" t="s">
        <v>2410</v>
      </c>
      <c r="N657" s="23" t="s">
        <v>1190</v>
      </c>
      <c r="O657" s="44">
        <v>32707</v>
      </c>
      <c r="P657" s="23" t="s">
        <v>78</v>
      </c>
      <c r="Q657" s="45">
        <v>44343</v>
      </c>
      <c r="R657" s="23" t="s">
        <v>78</v>
      </c>
      <c r="S657" s="5" t="s">
        <v>10749</v>
      </c>
    </row>
    <row r="658" spans="1:19" x14ac:dyDescent="0.25">
      <c r="A658" s="23" t="s">
        <v>3</v>
      </c>
      <c r="B658" s="23" t="s">
        <v>21</v>
      </c>
      <c r="C658" s="23" t="s">
        <v>76</v>
      </c>
      <c r="D658" s="23" t="s">
        <v>2401</v>
      </c>
      <c r="E658" s="23" t="s">
        <v>22</v>
      </c>
      <c r="F658" s="23" t="s">
        <v>2402</v>
      </c>
      <c r="G658" s="23" t="s">
        <v>78</v>
      </c>
      <c r="H658" s="23" t="s">
        <v>2411</v>
      </c>
      <c r="I658" s="23" t="s">
        <v>2412</v>
      </c>
      <c r="J658" s="5" t="s">
        <v>2413</v>
      </c>
      <c r="K658" s="5" t="s">
        <v>1117</v>
      </c>
      <c r="L658" s="5" t="s">
        <v>2414</v>
      </c>
      <c r="M658" s="23" t="s">
        <v>2359</v>
      </c>
      <c r="N658" s="23" t="s">
        <v>1190</v>
      </c>
      <c r="O658" s="44">
        <v>32824</v>
      </c>
      <c r="P658" s="23" t="s">
        <v>78</v>
      </c>
      <c r="Q658" s="45" t="s">
        <v>26</v>
      </c>
    </row>
    <row r="659" spans="1:19" x14ac:dyDescent="0.25">
      <c r="A659" s="23" t="s">
        <v>3</v>
      </c>
      <c r="B659" s="23" t="s">
        <v>21</v>
      </c>
      <c r="C659" s="23" t="s">
        <v>76</v>
      </c>
      <c r="D659" s="23" t="s">
        <v>2401</v>
      </c>
      <c r="E659" s="23" t="s">
        <v>22</v>
      </c>
      <c r="F659" s="23" t="s">
        <v>2402</v>
      </c>
      <c r="G659" s="23" t="s">
        <v>78</v>
      </c>
      <c r="H659" s="23" t="s">
        <v>2415</v>
      </c>
      <c r="I659" s="23">
        <v>155120</v>
      </c>
      <c r="J659" s="5" t="s">
        <v>2416</v>
      </c>
      <c r="L659" s="5" t="s">
        <v>2417</v>
      </c>
      <c r="M659" s="23" t="s">
        <v>2418</v>
      </c>
      <c r="N659" s="23" t="s">
        <v>1190</v>
      </c>
      <c r="O659" s="44">
        <v>32955</v>
      </c>
      <c r="P659" s="23" t="s">
        <v>78</v>
      </c>
      <c r="Q659" s="45">
        <v>44364</v>
      </c>
      <c r="R659" s="23" t="s">
        <v>78</v>
      </c>
      <c r="S659" s="5" t="s">
        <v>10748</v>
      </c>
    </row>
    <row r="660" spans="1:19" x14ac:dyDescent="0.25">
      <c r="A660" s="23" t="s">
        <v>3</v>
      </c>
      <c r="B660" s="23" t="s">
        <v>21</v>
      </c>
      <c r="C660" s="23" t="s">
        <v>76</v>
      </c>
      <c r="D660" s="23" t="s">
        <v>2401</v>
      </c>
      <c r="E660" s="23" t="s">
        <v>22</v>
      </c>
      <c r="F660" s="23" t="s">
        <v>2402</v>
      </c>
      <c r="G660" s="23" t="s">
        <v>78</v>
      </c>
      <c r="H660" s="23" t="s">
        <v>2419</v>
      </c>
      <c r="I660" s="23" t="s">
        <v>2420</v>
      </c>
      <c r="J660" s="5" t="s">
        <v>2421</v>
      </c>
      <c r="K660" s="5" t="s">
        <v>1117</v>
      </c>
      <c r="L660" s="5" t="s">
        <v>2422</v>
      </c>
      <c r="M660" s="23" t="s">
        <v>2423</v>
      </c>
      <c r="N660" s="23" t="s">
        <v>1190</v>
      </c>
      <c r="O660" s="44">
        <v>32958</v>
      </c>
      <c r="P660" s="23" t="s">
        <v>78</v>
      </c>
      <c r="Q660" s="45" t="s">
        <v>26</v>
      </c>
    </row>
    <row r="661" spans="1:19" x14ac:dyDescent="0.25">
      <c r="A661" s="23" t="s">
        <v>3</v>
      </c>
      <c r="B661" s="23" t="s">
        <v>21</v>
      </c>
      <c r="C661" s="23" t="s">
        <v>76</v>
      </c>
      <c r="D661" s="23" t="s">
        <v>2401</v>
      </c>
      <c r="E661" s="23" t="s">
        <v>22</v>
      </c>
      <c r="F661" s="23" t="s">
        <v>2402</v>
      </c>
      <c r="G661" s="23" t="s">
        <v>78</v>
      </c>
      <c r="H661" s="23" t="s">
        <v>2424</v>
      </c>
      <c r="I661" s="23">
        <v>130610</v>
      </c>
      <c r="J661" s="5" t="s">
        <v>2425</v>
      </c>
      <c r="K661" s="5" t="s">
        <v>1117</v>
      </c>
      <c r="L661" s="5" t="s">
        <v>2426</v>
      </c>
      <c r="M661" s="23" t="s">
        <v>2418</v>
      </c>
      <c r="N661" s="23" t="s">
        <v>1190</v>
      </c>
      <c r="O661" s="44">
        <v>32955</v>
      </c>
      <c r="P661" s="23" t="s">
        <v>78</v>
      </c>
      <c r="Q661" s="45" t="s">
        <v>26</v>
      </c>
    </row>
    <row r="662" spans="1:19" x14ac:dyDescent="0.25">
      <c r="A662" s="46" t="s">
        <v>3</v>
      </c>
      <c r="B662" s="46" t="s">
        <v>21</v>
      </c>
      <c r="C662" s="46" t="s">
        <v>76</v>
      </c>
      <c r="D662" s="46" t="s">
        <v>2401</v>
      </c>
      <c r="E662" s="46" t="s">
        <v>22</v>
      </c>
      <c r="F662" s="46" t="s">
        <v>2402</v>
      </c>
      <c r="G662" s="46" t="s">
        <v>78</v>
      </c>
      <c r="H662" s="46" t="s">
        <v>2427</v>
      </c>
      <c r="I662" s="46" t="s">
        <v>2428</v>
      </c>
      <c r="J662" s="47" t="s">
        <v>2429</v>
      </c>
      <c r="K662" s="47" t="s">
        <v>1117</v>
      </c>
      <c r="L662" s="47" t="s">
        <v>2430</v>
      </c>
      <c r="M662" s="46" t="s">
        <v>2431</v>
      </c>
      <c r="N662" s="46" t="s">
        <v>1190</v>
      </c>
      <c r="O662" s="48">
        <v>32940</v>
      </c>
      <c r="P662" s="46" t="s">
        <v>78</v>
      </c>
      <c r="Q662" s="49" t="s">
        <v>26</v>
      </c>
      <c r="R662" s="46"/>
      <c r="S662" s="47"/>
    </row>
    <row r="663" spans="1:19" x14ac:dyDescent="0.25">
      <c r="A663" s="23" t="s">
        <v>3</v>
      </c>
      <c r="B663" s="23" t="s">
        <v>21</v>
      </c>
      <c r="C663" s="23" t="s">
        <v>116</v>
      </c>
      <c r="D663" s="23" t="s">
        <v>2401</v>
      </c>
      <c r="E663" s="23" t="s">
        <v>22</v>
      </c>
      <c r="F663" s="23" t="s">
        <v>2402</v>
      </c>
      <c r="G663" s="23" t="s">
        <v>78</v>
      </c>
      <c r="H663" s="23" t="s">
        <v>2432</v>
      </c>
      <c r="I663" s="23" t="s">
        <v>2433</v>
      </c>
      <c r="J663" s="5" t="s">
        <v>2434</v>
      </c>
      <c r="K663" s="5" t="s">
        <v>1117</v>
      </c>
      <c r="L663" s="5" t="s">
        <v>2435</v>
      </c>
      <c r="M663" s="23" t="s">
        <v>2436</v>
      </c>
      <c r="N663" s="23" t="s">
        <v>1190</v>
      </c>
      <c r="O663" s="44">
        <v>32763</v>
      </c>
      <c r="P663" s="23" t="s">
        <v>1055</v>
      </c>
      <c r="Q663" s="45" t="s">
        <v>26</v>
      </c>
      <c r="S663" s="5" t="s">
        <v>2437</v>
      </c>
    </row>
    <row r="664" spans="1:19" x14ac:dyDescent="0.25">
      <c r="A664" s="23" t="s">
        <v>3</v>
      </c>
      <c r="B664" s="23" t="s">
        <v>21</v>
      </c>
      <c r="C664" s="23" t="s">
        <v>76</v>
      </c>
      <c r="D664" s="23" t="s">
        <v>2401</v>
      </c>
      <c r="E664" s="23" t="s">
        <v>22</v>
      </c>
      <c r="F664" s="23" t="s">
        <v>2402</v>
      </c>
      <c r="G664" s="23" t="s">
        <v>78</v>
      </c>
      <c r="H664" s="23" t="s">
        <v>2438</v>
      </c>
      <c r="I664" s="23">
        <v>179601</v>
      </c>
      <c r="J664" s="5" t="s">
        <v>2439</v>
      </c>
      <c r="L664" s="5" t="s">
        <v>2440</v>
      </c>
      <c r="M664" s="23" t="s">
        <v>2431</v>
      </c>
      <c r="N664" s="23" t="s">
        <v>1190</v>
      </c>
      <c r="O664" s="44">
        <v>32934</v>
      </c>
      <c r="P664" s="23" t="s">
        <v>78</v>
      </c>
      <c r="Q664" s="45" t="s">
        <v>26</v>
      </c>
    </row>
    <row r="665" spans="1:19" x14ac:dyDescent="0.25">
      <c r="A665" s="23" t="s">
        <v>3</v>
      </c>
      <c r="B665" s="23" t="s">
        <v>21</v>
      </c>
      <c r="C665" s="23" t="s">
        <v>76</v>
      </c>
      <c r="D665" s="23" t="s">
        <v>2401</v>
      </c>
      <c r="E665" s="23" t="s">
        <v>22</v>
      </c>
      <c r="F665" s="23" t="s">
        <v>2402</v>
      </c>
      <c r="G665" s="23" t="s">
        <v>78</v>
      </c>
      <c r="H665" s="23" t="s">
        <v>2441</v>
      </c>
      <c r="I665" s="23">
        <v>140061</v>
      </c>
      <c r="J665" s="5" t="s">
        <v>2442</v>
      </c>
      <c r="K665" s="5" t="s">
        <v>1117</v>
      </c>
      <c r="L665" s="5" t="s">
        <v>2443</v>
      </c>
      <c r="M665" s="23" t="s">
        <v>2431</v>
      </c>
      <c r="N665" s="23" t="s">
        <v>1190</v>
      </c>
      <c r="O665" s="44" t="s">
        <v>2444</v>
      </c>
      <c r="P665" s="23" t="s">
        <v>78</v>
      </c>
      <c r="Q665" s="45" t="s">
        <v>26</v>
      </c>
      <c r="S665" s="5" t="s">
        <v>2445</v>
      </c>
    </row>
    <row r="666" spans="1:19" x14ac:dyDescent="0.25">
      <c r="A666" s="23" t="s">
        <v>3</v>
      </c>
      <c r="B666" s="23" t="s">
        <v>21</v>
      </c>
      <c r="C666" s="23" t="s">
        <v>76</v>
      </c>
      <c r="D666" s="23" t="s">
        <v>2401</v>
      </c>
      <c r="E666" s="23" t="s">
        <v>22</v>
      </c>
      <c r="F666" s="23" t="s">
        <v>2402</v>
      </c>
      <c r="G666" s="23" t="s">
        <v>78</v>
      </c>
      <c r="H666" s="23" t="s">
        <v>2446</v>
      </c>
      <c r="I666" s="23" t="s">
        <v>2447</v>
      </c>
      <c r="J666" s="5" t="s">
        <v>2448</v>
      </c>
      <c r="L666" s="5" t="s">
        <v>2449</v>
      </c>
      <c r="M666" s="23" t="s">
        <v>2359</v>
      </c>
      <c r="N666" s="23" t="s">
        <v>1190</v>
      </c>
      <c r="O666" s="44">
        <v>32833</v>
      </c>
      <c r="P666" s="23" t="s">
        <v>78</v>
      </c>
      <c r="Q666" s="23">
        <v>44431</v>
      </c>
      <c r="R666" s="23" t="s">
        <v>78</v>
      </c>
      <c r="S666" s="5" t="s">
        <v>10760</v>
      </c>
    </row>
    <row r="667" spans="1:19" x14ac:dyDescent="0.25">
      <c r="A667" s="23" t="s">
        <v>3</v>
      </c>
      <c r="B667" s="23" t="s">
        <v>21</v>
      </c>
      <c r="C667" s="23" t="s">
        <v>76</v>
      </c>
      <c r="D667" s="23" t="s">
        <v>2401</v>
      </c>
      <c r="E667" s="23" t="s">
        <v>22</v>
      </c>
      <c r="F667" s="23" t="s">
        <v>2402</v>
      </c>
      <c r="G667" s="23" t="s">
        <v>78</v>
      </c>
      <c r="H667" s="23" t="s">
        <v>2450</v>
      </c>
      <c r="I667" s="23" t="s">
        <v>2451</v>
      </c>
      <c r="J667" s="5" t="s">
        <v>2452</v>
      </c>
      <c r="K667" s="5" t="s">
        <v>2453</v>
      </c>
      <c r="L667" s="5" t="s">
        <v>2454</v>
      </c>
      <c r="M667" s="23" t="s">
        <v>2455</v>
      </c>
      <c r="N667" s="23" t="s">
        <v>1190</v>
      </c>
      <c r="O667" s="44">
        <v>32937</v>
      </c>
      <c r="P667" s="23" t="s">
        <v>78</v>
      </c>
      <c r="Q667" s="45" t="s">
        <v>26</v>
      </c>
      <c r="S667" s="5" t="s">
        <v>2456</v>
      </c>
    </row>
    <row r="668" spans="1:19" x14ac:dyDescent="0.25">
      <c r="A668" s="23" t="s">
        <v>3</v>
      </c>
      <c r="B668" s="23" t="s">
        <v>21</v>
      </c>
      <c r="C668" s="23" t="s">
        <v>116</v>
      </c>
      <c r="D668" s="23" t="s">
        <v>2401</v>
      </c>
      <c r="E668" s="23" t="s">
        <v>22</v>
      </c>
      <c r="F668" s="23" t="s">
        <v>2402</v>
      </c>
      <c r="G668" s="23" t="s">
        <v>1052</v>
      </c>
      <c r="H668" s="23" t="s">
        <v>2457</v>
      </c>
      <c r="I668" s="23" t="s">
        <v>2458</v>
      </c>
      <c r="J668" s="5" t="s">
        <v>2452</v>
      </c>
      <c r="K668" s="5" t="s">
        <v>1117</v>
      </c>
      <c r="L668" s="5" t="s">
        <v>2454</v>
      </c>
      <c r="M668" s="23" t="s">
        <v>2455</v>
      </c>
      <c r="N668" s="23" t="s">
        <v>1190</v>
      </c>
      <c r="O668" s="44">
        <v>32937</v>
      </c>
      <c r="P668" s="23" t="s">
        <v>78</v>
      </c>
      <c r="Q668" s="45" t="s">
        <v>26</v>
      </c>
      <c r="S668" s="5" t="s">
        <v>2459</v>
      </c>
    </row>
    <row r="669" spans="1:19" x14ac:dyDescent="0.25">
      <c r="A669" s="23" t="s">
        <v>3</v>
      </c>
      <c r="B669" s="23" t="s">
        <v>21</v>
      </c>
      <c r="C669" s="23" t="s">
        <v>76</v>
      </c>
      <c r="D669" s="23" t="s">
        <v>2401</v>
      </c>
      <c r="E669" s="23" t="s">
        <v>22</v>
      </c>
      <c r="F669" s="23" t="s">
        <v>2402</v>
      </c>
      <c r="G669" s="23" t="s">
        <v>78</v>
      </c>
      <c r="H669" s="23" t="s">
        <v>2460</v>
      </c>
      <c r="I669" s="23">
        <v>192937</v>
      </c>
      <c r="J669" s="5" t="s">
        <v>2461</v>
      </c>
      <c r="L669" s="5" t="s">
        <v>2462</v>
      </c>
      <c r="M669" s="23" t="s">
        <v>2418</v>
      </c>
      <c r="N669" s="23" t="s">
        <v>1190</v>
      </c>
      <c r="O669" s="44">
        <v>32955</v>
      </c>
      <c r="P669" s="23" t="s">
        <v>78</v>
      </c>
      <c r="Q669" s="45">
        <v>44343</v>
      </c>
      <c r="R669" s="23" t="s">
        <v>78</v>
      </c>
      <c r="S669" s="5" t="s">
        <v>10766</v>
      </c>
    </row>
    <row r="670" spans="1:19" x14ac:dyDescent="0.25">
      <c r="A670" s="23" t="s">
        <v>3</v>
      </c>
      <c r="B670" s="23" t="s">
        <v>21</v>
      </c>
      <c r="C670" s="23" t="s">
        <v>76</v>
      </c>
      <c r="D670" s="23" t="s">
        <v>2401</v>
      </c>
      <c r="E670" s="23" t="s">
        <v>22</v>
      </c>
      <c r="F670" s="23" t="s">
        <v>2402</v>
      </c>
      <c r="G670" s="23" t="s">
        <v>78</v>
      </c>
      <c r="H670" s="23" t="s">
        <v>2463</v>
      </c>
      <c r="I670" s="23" t="s">
        <v>2464</v>
      </c>
      <c r="J670" s="5" t="s">
        <v>2465</v>
      </c>
      <c r="K670" s="5" t="s">
        <v>1117</v>
      </c>
      <c r="L670" s="5" t="s">
        <v>2466</v>
      </c>
      <c r="M670" s="23" t="s">
        <v>2359</v>
      </c>
      <c r="N670" s="23" t="s">
        <v>1190</v>
      </c>
      <c r="O670" s="44">
        <v>32807</v>
      </c>
      <c r="P670" s="23" t="s">
        <v>78</v>
      </c>
      <c r="Q670" s="45" t="s">
        <v>26</v>
      </c>
    </row>
    <row r="671" spans="1:19" x14ac:dyDescent="0.25">
      <c r="A671" s="23" t="s">
        <v>3</v>
      </c>
      <c r="B671" s="23" t="s">
        <v>21</v>
      </c>
      <c r="C671" s="23" t="s">
        <v>76</v>
      </c>
      <c r="D671" s="23" t="s">
        <v>2401</v>
      </c>
      <c r="E671" s="23" t="s">
        <v>22</v>
      </c>
      <c r="F671" s="23" t="s">
        <v>2402</v>
      </c>
      <c r="G671" s="23" t="s">
        <v>78</v>
      </c>
      <c r="H671" s="23" t="s">
        <v>2467</v>
      </c>
      <c r="I671" s="23" t="s">
        <v>2468</v>
      </c>
      <c r="J671" s="5" t="s">
        <v>2469</v>
      </c>
      <c r="L671" s="5" t="s">
        <v>2470</v>
      </c>
      <c r="M671" s="23" t="s">
        <v>2359</v>
      </c>
      <c r="N671" s="23" t="s">
        <v>1190</v>
      </c>
      <c r="O671" s="44">
        <v>32828</v>
      </c>
      <c r="P671" s="23" t="s">
        <v>78</v>
      </c>
      <c r="Q671" s="45">
        <v>44592</v>
      </c>
      <c r="R671" s="23" t="s">
        <v>78</v>
      </c>
      <c r="S671" s="5" t="s">
        <v>10749</v>
      </c>
    </row>
    <row r="672" spans="1:19" x14ac:dyDescent="0.25">
      <c r="A672" s="23" t="s">
        <v>3</v>
      </c>
      <c r="B672" s="23" t="s">
        <v>21</v>
      </c>
      <c r="C672" s="23" t="s">
        <v>76</v>
      </c>
      <c r="D672" s="23" t="s">
        <v>2401</v>
      </c>
      <c r="E672" s="23" t="s">
        <v>22</v>
      </c>
      <c r="F672" s="23" t="s">
        <v>2402</v>
      </c>
      <c r="G672" s="23" t="s">
        <v>78</v>
      </c>
      <c r="H672" s="23" t="s">
        <v>2471</v>
      </c>
      <c r="I672" s="23" t="s">
        <v>2472</v>
      </c>
      <c r="J672" s="5" t="s">
        <v>2473</v>
      </c>
      <c r="L672" s="5" t="s">
        <v>2435</v>
      </c>
      <c r="M672" s="23" t="s">
        <v>2436</v>
      </c>
      <c r="N672" s="23" t="s">
        <v>1190</v>
      </c>
      <c r="O672" s="44">
        <v>32763</v>
      </c>
      <c r="P672" s="23" t="s">
        <v>78</v>
      </c>
      <c r="Q672" s="45" t="s">
        <v>26</v>
      </c>
      <c r="S672" s="5" t="s">
        <v>2474</v>
      </c>
    </row>
    <row r="673" spans="1:19" x14ac:dyDescent="0.25">
      <c r="A673" s="23" t="s">
        <v>3</v>
      </c>
      <c r="B673" s="23" t="s">
        <v>21</v>
      </c>
      <c r="C673" s="23" t="s">
        <v>76</v>
      </c>
      <c r="D673" s="23" t="s">
        <v>2401</v>
      </c>
      <c r="E673" s="23" t="s">
        <v>22</v>
      </c>
      <c r="F673" s="23" t="s">
        <v>2402</v>
      </c>
      <c r="G673" s="23" t="s">
        <v>78</v>
      </c>
      <c r="H673" s="23" t="s">
        <v>2475</v>
      </c>
      <c r="I673" s="23" t="s">
        <v>2476</v>
      </c>
      <c r="J673" s="5" t="s">
        <v>2477</v>
      </c>
      <c r="K673" s="5" t="s">
        <v>1117</v>
      </c>
      <c r="L673" s="5" t="s">
        <v>2478</v>
      </c>
      <c r="M673" s="23" t="s">
        <v>2359</v>
      </c>
      <c r="N673" s="23" t="s">
        <v>1190</v>
      </c>
      <c r="O673" s="44" t="s">
        <v>2479</v>
      </c>
      <c r="P673" s="23" t="s">
        <v>78</v>
      </c>
      <c r="Q673" s="45" t="s">
        <v>26</v>
      </c>
    </row>
    <row r="674" spans="1:19" x14ac:dyDescent="0.25">
      <c r="A674" s="23" t="s">
        <v>3</v>
      </c>
      <c r="B674" s="23" t="s">
        <v>21</v>
      </c>
      <c r="C674" s="23" t="s">
        <v>76</v>
      </c>
      <c r="D674" s="23" t="s">
        <v>2401</v>
      </c>
      <c r="E674" s="23" t="s">
        <v>22</v>
      </c>
      <c r="F674" s="23" t="s">
        <v>2402</v>
      </c>
      <c r="G674" s="23" t="s">
        <v>78</v>
      </c>
      <c r="H674" s="23" t="s">
        <v>2480</v>
      </c>
      <c r="I674" s="23" t="s">
        <v>2481</v>
      </c>
      <c r="J674" s="5" t="s">
        <v>2482</v>
      </c>
      <c r="K674" s="5" t="s">
        <v>1117</v>
      </c>
      <c r="L674" s="5" t="s">
        <v>2483</v>
      </c>
      <c r="M674" s="23" t="s">
        <v>2484</v>
      </c>
      <c r="N674" s="23" t="s">
        <v>1190</v>
      </c>
      <c r="O674" s="44">
        <v>32757</v>
      </c>
      <c r="P674" s="23" t="s">
        <v>78</v>
      </c>
      <c r="Q674" s="45" t="s">
        <v>26</v>
      </c>
    </row>
    <row r="675" spans="1:19" x14ac:dyDescent="0.25">
      <c r="A675" s="23" t="s">
        <v>3</v>
      </c>
      <c r="B675" s="23" t="s">
        <v>21</v>
      </c>
      <c r="C675" s="23" t="s">
        <v>76</v>
      </c>
      <c r="D675" s="23" t="s">
        <v>2401</v>
      </c>
      <c r="E675" s="23" t="s">
        <v>22</v>
      </c>
      <c r="F675" s="23" t="s">
        <v>2402</v>
      </c>
      <c r="G675" s="23" t="s">
        <v>78</v>
      </c>
      <c r="H675" s="23" t="s">
        <v>2485</v>
      </c>
      <c r="I675" s="23">
        <v>188400</v>
      </c>
      <c r="J675" s="5" t="s">
        <v>2486</v>
      </c>
      <c r="L675" s="5" t="s">
        <v>2487</v>
      </c>
      <c r="M675" s="23" t="s">
        <v>2359</v>
      </c>
      <c r="N675" s="23" t="s">
        <v>1190</v>
      </c>
      <c r="O675" s="44">
        <v>32824</v>
      </c>
      <c r="P675" s="23" t="s">
        <v>78</v>
      </c>
      <c r="Q675" s="45">
        <v>44481</v>
      </c>
    </row>
    <row r="676" spans="1:19" x14ac:dyDescent="0.25">
      <c r="A676" s="23" t="s">
        <v>3</v>
      </c>
      <c r="B676" s="23" t="s">
        <v>21</v>
      </c>
      <c r="C676" s="23" t="s">
        <v>76</v>
      </c>
      <c r="D676" s="23" t="s">
        <v>2401</v>
      </c>
      <c r="E676" s="23" t="s">
        <v>22</v>
      </c>
      <c r="F676" s="23" t="s">
        <v>2402</v>
      </c>
      <c r="G676" s="23" t="s">
        <v>78</v>
      </c>
      <c r="H676" s="23" t="s">
        <v>2488</v>
      </c>
      <c r="I676" s="23">
        <v>151142</v>
      </c>
      <c r="J676" s="5" t="s">
        <v>2489</v>
      </c>
      <c r="L676" s="5" t="s">
        <v>2490</v>
      </c>
      <c r="M676" s="23" t="s">
        <v>2491</v>
      </c>
      <c r="N676" s="23" t="s">
        <v>1190</v>
      </c>
      <c r="O676" s="44">
        <v>32792</v>
      </c>
      <c r="P676" s="23" t="s">
        <v>78</v>
      </c>
      <c r="Q676" s="45">
        <v>44361</v>
      </c>
      <c r="R676" s="23" t="s">
        <v>78</v>
      </c>
      <c r="S676" s="5" t="s">
        <v>10748</v>
      </c>
    </row>
    <row r="677" spans="1:19" x14ac:dyDescent="0.25">
      <c r="A677" s="46" t="s">
        <v>3</v>
      </c>
      <c r="B677" s="46" t="s">
        <v>21</v>
      </c>
      <c r="C677" s="46" t="s">
        <v>76</v>
      </c>
      <c r="D677" s="46" t="s">
        <v>2401</v>
      </c>
      <c r="E677" s="46" t="s">
        <v>22</v>
      </c>
      <c r="F677" s="46" t="s">
        <v>2402</v>
      </c>
      <c r="G677" s="46" t="s">
        <v>78</v>
      </c>
      <c r="H677" s="46" t="s">
        <v>2492</v>
      </c>
      <c r="I677" s="46">
        <v>199595</v>
      </c>
      <c r="J677" s="47" t="s">
        <v>2493</v>
      </c>
      <c r="K677" s="47"/>
      <c r="L677" s="47" t="s">
        <v>2490</v>
      </c>
      <c r="M677" s="46" t="s">
        <v>2491</v>
      </c>
      <c r="N677" s="46" t="s">
        <v>1190</v>
      </c>
      <c r="O677" s="48">
        <v>32792</v>
      </c>
      <c r="P677" s="46" t="s">
        <v>78</v>
      </c>
      <c r="Q677" s="49">
        <v>44362</v>
      </c>
      <c r="R677" s="46" t="s">
        <v>78</v>
      </c>
      <c r="S677" s="47" t="s">
        <v>10748</v>
      </c>
    </row>
    <row r="678" spans="1:19" x14ac:dyDescent="0.25">
      <c r="A678" s="23" t="s">
        <v>3</v>
      </c>
      <c r="B678" s="23" t="s">
        <v>21</v>
      </c>
      <c r="C678" s="23" t="s">
        <v>76</v>
      </c>
      <c r="D678" s="23" t="s">
        <v>2401</v>
      </c>
      <c r="E678" s="23" t="s">
        <v>22</v>
      </c>
      <c r="F678" s="23" t="s">
        <v>2402</v>
      </c>
      <c r="G678" s="23" t="s">
        <v>78</v>
      </c>
      <c r="H678" s="23" t="s">
        <v>2494</v>
      </c>
      <c r="I678" s="23">
        <v>170790</v>
      </c>
      <c r="J678" s="5" t="s">
        <v>2495</v>
      </c>
      <c r="L678" s="5" t="s">
        <v>2496</v>
      </c>
      <c r="M678" s="23" t="s">
        <v>2497</v>
      </c>
      <c r="N678" s="23" t="s">
        <v>1190</v>
      </c>
      <c r="O678" s="44">
        <v>34769</v>
      </c>
      <c r="P678" s="23" t="s">
        <v>78</v>
      </c>
      <c r="Q678" s="45">
        <v>44320</v>
      </c>
      <c r="R678" s="23" t="s">
        <v>78</v>
      </c>
      <c r="S678" s="5" t="s">
        <v>10748</v>
      </c>
    </row>
    <row r="679" spans="1:19" x14ac:dyDescent="0.25">
      <c r="A679" s="23" t="s">
        <v>3</v>
      </c>
      <c r="B679" s="23" t="s">
        <v>21</v>
      </c>
      <c r="C679" s="23" t="s">
        <v>76</v>
      </c>
      <c r="D679" s="23" t="s">
        <v>2401</v>
      </c>
      <c r="E679" s="23" t="s">
        <v>22</v>
      </c>
      <c r="F679" s="23" t="s">
        <v>2402</v>
      </c>
      <c r="G679" s="23" t="s">
        <v>78</v>
      </c>
      <c r="H679" s="23" t="s">
        <v>2498</v>
      </c>
      <c r="I679" s="23">
        <v>199274</v>
      </c>
      <c r="J679" s="5" t="s">
        <v>2499</v>
      </c>
      <c r="L679" s="5" t="s">
        <v>2500</v>
      </c>
      <c r="M679" s="23" t="s">
        <v>2501</v>
      </c>
      <c r="N679" s="23" t="s">
        <v>1190</v>
      </c>
      <c r="O679" s="44">
        <v>32926</v>
      </c>
      <c r="P679" s="23" t="s">
        <v>78</v>
      </c>
      <c r="Q679" s="45">
        <v>44364</v>
      </c>
      <c r="R679" s="23" t="s">
        <v>78</v>
      </c>
      <c r="S679" s="5" t="s">
        <v>10748</v>
      </c>
    </row>
    <row r="680" spans="1:19" x14ac:dyDescent="0.25">
      <c r="A680" s="23" t="s">
        <v>3</v>
      </c>
      <c r="B680" s="23" t="s">
        <v>21</v>
      </c>
      <c r="C680" s="23" t="s">
        <v>76</v>
      </c>
      <c r="D680" s="23" t="s">
        <v>2401</v>
      </c>
      <c r="E680" s="23" t="s">
        <v>22</v>
      </c>
      <c r="F680" s="23" t="s">
        <v>2402</v>
      </c>
      <c r="G680" s="23" t="s">
        <v>78</v>
      </c>
      <c r="H680" s="23" t="s">
        <v>2502</v>
      </c>
      <c r="I680" s="23" t="s">
        <v>2503</v>
      </c>
      <c r="J680" s="5" t="s">
        <v>2504</v>
      </c>
      <c r="K680" s="5" t="s">
        <v>1117</v>
      </c>
      <c r="L680" s="5" t="s">
        <v>2505</v>
      </c>
      <c r="M680" s="23" t="s">
        <v>2506</v>
      </c>
      <c r="N680" s="23" t="s">
        <v>1190</v>
      </c>
      <c r="O680" s="44">
        <v>32750</v>
      </c>
      <c r="P680" s="23" t="s">
        <v>78</v>
      </c>
      <c r="Q680" s="45" t="s">
        <v>26</v>
      </c>
      <c r="R680" s="23" t="s">
        <v>78</v>
      </c>
      <c r="S680" s="5" t="s">
        <v>10748</v>
      </c>
    </row>
    <row r="681" spans="1:19" x14ac:dyDescent="0.25">
      <c r="A681" s="23" t="s">
        <v>3</v>
      </c>
      <c r="B681" s="23" t="s">
        <v>21</v>
      </c>
      <c r="C681" s="23" t="s">
        <v>76</v>
      </c>
      <c r="D681" s="23" t="s">
        <v>2401</v>
      </c>
      <c r="E681" s="23" t="s">
        <v>22</v>
      </c>
      <c r="F681" s="23" t="s">
        <v>2402</v>
      </c>
      <c r="G681" s="23" t="s">
        <v>78</v>
      </c>
      <c r="H681" s="23" t="s">
        <v>2507</v>
      </c>
      <c r="I681" s="23" t="s">
        <v>2508</v>
      </c>
      <c r="J681" s="5" t="s">
        <v>2509</v>
      </c>
      <c r="L681" s="5" t="s">
        <v>2510</v>
      </c>
      <c r="M681" s="23" t="s">
        <v>2511</v>
      </c>
      <c r="N681" s="23" t="s">
        <v>1190</v>
      </c>
      <c r="O681" s="44">
        <v>32771</v>
      </c>
      <c r="P681" s="23" t="s">
        <v>78</v>
      </c>
      <c r="Q681" s="45">
        <v>44410</v>
      </c>
      <c r="R681" s="23" t="s">
        <v>78</v>
      </c>
      <c r="S681" s="5" t="s">
        <v>10760</v>
      </c>
    </row>
    <row r="682" spans="1:19" x14ac:dyDescent="0.25">
      <c r="A682" s="23" t="s">
        <v>3</v>
      </c>
      <c r="B682" s="23" t="s">
        <v>21</v>
      </c>
      <c r="C682" s="23" t="s">
        <v>76</v>
      </c>
      <c r="D682" s="23" t="s">
        <v>2401</v>
      </c>
      <c r="E682" s="23" t="s">
        <v>22</v>
      </c>
      <c r="F682" s="23" t="s">
        <v>2402</v>
      </c>
      <c r="G682" s="23" t="s">
        <v>78</v>
      </c>
      <c r="H682" s="23" t="s">
        <v>2512</v>
      </c>
      <c r="I682" s="23" t="s">
        <v>2513</v>
      </c>
      <c r="J682" s="5" t="s">
        <v>2514</v>
      </c>
      <c r="L682" s="5" t="s">
        <v>2515</v>
      </c>
      <c r="M682" s="23" t="s">
        <v>2516</v>
      </c>
      <c r="N682" s="23" t="s">
        <v>1190</v>
      </c>
      <c r="O682" s="44">
        <v>33896</v>
      </c>
      <c r="P682" s="23" t="s">
        <v>78</v>
      </c>
      <c r="Q682" s="45">
        <v>44377</v>
      </c>
      <c r="R682" s="23" t="s">
        <v>78</v>
      </c>
      <c r="S682" s="5" t="s">
        <v>10748</v>
      </c>
    </row>
    <row r="683" spans="1:19" x14ac:dyDescent="0.25">
      <c r="A683" s="46" t="s">
        <v>3</v>
      </c>
      <c r="B683" s="46" t="s">
        <v>21</v>
      </c>
      <c r="C683" s="46" t="s">
        <v>76</v>
      </c>
      <c r="D683" s="46" t="s">
        <v>2401</v>
      </c>
      <c r="E683" s="46" t="s">
        <v>22</v>
      </c>
      <c r="F683" s="46" t="s">
        <v>2402</v>
      </c>
      <c r="G683" s="46" t="s">
        <v>78</v>
      </c>
      <c r="H683" s="46" t="s">
        <v>2517</v>
      </c>
      <c r="I683" s="46" t="s">
        <v>2518</v>
      </c>
      <c r="J683" s="47" t="s">
        <v>2519</v>
      </c>
      <c r="K683" s="47" t="s">
        <v>2520</v>
      </c>
      <c r="L683" s="47" t="s">
        <v>2521</v>
      </c>
      <c r="M683" s="46" t="s">
        <v>2522</v>
      </c>
      <c r="N683" s="46" t="s">
        <v>1190</v>
      </c>
      <c r="O683" s="48">
        <v>34711</v>
      </c>
      <c r="P683" s="46" t="s">
        <v>78</v>
      </c>
      <c r="Q683" s="49" t="s">
        <v>26</v>
      </c>
      <c r="R683" s="46"/>
      <c r="S683" s="47"/>
    </row>
    <row r="684" spans="1:19" x14ac:dyDescent="0.25">
      <c r="A684" s="23" t="s">
        <v>3</v>
      </c>
      <c r="B684" s="23" t="s">
        <v>21</v>
      </c>
      <c r="C684" s="23" t="s">
        <v>76</v>
      </c>
      <c r="D684" s="23" t="s">
        <v>2401</v>
      </c>
      <c r="E684" s="23" t="s">
        <v>22</v>
      </c>
      <c r="F684" s="23" t="s">
        <v>2402</v>
      </c>
      <c r="G684" s="23" t="s">
        <v>78</v>
      </c>
      <c r="H684" s="23" t="s">
        <v>2523</v>
      </c>
      <c r="I684" s="23" t="s">
        <v>2524</v>
      </c>
      <c r="J684" s="5" t="s">
        <v>2525</v>
      </c>
      <c r="K684" s="5" t="s">
        <v>1117</v>
      </c>
      <c r="L684" s="5" t="s">
        <v>2526</v>
      </c>
      <c r="M684" s="23" t="s">
        <v>2527</v>
      </c>
      <c r="N684" s="23" t="s">
        <v>1190</v>
      </c>
      <c r="O684" s="44">
        <v>32904</v>
      </c>
      <c r="P684" s="23" t="s">
        <v>78</v>
      </c>
      <c r="Q684" s="45" t="s">
        <v>26</v>
      </c>
    </row>
    <row r="685" spans="1:19" x14ac:dyDescent="0.25">
      <c r="A685" s="23" t="s">
        <v>3</v>
      </c>
      <c r="B685" s="23" t="s">
        <v>21</v>
      </c>
      <c r="C685" s="23" t="s">
        <v>76</v>
      </c>
      <c r="D685" s="23" t="s">
        <v>2528</v>
      </c>
      <c r="E685" s="23" t="s">
        <v>22</v>
      </c>
      <c r="F685" s="23" t="s">
        <v>2529</v>
      </c>
      <c r="G685" s="23" t="s">
        <v>78</v>
      </c>
      <c r="H685" s="23" t="s">
        <v>2530</v>
      </c>
      <c r="I685" s="23" t="s">
        <v>2531</v>
      </c>
      <c r="J685" s="5" t="s">
        <v>2532</v>
      </c>
      <c r="K685" s="5" t="s">
        <v>1117</v>
      </c>
      <c r="L685" s="5" t="s">
        <v>2533</v>
      </c>
      <c r="M685" s="23" t="s">
        <v>2534</v>
      </c>
      <c r="N685" s="23" t="s">
        <v>1190</v>
      </c>
      <c r="O685" s="44">
        <v>33619</v>
      </c>
      <c r="P685" s="23" t="s">
        <v>78</v>
      </c>
      <c r="Q685" s="45" t="s">
        <v>26</v>
      </c>
    </row>
    <row r="686" spans="1:19" x14ac:dyDescent="0.25">
      <c r="A686" s="23" t="s">
        <v>3</v>
      </c>
      <c r="B686" s="23" t="s">
        <v>21</v>
      </c>
      <c r="C686" s="23" t="s">
        <v>76</v>
      </c>
      <c r="D686" s="23" t="s">
        <v>2528</v>
      </c>
      <c r="E686" s="23" t="s">
        <v>22</v>
      </c>
      <c r="F686" s="23" t="s">
        <v>2529</v>
      </c>
      <c r="G686" s="23" t="s">
        <v>78</v>
      </c>
      <c r="H686" s="23" t="s">
        <v>2545</v>
      </c>
      <c r="I686" s="23" t="s">
        <v>2546</v>
      </c>
      <c r="J686" s="5" t="s">
        <v>2547</v>
      </c>
      <c r="L686" s="5" t="s">
        <v>2548</v>
      </c>
      <c r="M686" s="23" t="s">
        <v>2549</v>
      </c>
      <c r="N686" s="23" t="s">
        <v>1190</v>
      </c>
      <c r="O686" s="44" t="s">
        <v>2550</v>
      </c>
      <c r="P686" s="23" t="s">
        <v>78</v>
      </c>
      <c r="Q686" s="45">
        <v>44484</v>
      </c>
      <c r="R686" s="23" t="s">
        <v>78</v>
      </c>
      <c r="S686" s="5" t="s">
        <v>10748</v>
      </c>
    </row>
    <row r="687" spans="1:19" x14ac:dyDescent="0.25">
      <c r="A687" s="23" t="s">
        <v>3</v>
      </c>
      <c r="B687" s="23" t="s">
        <v>21</v>
      </c>
      <c r="C687" s="23" t="s">
        <v>76</v>
      </c>
      <c r="D687" s="23" t="s">
        <v>2528</v>
      </c>
      <c r="E687" s="23" t="s">
        <v>22</v>
      </c>
      <c r="F687" s="23" t="s">
        <v>2529</v>
      </c>
      <c r="G687" s="23" t="s">
        <v>78</v>
      </c>
      <c r="H687" s="23" t="s">
        <v>2555</v>
      </c>
      <c r="I687" s="23" t="s">
        <v>2556</v>
      </c>
      <c r="J687" s="5" t="s">
        <v>2557</v>
      </c>
      <c r="K687" s="5" t="s">
        <v>1117</v>
      </c>
      <c r="L687" s="5" t="s">
        <v>2558</v>
      </c>
      <c r="M687" s="23" t="s">
        <v>2534</v>
      </c>
      <c r="N687" s="23" t="s">
        <v>1190</v>
      </c>
      <c r="O687" s="44" t="s">
        <v>2559</v>
      </c>
      <c r="P687" s="23" t="s">
        <v>78</v>
      </c>
      <c r="Q687" s="45" t="s">
        <v>26</v>
      </c>
    </row>
    <row r="688" spans="1:19" x14ac:dyDescent="0.25">
      <c r="A688" s="23" t="s">
        <v>3</v>
      </c>
      <c r="B688" s="23" t="s">
        <v>21</v>
      </c>
      <c r="C688" s="23" t="s">
        <v>116</v>
      </c>
      <c r="D688" s="23" t="s">
        <v>2528</v>
      </c>
      <c r="E688" s="23" t="s">
        <v>22</v>
      </c>
      <c r="F688" s="23" t="s">
        <v>2529</v>
      </c>
      <c r="G688" s="23" t="s">
        <v>78</v>
      </c>
      <c r="H688" s="23" t="s">
        <v>2563</v>
      </c>
      <c r="I688" s="23" t="s">
        <v>2564</v>
      </c>
      <c r="J688" s="5" t="s">
        <v>2565</v>
      </c>
      <c r="L688" s="5" t="s">
        <v>2561</v>
      </c>
      <c r="M688" s="23" t="s">
        <v>2566</v>
      </c>
      <c r="N688" s="23" t="s">
        <v>1190</v>
      </c>
      <c r="O688" s="44">
        <v>34674</v>
      </c>
      <c r="P688" s="23" t="s">
        <v>1055</v>
      </c>
      <c r="Q688" s="45" t="s">
        <v>26</v>
      </c>
      <c r="R688" s="23" t="s">
        <v>26</v>
      </c>
      <c r="S688" s="5" t="s">
        <v>10767</v>
      </c>
    </row>
    <row r="689" spans="1:19" x14ac:dyDescent="0.25">
      <c r="A689" s="23" t="s">
        <v>3</v>
      </c>
      <c r="B689" s="23" t="s">
        <v>21</v>
      </c>
      <c r="C689" s="23" t="s">
        <v>76</v>
      </c>
      <c r="D689" s="23" t="s">
        <v>2528</v>
      </c>
      <c r="E689" s="23" t="s">
        <v>22</v>
      </c>
      <c r="F689" s="23" t="s">
        <v>2529</v>
      </c>
      <c r="H689" s="23" t="s">
        <v>2560</v>
      </c>
      <c r="I689" s="23">
        <v>155164</v>
      </c>
      <c r="J689" s="5" t="s">
        <v>2565</v>
      </c>
      <c r="L689" s="5" t="s">
        <v>2561</v>
      </c>
      <c r="M689" s="23" t="s">
        <v>2562</v>
      </c>
      <c r="N689" s="23" t="s">
        <v>1190</v>
      </c>
      <c r="O689" s="44">
        <v>34674</v>
      </c>
      <c r="P689" s="23" t="s">
        <v>78</v>
      </c>
      <c r="Q689" s="45">
        <v>44411</v>
      </c>
      <c r="R689" s="23" t="s">
        <v>78</v>
      </c>
      <c r="S689" s="5" t="s">
        <v>10768</v>
      </c>
    </row>
    <row r="690" spans="1:19" x14ac:dyDescent="0.25">
      <c r="A690" s="23" t="s">
        <v>3</v>
      </c>
      <c r="B690" s="23" t="s">
        <v>21</v>
      </c>
      <c r="C690" s="23" t="s">
        <v>76</v>
      </c>
      <c r="D690" s="23" t="s">
        <v>2528</v>
      </c>
      <c r="E690" s="23" t="s">
        <v>22</v>
      </c>
      <c r="F690" s="23" t="s">
        <v>2529</v>
      </c>
      <c r="G690" s="23" t="s">
        <v>78</v>
      </c>
      <c r="H690" s="23" t="s">
        <v>2567</v>
      </c>
      <c r="I690" s="23" t="s">
        <v>2568</v>
      </c>
      <c r="J690" s="5" t="s">
        <v>2569</v>
      </c>
      <c r="K690" s="5" t="s">
        <v>1117</v>
      </c>
      <c r="L690" s="5" t="s">
        <v>2570</v>
      </c>
      <c r="M690" s="23" t="s">
        <v>2571</v>
      </c>
      <c r="N690" s="23" t="s">
        <v>1190</v>
      </c>
      <c r="O690" s="44">
        <v>33762</v>
      </c>
      <c r="P690" s="23" t="s">
        <v>78</v>
      </c>
      <c r="Q690" s="45" t="s">
        <v>26</v>
      </c>
    </row>
    <row r="691" spans="1:19" x14ac:dyDescent="0.25">
      <c r="A691" s="23" t="s">
        <v>3</v>
      </c>
      <c r="B691" s="23" t="s">
        <v>21</v>
      </c>
      <c r="C691" s="23" t="s">
        <v>76</v>
      </c>
      <c r="D691" s="23" t="s">
        <v>2528</v>
      </c>
      <c r="E691" s="23" t="s">
        <v>22</v>
      </c>
      <c r="F691" s="23" t="s">
        <v>2529</v>
      </c>
      <c r="G691" s="23" t="s">
        <v>78</v>
      </c>
      <c r="H691" s="23" t="s">
        <v>2572</v>
      </c>
      <c r="I691" s="23" t="s">
        <v>2573</v>
      </c>
      <c r="J691" s="5" t="s">
        <v>2574</v>
      </c>
      <c r="K691" s="5" t="s">
        <v>1117</v>
      </c>
      <c r="L691" s="5" t="s">
        <v>2575</v>
      </c>
      <c r="M691" s="23" t="s">
        <v>2576</v>
      </c>
      <c r="N691" s="23" t="s">
        <v>1190</v>
      </c>
      <c r="O691" s="44" t="s">
        <v>2577</v>
      </c>
      <c r="P691" s="23" t="s">
        <v>78</v>
      </c>
      <c r="Q691" s="45" t="s">
        <v>26</v>
      </c>
      <c r="R691" s="23" t="s">
        <v>78</v>
      </c>
      <c r="S691" s="5" t="s">
        <v>10749</v>
      </c>
    </row>
    <row r="692" spans="1:19" x14ac:dyDescent="0.25">
      <c r="A692" s="23" t="s">
        <v>3</v>
      </c>
      <c r="B692" s="23" t="s">
        <v>21</v>
      </c>
      <c r="C692" s="23" t="s">
        <v>76</v>
      </c>
      <c r="D692" s="23" t="s">
        <v>2528</v>
      </c>
      <c r="E692" s="23" t="s">
        <v>22</v>
      </c>
      <c r="F692" s="23" t="s">
        <v>2529</v>
      </c>
      <c r="G692" s="23" t="s">
        <v>78</v>
      </c>
      <c r="H692" s="23" t="s">
        <v>2578</v>
      </c>
      <c r="I692" s="23">
        <v>186722</v>
      </c>
      <c r="J692" s="5" t="s">
        <v>2579</v>
      </c>
      <c r="L692" s="5" t="s">
        <v>2580</v>
      </c>
      <c r="M692" s="23" t="s">
        <v>2534</v>
      </c>
      <c r="N692" s="23" t="s">
        <v>1190</v>
      </c>
      <c r="O692" s="44">
        <v>33635</v>
      </c>
      <c r="P692" s="23" t="s">
        <v>78</v>
      </c>
      <c r="Q692" s="45">
        <v>44365</v>
      </c>
      <c r="R692" s="23" t="s">
        <v>78</v>
      </c>
      <c r="S692" s="5" t="s">
        <v>10748</v>
      </c>
    </row>
    <row r="693" spans="1:19" x14ac:dyDescent="0.25">
      <c r="A693" s="23" t="s">
        <v>3</v>
      </c>
      <c r="B693" s="23" t="s">
        <v>21</v>
      </c>
      <c r="C693" s="23" t="s">
        <v>76</v>
      </c>
      <c r="D693" s="23" t="s">
        <v>2528</v>
      </c>
      <c r="E693" s="23" t="s">
        <v>22</v>
      </c>
      <c r="F693" s="23" t="s">
        <v>2529</v>
      </c>
      <c r="G693" s="23" t="s">
        <v>78</v>
      </c>
      <c r="H693" s="23" t="s">
        <v>2581</v>
      </c>
      <c r="I693" s="23" t="s">
        <v>2582</v>
      </c>
      <c r="J693" s="5" t="s">
        <v>2583</v>
      </c>
      <c r="K693" s="5" t="s">
        <v>1117</v>
      </c>
      <c r="L693" s="5" t="s">
        <v>2584</v>
      </c>
      <c r="M693" s="23" t="s">
        <v>2571</v>
      </c>
      <c r="N693" s="23" t="s">
        <v>1190</v>
      </c>
      <c r="O693" s="44">
        <v>33765</v>
      </c>
      <c r="P693" s="23" t="s">
        <v>78</v>
      </c>
      <c r="Q693" s="45" t="s">
        <v>26</v>
      </c>
      <c r="S693" s="5" t="s">
        <v>2585</v>
      </c>
    </row>
    <row r="694" spans="1:19" x14ac:dyDescent="0.25">
      <c r="A694" s="23" t="s">
        <v>3</v>
      </c>
      <c r="B694" s="23" t="s">
        <v>21</v>
      </c>
      <c r="C694" s="23" t="s">
        <v>76</v>
      </c>
      <c r="D694" s="23" t="s">
        <v>2528</v>
      </c>
      <c r="E694" s="23" t="s">
        <v>22</v>
      </c>
      <c r="F694" s="23" t="s">
        <v>2529</v>
      </c>
      <c r="G694" s="23" t="s">
        <v>78</v>
      </c>
      <c r="H694" s="23" t="s">
        <v>2586</v>
      </c>
      <c r="I694" s="23" t="s">
        <v>2587</v>
      </c>
      <c r="J694" s="5" t="s">
        <v>2588</v>
      </c>
      <c r="K694" s="5" t="s">
        <v>1117</v>
      </c>
      <c r="L694" s="5" t="s">
        <v>2589</v>
      </c>
      <c r="M694" s="23" t="s">
        <v>2590</v>
      </c>
      <c r="N694" s="23" t="s">
        <v>1190</v>
      </c>
      <c r="O694" s="44">
        <v>33712</v>
      </c>
      <c r="P694" s="23" t="s">
        <v>78</v>
      </c>
      <c r="Q694" s="45" t="s">
        <v>26</v>
      </c>
    </row>
    <row r="695" spans="1:19" x14ac:dyDescent="0.25">
      <c r="A695" s="23" t="s">
        <v>3</v>
      </c>
      <c r="B695" s="23" t="s">
        <v>21</v>
      </c>
      <c r="C695" s="23" t="s">
        <v>76</v>
      </c>
      <c r="D695" s="23" t="s">
        <v>2528</v>
      </c>
      <c r="E695" s="23" t="s">
        <v>22</v>
      </c>
      <c r="F695" s="23" t="s">
        <v>2529</v>
      </c>
      <c r="G695" s="23" t="s">
        <v>78</v>
      </c>
      <c r="H695" s="23" t="s">
        <v>2591</v>
      </c>
      <c r="I695" s="23" t="s">
        <v>2592</v>
      </c>
      <c r="J695" s="5" t="s">
        <v>2593</v>
      </c>
      <c r="K695" s="5" t="s">
        <v>1117</v>
      </c>
      <c r="L695" s="5" t="s">
        <v>2594</v>
      </c>
      <c r="M695" s="23" t="s">
        <v>2590</v>
      </c>
      <c r="N695" s="23" t="s">
        <v>1190</v>
      </c>
      <c r="O695" s="44">
        <v>33708</v>
      </c>
      <c r="P695" s="23" t="s">
        <v>78</v>
      </c>
      <c r="Q695" s="45" t="s">
        <v>26</v>
      </c>
    </row>
    <row r="696" spans="1:19" x14ac:dyDescent="0.25">
      <c r="A696" s="23" t="s">
        <v>3</v>
      </c>
      <c r="B696" s="23" t="s">
        <v>21</v>
      </c>
      <c r="C696" s="23" t="s">
        <v>76</v>
      </c>
      <c r="D696" s="23" t="s">
        <v>2528</v>
      </c>
      <c r="E696" s="23" t="s">
        <v>22</v>
      </c>
      <c r="F696" s="23" t="s">
        <v>2529</v>
      </c>
      <c r="G696" s="23" t="s">
        <v>78</v>
      </c>
      <c r="H696" s="23" t="s">
        <v>2595</v>
      </c>
      <c r="I696" s="23" t="s">
        <v>2596</v>
      </c>
      <c r="J696" s="5" t="s">
        <v>2597</v>
      </c>
      <c r="L696" s="5" t="s">
        <v>2598</v>
      </c>
      <c r="M696" s="23" t="s">
        <v>2599</v>
      </c>
      <c r="N696" s="23" t="s">
        <v>1190</v>
      </c>
      <c r="O696" s="44">
        <v>33782</v>
      </c>
      <c r="P696" s="23" t="s">
        <v>78</v>
      </c>
      <c r="Q696" s="45">
        <v>44431</v>
      </c>
      <c r="R696" s="23" t="s">
        <v>78</v>
      </c>
      <c r="S696" s="5" t="s">
        <v>10748</v>
      </c>
    </row>
    <row r="697" spans="1:19" x14ac:dyDescent="0.25">
      <c r="A697" s="23" t="s">
        <v>3</v>
      </c>
      <c r="B697" s="23" t="s">
        <v>21</v>
      </c>
      <c r="C697" s="23" t="s">
        <v>76</v>
      </c>
      <c r="D697" s="23" t="s">
        <v>2528</v>
      </c>
      <c r="E697" s="23" t="s">
        <v>22</v>
      </c>
      <c r="F697" s="23" t="s">
        <v>2529</v>
      </c>
      <c r="G697" s="23" t="s">
        <v>78</v>
      </c>
      <c r="H697" s="23" t="s">
        <v>2600</v>
      </c>
      <c r="I697" s="23" t="s">
        <v>2601</v>
      </c>
      <c r="J697" s="5" t="s">
        <v>2602</v>
      </c>
      <c r="K697" s="5" t="s">
        <v>1117</v>
      </c>
      <c r="L697" s="5" t="s">
        <v>2603</v>
      </c>
      <c r="M697" s="23" t="s">
        <v>2604</v>
      </c>
      <c r="N697" s="23" t="s">
        <v>1190</v>
      </c>
      <c r="O697" s="44">
        <v>34698</v>
      </c>
      <c r="P697" s="23" t="s">
        <v>78</v>
      </c>
      <c r="Q697" s="45" t="s">
        <v>26</v>
      </c>
    </row>
    <row r="698" spans="1:19" x14ac:dyDescent="0.25">
      <c r="A698" s="23" t="s">
        <v>3</v>
      </c>
      <c r="B698" s="23" t="s">
        <v>21</v>
      </c>
      <c r="C698" s="23" t="s">
        <v>76</v>
      </c>
      <c r="D698" s="23" t="s">
        <v>2528</v>
      </c>
      <c r="E698" s="23" t="s">
        <v>22</v>
      </c>
      <c r="F698" s="23" t="s">
        <v>2529</v>
      </c>
      <c r="G698" s="23" t="s">
        <v>78</v>
      </c>
      <c r="H698" s="23" t="s">
        <v>2605</v>
      </c>
      <c r="I698" s="23">
        <v>161098</v>
      </c>
      <c r="J698" s="5" t="s">
        <v>2606</v>
      </c>
      <c r="L698" s="5" t="s">
        <v>2607</v>
      </c>
      <c r="M698" s="23" t="s">
        <v>2599</v>
      </c>
      <c r="N698" s="23" t="s">
        <v>1190</v>
      </c>
      <c r="O698" s="44">
        <v>33781</v>
      </c>
      <c r="P698" s="23" t="s">
        <v>78</v>
      </c>
      <c r="Q698" s="45">
        <v>44362</v>
      </c>
      <c r="R698" s="23" t="s">
        <v>78</v>
      </c>
      <c r="S698" s="5" t="s">
        <v>10749</v>
      </c>
    </row>
    <row r="699" spans="1:19" x14ac:dyDescent="0.25">
      <c r="A699" s="46" t="s">
        <v>3</v>
      </c>
      <c r="B699" s="46" t="s">
        <v>21</v>
      </c>
      <c r="C699" s="46" t="s">
        <v>76</v>
      </c>
      <c r="D699" s="46" t="s">
        <v>2528</v>
      </c>
      <c r="E699" s="46" t="s">
        <v>22</v>
      </c>
      <c r="F699" s="46" t="s">
        <v>2529</v>
      </c>
      <c r="G699" s="46" t="s">
        <v>78</v>
      </c>
      <c r="H699" s="46" t="s">
        <v>2608</v>
      </c>
      <c r="I699" s="46" t="s">
        <v>2609</v>
      </c>
      <c r="J699" s="47" t="s">
        <v>2610</v>
      </c>
      <c r="K699" s="47" t="s">
        <v>1117</v>
      </c>
      <c r="L699" s="47" t="s">
        <v>2611</v>
      </c>
      <c r="M699" s="46" t="s">
        <v>2566</v>
      </c>
      <c r="N699" s="46" t="s">
        <v>1190</v>
      </c>
      <c r="O699" s="48">
        <v>34669</v>
      </c>
      <c r="P699" s="46" t="s">
        <v>78</v>
      </c>
      <c r="Q699" s="49" t="s">
        <v>26</v>
      </c>
      <c r="R699" s="46"/>
      <c r="S699" s="47"/>
    </row>
    <row r="700" spans="1:19" x14ac:dyDescent="0.25">
      <c r="A700" s="23" t="s">
        <v>3</v>
      </c>
      <c r="B700" s="23" t="s">
        <v>21</v>
      </c>
      <c r="C700" s="23" t="s">
        <v>76</v>
      </c>
      <c r="D700" s="23" t="s">
        <v>2528</v>
      </c>
      <c r="E700" s="23" t="s">
        <v>22</v>
      </c>
      <c r="F700" s="23" t="s">
        <v>2529</v>
      </c>
      <c r="G700" s="23" t="s">
        <v>78</v>
      </c>
      <c r="H700" s="23" t="s">
        <v>2612</v>
      </c>
      <c r="I700" s="23" t="s">
        <v>2613</v>
      </c>
      <c r="J700" s="5" t="s">
        <v>2614</v>
      </c>
      <c r="L700" s="5" t="s">
        <v>2615</v>
      </c>
      <c r="M700" s="23" t="s">
        <v>2616</v>
      </c>
      <c r="N700" s="23" t="s">
        <v>1190</v>
      </c>
      <c r="O700" s="44">
        <v>34653</v>
      </c>
      <c r="P700" s="23" t="s">
        <v>78</v>
      </c>
      <c r="Q700" s="45">
        <v>44629</v>
      </c>
      <c r="R700" s="23" t="s">
        <v>78</v>
      </c>
      <c r="S700" s="5" t="s">
        <v>10748</v>
      </c>
    </row>
    <row r="701" spans="1:19" x14ac:dyDescent="0.25">
      <c r="A701" s="46" t="s">
        <v>3</v>
      </c>
      <c r="B701" s="46" t="s">
        <v>21</v>
      </c>
      <c r="C701" s="46" t="s">
        <v>76</v>
      </c>
      <c r="D701" s="46" t="s">
        <v>2528</v>
      </c>
      <c r="E701" s="46" t="s">
        <v>22</v>
      </c>
      <c r="F701" s="46" t="s">
        <v>2529</v>
      </c>
      <c r="G701" s="46" t="s">
        <v>78</v>
      </c>
      <c r="H701" s="46" t="s">
        <v>2617</v>
      </c>
      <c r="I701" s="46" t="s">
        <v>2618</v>
      </c>
      <c r="J701" s="47" t="s">
        <v>2619</v>
      </c>
      <c r="K701" s="47" t="s">
        <v>1117</v>
      </c>
      <c r="L701" s="47" t="s">
        <v>2620</v>
      </c>
      <c r="M701" s="46" t="s">
        <v>2621</v>
      </c>
      <c r="N701" s="46" t="s">
        <v>1190</v>
      </c>
      <c r="O701" s="48">
        <v>33773</v>
      </c>
      <c r="P701" s="46" t="s">
        <v>78</v>
      </c>
      <c r="Q701" s="49" t="s">
        <v>26</v>
      </c>
      <c r="R701" s="46"/>
      <c r="S701" s="47"/>
    </row>
    <row r="702" spans="1:19" x14ac:dyDescent="0.25">
      <c r="A702" s="46" t="s">
        <v>3</v>
      </c>
      <c r="B702" s="46" t="s">
        <v>21</v>
      </c>
      <c r="C702" s="46" t="s">
        <v>76</v>
      </c>
      <c r="D702" s="46" t="s">
        <v>2528</v>
      </c>
      <c r="E702" s="46" t="s">
        <v>22</v>
      </c>
      <c r="F702" s="46" t="s">
        <v>2529</v>
      </c>
      <c r="G702" s="46"/>
      <c r="H702" s="46" t="s">
        <v>2622</v>
      </c>
      <c r="I702" s="46" t="s">
        <v>2623</v>
      </c>
      <c r="J702" s="47" t="s">
        <v>2624</v>
      </c>
      <c r="K702" s="47"/>
      <c r="L702" s="47" t="s">
        <v>2625</v>
      </c>
      <c r="M702" s="46" t="s">
        <v>2566</v>
      </c>
      <c r="N702" s="46" t="s">
        <v>1190</v>
      </c>
      <c r="O702" s="48" t="s">
        <v>2626</v>
      </c>
      <c r="P702" s="46" t="s">
        <v>78</v>
      </c>
      <c r="Q702" s="49">
        <v>44588</v>
      </c>
      <c r="R702" s="46" t="s">
        <v>78</v>
      </c>
      <c r="S702" s="47" t="s">
        <v>10749</v>
      </c>
    </row>
    <row r="703" spans="1:19" x14ac:dyDescent="0.25">
      <c r="A703" s="23" t="s">
        <v>3</v>
      </c>
      <c r="B703" s="23" t="s">
        <v>21</v>
      </c>
      <c r="C703" s="23" t="s">
        <v>76</v>
      </c>
      <c r="D703" s="23" t="s">
        <v>2528</v>
      </c>
      <c r="E703" s="23" t="s">
        <v>22</v>
      </c>
      <c r="F703" s="23" t="s">
        <v>2529</v>
      </c>
      <c r="G703" s="23" t="s">
        <v>78</v>
      </c>
      <c r="H703" s="23" t="s">
        <v>2627</v>
      </c>
      <c r="I703" s="23" t="s">
        <v>2628</v>
      </c>
      <c r="J703" s="5" t="s">
        <v>2629</v>
      </c>
      <c r="L703" s="5" t="s">
        <v>2630</v>
      </c>
      <c r="M703" s="23" t="s">
        <v>2590</v>
      </c>
      <c r="N703" s="23" t="s">
        <v>1190</v>
      </c>
      <c r="O703" s="44">
        <v>33714</v>
      </c>
      <c r="P703" s="23" t="s">
        <v>78</v>
      </c>
      <c r="Q703" s="45">
        <v>44483</v>
      </c>
      <c r="R703" s="23" t="s">
        <v>78</v>
      </c>
      <c r="S703" s="5" t="s">
        <v>10749</v>
      </c>
    </row>
    <row r="704" spans="1:19" x14ac:dyDescent="0.25">
      <c r="A704" s="23" t="s">
        <v>3</v>
      </c>
      <c r="B704" s="23" t="s">
        <v>21</v>
      </c>
      <c r="C704" s="23" t="s">
        <v>116</v>
      </c>
      <c r="D704" s="23" t="s">
        <v>2528</v>
      </c>
      <c r="E704" s="23" t="s">
        <v>22</v>
      </c>
      <c r="F704" s="23" t="s">
        <v>2529</v>
      </c>
      <c r="G704" s="23" t="s">
        <v>78</v>
      </c>
      <c r="H704" s="23" t="s">
        <v>2631</v>
      </c>
      <c r="I704" s="23" t="s">
        <v>2632</v>
      </c>
      <c r="J704" s="5" t="s">
        <v>2633</v>
      </c>
      <c r="L704" s="5" t="s">
        <v>2634</v>
      </c>
      <c r="M704" s="23" t="s">
        <v>2389</v>
      </c>
      <c r="N704" s="23" t="s">
        <v>1190</v>
      </c>
      <c r="O704" s="44">
        <v>33823</v>
      </c>
      <c r="P704" s="23" t="s">
        <v>1055</v>
      </c>
      <c r="Q704" s="45">
        <v>44623</v>
      </c>
      <c r="R704" s="23" t="s">
        <v>26</v>
      </c>
      <c r="S704" s="5" t="s">
        <v>10769</v>
      </c>
    </row>
    <row r="705" spans="1:19" x14ac:dyDescent="0.25">
      <c r="A705" s="23" t="s">
        <v>3</v>
      </c>
      <c r="B705" s="23" t="s">
        <v>21</v>
      </c>
      <c r="C705" s="23" t="s">
        <v>76</v>
      </c>
      <c r="D705" s="23" t="s">
        <v>2528</v>
      </c>
      <c r="E705" s="23" t="s">
        <v>22</v>
      </c>
      <c r="F705" s="23" t="s">
        <v>2529</v>
      </c>
      <c r="G705" s="23" t="s">
        <v>78</v>
      </c>
      <c r="H705" s="23" t="s">
        <v>2635</v>
      </c>
      <c r="I705" s="23" t="s">
        <v>2636</v>
      </c>
      <c r="J705" s="5" t="s">
        <v>2637</v>
      </c>
      <c r="K705" s="5" t="s">
        <v>2638</v>
      </c>
      <c r="L705" s="5" t="s">
        <v>2634</v>
      </c>
      <c r="M705" s="23" t="s">
        <v>2389</v>
      </c>
      <c r="N705" s="23" t="s">
        <v>1190</v>
      </c>
      <c r="O705" s="44">
        <v>33823</v>
      </c>
      <c r="P705" s="23" t="s">
        <v>78</v>
      </c>
      <c r="Q705" s="45">
        <v>44624</v>
      </c>
      <c r="R705" s="23" t="s">
        <v>78</v>
      </c>
      <c r="S705" s="5" t="s">
        <v>10770</v>
      </c>
    </row>
    <row r="706" spans="1:19" x14ac:dyDescent="0.25">
      <c r="A706" s="23" t="s">
        <v>3</v>
      </c>
      <c r="B706" s="23" t="s">
        <v>21</v>
      </c>
      <c r="C706" s="23" t="s">
        <v>116</v>
      </c>
      <c r="D706" s="23" t="s">
        <v>2528</v>
      </c>
      <c r="E706" s="23" t="s">
        <v>22</v>
      </c>
      <c r="F706" s="23" t="s">
        <v>2529</v>
      </c>
      <c r="G706" s="23" t="s">
        <v>78</v>
      </c>
      <c r="H706" s="23" t="s">
        <v>2639</v>
      </c>
      <c r="I706" s="23">
        <v>145734</v>
      </c>
      <c r="J706" s="5" t="s">
        <v>2640</v>
      </c>
      <c r="K706" s="5" t="s">
        <v>1117</v>
      </c>
      <c r="L706" s="5" t="s">
        <v>2641</v>
      </c>
      <c r="M706" s="23" t="s">
        <v>2534</v>
      </c>
      <c r="N706" s="23" t="s">
        <v>1190</v>
      </c>
      <c r="O706" s="44">
        <v>33619</v>
      </c>
      <c r="P706" s="23" t="s">
        <v>78</v>
      </c>
      <c r="Q706" s="45" t="s">
        <v>26</v>
      </c>
      <c r="S706" s="5" t="s">
        <v>10771</v>
      </c>
    </row>
    <row r="707" spans="1:19" x14ac:dyDescent="0.25">
      <c r="A707" s="23" t="s">
        <v>3</v>
      </c>
      <c r="B707" s="23" t="s">
        <v>21</v>
      </c>
      <c r="C707" s="23" t="s">
        <v>76</v>
      </c>
      <c r="D707" s="23" t="s">
        <v>10772</v>
      </c>
      <c r="E707" s="23" t="s">
        <v>22</v>
      </c>
      <c r="F707" s="23" t="s">
        <v>2394</v>
      </c>
      <c r="G707" s="23" t="s">
        <v>78</v>
      </c>
      <c r="H707" s="23" t="s">
        <v>2395</v>
      </c>
      <c r="I707" s="23" t="s">
        <v>2396</v>
      </c>
      <c r="J707" s="5" t="s">
        <v>2397</v>
      </c>
      <c r="K707" s="5" t="s">
        <v>1117</v>
      </c>
      <c r="L707" s="5" t="s">
        <v>2398</v>
      </c>
      <c r="M707" s="23" t="s">
        <v>2399</v>
      </c>
      <c r="N707" s="23" t="s">
        <v>1190</v>
      </c>
      <c r="O707" s="44" t="s">
        <v>2400</v>
      </c>
      <c r="P707" s="23" t="s">
        <v>78</v>
      </c>
      <c r="Q707" s="45">
        <v>44465</v>
      </c>
      <c r="R707" s="23" t="s">
        <v>78</v>
      </c>
      <c r="S707" s="5" t="s">
        <v>10773</v>
      </c>
    </row>
    <row r="708" spans="1:19" x14ac:dyDescent="0.25">
      <c r="A708" s="23" t="s">
        <v>3</v>
      </c>
      <c r="B708" s="23" t="s">
        <v>21</v>
      </c>
      <c r="C708" s="23" t="s">
        <v>76</v>
      </c>
      <c r="D708" s="23" t="s">
        <v>10772</v>
      </c>
      <c r="E708" s="23" t="s">
        <v>22</v>
      </c>
      <c r="G708" s="23" t="s">
        <v>78</v>
      </c>
      <c r="H708" s="23" t="s">
        <v>2535</v>
      </c>
      <c r="I708" s="23">
        <v>167439</v>
      </c>
      <c r="J708" s="5" t="s">
        <v>2536</v>
      </c>
      <c r="L708" s="5" t="s">
        <v>2537</v>
      </c>
      <c r="M708" s="23" t="s">
        <v>2534</v>
      </c>
      <c r="N708" s="23" t="s">
        <v>1190</v>
      </c>
      <c r="O708" s="44">
        <v>33604</v>
      </c>
      <c r="P708" s="23" t="s">
        <v>78</v>
      </c>
      <c r="Q708" s="45">
        <v>44371</v>
      </c>
      <c r="R708" s="23" t="s">
        <v>78</v>
      </c>
      <c r="S708" s="5" t="s">
        <v>10748</v>
      </c>
    </row>
    <row r="709" spans="1:19" x14ac:dyDescent="0.25">
      <c r="A709" s="46" t="s">
        <v>3</v>
      </c>
      <c r="B709" s="46" t="s">
        <v>21</v>
      </c>
      <c r="C709" s="46" t="s">
        <v>76</v>
      </c>
      <c r="D709" s="46" t="s">
        <v>10772</v>
      </c>
      <c r="E709" s="46" t="s">
        <v>22</v>
      </c>
      <c r="F709" s="46"/>
      <c r="G709" s="46" t="s">
        <v>78</v>
      </c>
      <c r="H709" s="46" t="s">
        <v>2538</v>
      </c>
      <c r="I709" s="46" t="s">
        <v>2539</v>
      </c>
      <c r="J709" s="47" t="s">
        <v>2540</v>
      </c>
      <c r="K709" s="47"/>
      <c r="L709" s="47" t="s">
        <v>2541</v>
      </c>
      <c r="M709" s="46" t="s">
        <v>2534</v>
      </c>
      <c r="N709" s="46" t="s">
        <v>1190</v>
      </c>
      <c r="O709" s="48">
        <v>33619</v>
      </c>
      <c r="P709" s="46" t="s">
        <v>78</v>
      </c>
      <c r="Q709" s="49">
        <v>44431</v>
      </c>
      <c r="R709" s="46" t="s">
        <v>78</v>
      </c>
      <c r="S709" s="47" t="s">
        <v>10748</v>
      </c>
    </row>
    <row r="710" spans="1:19" x14ac:dyDescent="0.25">
      <c r="A710" s="23" t="s">
        <v>3</v>
      </c>
      <c r="B710" s="23" t="s">
        <v>21</v>
      </c>
      <c r="C710" s="23" t="s">
        <v>76</v>
      </c>
      <c r="D710" s="23" t="s">
        <v>10772</v>
      </c>
      <c r="E710" s="23" t="s">
        <v>22</v>
      </c>
      <c r="G710" s="23" t="s">
        <v>78</v>
      </c>
      <c r="H710" s="23" t="s">
        <v>2542</v>
      </c>
      <c r="I710" s="23">
        <v>155938</v>
      </c>
      <c r="J710" s="5" t="s">
        <v>2543</v>
      </c>
      <c r="L710" s="5" t="s">
        <v>2544</v>
      </c>
      <c r="M710" s="23" t="s">
        <v>2534</v>
      </c>
      <c r="N710" s="23" t="s">
        <v>1190</v>
      </c>
      <c r="O710" s="44">
        <v>33614</v>
      </c>
      <c r="P710" s="23" t="s">
        <v>78</v>
      </c>
      <c r="Q710" s="45">
        <v>44365</v>
      </c>
      <c r="R710" s="23" t="s">
        <v>78</v>
      </c>
      <c r="S710" s="5" t="s">
        <v>10748</v>
      </c>
    </row>
    <row r="711" spans="1:19" x14ac:dyDescent="0.25">
      <c r="A711" s="23" t="s">
        <v>3</v>
      </c>
      <c r="B711" s="23" t="s">
        <v>21</v>
      </c>
      <c r="C711" s="23" t="s">
        <v>76</v>
      </c>
      <c r="D711" s="23" t="s">
        <v>3403</v>
      </c>
      <c r="E711" s="23" t="s">
        <v>22</v>
      </c>
      <c r="F711" s="23" t="s">
        <v>3404</v>
      </c>
      <c r="G711" s="23" t="s">
        <v>78</v>
      </c>
      <c r="H711" s="23" t="s">
        <v>3405</v>
      </c>
      <c r="I711" s="23">
        <v>250565</v>
      </c>
      <c r="J711" s="5" t="s">
        <v>3406</v>
      </c>
      <c r="L711" s="5" t="s">
        <v>3407</v>
      </c>
      <c r="M711" s="23" t="s">
        <v>3408</v>
      </c>
      <c r="N711" s="23" t="s">
        <v>1112</v>
      </c>
      <c r="O711" s="44">
        <v>30135</v>
      </c>
      <c r="P711" s="23" t="s">
        <v>78</v>
      </c>
      <c r="Q711" s="45">
        <v>44428</v>
      </c>
      <c r="R711" s="23" t="s">
        <v>78</v>
      </c>
      <c r="S711" s="5" t="s">
        <v>10748</v>
      </c>
    </row>
    <row r="712" spans="1:19" x14ac:dyDescent="0.25">
      <c r="A712" s="23" t="s">
        <v>3</v>
      </c>
      <c r="B712" s="23" t="s">
        <v>21</v>
      </c>
      <c r="C712" s="23" t="s">
        <v>76</v>
      </c>
      <c r="D712" s="23" t="s">
        <v>3403</v>
      </c>
      <c r="E712" s="23" t="s">
        <v>22</v>
      </c>
      <c r="F712" s="23" t="s">
        <v>3404</v>
      </c>
      <c r="G712" s="23" t="s">
        <v>78</v>
      </c>
      <c r="H712" s="23" t="s">
        <v>3409</v>
      </c>
      <c r="I712" s="23">
        <v>146859</v>
      </c>
      <c r="J712" s="5" t="s">
        <v>3410</v>
      </c>
      <c r="L712" s="5" t="s">
        <v>3411</v>
      </c>
      <c r="M712" s="23" t="s">
        <v>3412</v>
      </c>
      <c r="N712" s="23" t="s">
        <v>1112</v>
      </c>
      <c r="O712" s="44">
        <v>30066</v>
      </c>
      <c r="P712" s="23" t="s">
        <v>78</v>
      </c>
      <c r="Q712" s="45">
        <v>44343</v>
      </c>
      <c r="R712" s="23" t="s">
        <v>78</v>
      </c>
      <c r="S712" s="5" t="s">
        <v>10749</v>
      </c>
    </row>
    <row r="713" spans="1:19" x14ac:dyDescent="0.25">
      <c r="A713" s="23" t="s">
        <v>3</v>
      </c>
      <c r="B713" s="23" t="s">
        <v>21</v>
      </c>
      <c r="C713" s="23" t="s">
        <v>116</v>
      </c>
      <c r="D713" s="23" t="s">
        <v>3403</v>
      </c>
      <c r="E713" s="23" t="s">
        <v>22</v>
      </c>
      <c r="F713" s="23" t="s">
        <v>3404</v>
      </c>
      <c r="G713" s="23" t="s">
        <v>78</v>
      </c>
      <c r="H713" s="23" t="s">
        <v>3413</v>
      </c>
      <c r="I713" s="23" t="s">
        <v>3414</v>
      </c>
      <c r="J713" s="5" t="s">
        <v>3415</v>
      </c>
      <c r="K713" s="5" t="s">
        <v>3416</v>
      </c>
      <c r="L713" s="5" t="s">
        <v>3417</v>
      </c>
      <c r="M713" s="23" t="s">
        <v>3418</v>
      </c>
      <c r="N713" s="23" t="s">
        <v>1112</v>
      </c>
      <c r="O713" s="44" t="s">
        <v>3419</v>
      </c>
      <c r="P713" s="23" t="s">
        <v>78</v>
      </c>
      <c r="Q713" s="45" t="s">
        <v>26</v>
      </c>
      <c r="S713" s="5" t="s">
        <v>2941</v>
      </c>
    </row>
    <row r="714" spans="1:19" x14ac:dyDescent="0.25">
      <c r="A714" s="23" t="s">
        <v>3</v>
      </c>
      <c r="B714" s="23" t="s">
        <v>21</v>
      </c>
      <c r="C714" s="23" t="s">
        <v>76</v>
      </c>
      <c r="D714" s="23" t="s">
        <v>3403</v>
      </c>
      <c r="E714" s="23" t="s">
        <v>22</v>
      </c>
      <c r="F714" s="23" t="s">
        <v>3404</v>
      </c>
      <c r="G714" s="23" t="s">
        <v>78</v>
      </c>
      <c r="H714" s="23" t="s">
        <v>3420</v>
      </c>
      <c r="I714" s="23">
        <v>147555</v>
      </c>
      <c r="J714" s="5" t="s">
        <v>3421</v>
      </c>
      <c r="L714" s="5" t="s">
        <v>3422</v>
      </c>
      <c r="M714" s="23" t="s">
        <v>3423</v>
      </c>
      <c r="N714" s="23" t="s">
        <v>1112</v>
      </c>
      <c r="O714" s="44">
        <v>30004</v>
      </c>
      <c r="P714" s="23" t="s">
        <v>78</v>
      </c>
      <c r="Q714" s="45">
        <v>44343</v>
      </c>
      <c r="R714" s="23" t="s">
        <v>78</v>
      </c>
      <c r="S714" s="5" t="s">
        <v>10748</v>
      </c>
    </row>
    <row r="715" spans="1:19" x14ac:dyDescent="0.25">
      <c r="A715" s="23" t="s">
        <v>3</v>
      </c>
      <c r="B715" s="23" t="s">
        <v>21</v>
      </c>
      <c r="C715" s="23" t="s">
        <v>76</v>
      </c>
      <c r="D715" s="23" t="s">
        <v>3403</v>
      </c>
      <c r="E715" s="23" t="s">
        <v>22</v>
      </c>
      <c r="F715" s="23" t="s">
        <v>3404</v>
      </c>
      <c r="G715" s="23" t="s">
        <v>78</v>
      </c>
      <c r="H715" s="23" t="s">
        <v>3424</v>
      </c>
      <c r="I715" s="23">
        <v>139570</v>
      </c>
      <c r="J715" s="5" t="s">
        <v>3425</v>
      </c>
      <c r="L715" s="5" t="s">
        <v>3426</v>
      </c>
      <c r="M715" s="23" t="s">
        <v>3412</v>
      </c>
      <c r="N715" s="23" t="s">
        <v>1112</v>
      </c>
      <c r="O715" s="44">
        <v>30062</v>
      </c>
      <c r="P715" s="23" t="s">
        <v>78</v>
      </c>
      <c r="Q715" s="45">
        <v>44547</v>
      </c>
    </row>
    <row r="716" spans="1:19" x14ac:dyDescent="0.25">
      <c r="A716" s="23" t="s">
        <v>3</v>
      </c>
      <c r="B716" s="23" t="s">
        <v>21</v>
      </c>
      <c r="C716" s="23" t="s">
        <v>76</v>
      </c>
      <c r="D716" s="23" t="s">
        <v>3403</v>
      </c>
      <c r="E716" s="23" t="s">
        <v>22</v>
      </c>
      <c r="F716" s="23" t="s">
        <v>3404</v>
      </c>
      <c r="G716" s="23" t="s">
        <v>1052</v>
      </c>
      <c r="H716" s="23" t="s">
        <v>3427</v>
      </c>
      <c r="I716" s="23" t="s">
        <v>3428</v>
      </c>
      <c r="J716" s="5" t="s">
        <v>3429</v>
      </c>
      <c r="K716" s="5" t="s">
        <v>3430</v>
      </c>
      <c r="L716" s="5" t="s">
        <v>3431</v>
      </c>
      <c r="M716" s="23" t="s">
        <v>3432</v>
      </c>
      <c r="N716" s="23" t="s">
        <v>1112</v>
      </c>
      <c r="O716" s="44" t="s">
        <v>3433</v>
      </c>
      <c r="P716" s="23" t="s">
        <v>78</v>
      </c>
      <c r="Q716" s="45" t="s">
        <v>26</v>
      </c>
      <c r="S716" s="5" t="s">
        <v>3434</v>
      </c>
    </row>
    <row r="717" spans="1:19" x14ac:dyDescent="0.25">
      <c r="A717" s="23" t="s">
        <v>3</v>
      </c>
      <c r="B717" s="23" t="s">
        <v>21</v>
      </c>
      <c r="C717" s="23" t="s">
        <v>76</v>
      </c>
      <c r="D717" s="23" t="s">
        <v>3403</v>
      </c>
      <c r="E717" s="23" t="s">
        <v>22</v>
      </c>
      <c r="F717" s="23" t="s">
        <v>3404</v>
      </c>
      <c r="G717" s="23" t="s">
        <v>78</v>
      </c>
      <c r="H717" s="23" t="s">
        <v>3435</v>
      </c>
      <c r="I717" s="23" t="s">
        <v>3436</v>
      </c>
      <c r="J717" s="5" t="s">
        <v>3429</v>
      </c>
      <c r="K717" s="5" t="s">
        <v>1117</v>
      </c>
      <c r="L717" s="5" t="s">
        <v>3437</v>
      </c>
      <c r="M717" s="23" t="s">
        <v>3438</v>
      </c>
      <c r="N717" s="23" t="s">
        <v>1112</v>
      </c>
      <c r="O717" s="44" t="s">
        <v>3439</v>
      </c>
      <c r="P717" s="23" t="s">
        <v>78</v>
      </c>
      <c r="Q717" s="45" t="s">
        <v>26</v>
      </c>
      <c r="S717" s="5" t="s">
        <v>3440</v>
      </c>
    </row>
    <row r="718" spans="1:19" x14ac:dyDescent="0.25">
      <c r="A718" s="23" t="s">
        <v>3</v>
      </c>
      <c r="B718" s="23" t="s">
        <v>21</v>
      </c>
      <c r="C718" s="23" t="s">
        <v>76</v>
      </c>
      <c r="D718" s="23" t="s">
        <v>3403</v>
      </c>
      <c r="E718" s="23" t="s">
        <v>22</v>
      </c>
      <c r="F718" s="23" t="s">
        <v>3404</v>
      </c>
      <c r="G718" s="23" t="s">
        <v>78</v>
      </c>
      <c r="H718" s="23" t="s">
        <v>3441</v>
      </c>
      <c r="I718" s="23">
        <v>251518</v>
      </c>
      <c r="J718" s="5" t="s">
        <v>3442</v>
      </c>
      <c r="L718" s="5" t="s">
        <v>3443</v>
      </c>
      <c r="M718" s="23" t="s">
        <v>3444</v>
      </c>
      <c r="N718" s="23" t="s">
        <v>1112</v>
      </c>
      <c r="O718" s="44">
        <v>30114</v>
      </c>
      <c r="P718" s="23" t="s">
        <v>78</v>
      </c>
      <c r="Q718" s="45">
        <v>44362</v>
      </c>
      <c r="R718" s="23" t="s">
        <v>78</v>
      </c>
      <c r="S718" s="5" t="s">
        <v>10749</v>
      </c>
    </row>
    <row r="719" spans="1:19" x14ac:dyDescent="0.25">
      <c r="A719" s="23" t="s">
        <v>3</v>
      </c>
      <c r="B719" s="23" t="s">
        <v>21</v>
      </c>
      <c r="C719" s="23" t="s">
        <v>76</v>
      </c>
      <c r="D719" s="23" t="s">
        <v>3403</v>
      </c>
      <c r="E719" s="23" t="s">
        <v>22</v>
      </c>
      <c r="F719" s="23" t="s">
        <v>3404</v>
      </c>
      <c r="G719" s="23" t="s">
        <v>78</v>
      </c>
      <c r="H719" s="23" t="s">
        <v>3445</v>
      </c>
      <c r="I719" s="23">
        <v>181337</v>
      </c>
      <c r="J719" s="5" t="s">
        <v>3446</v>
      </c>
      <c r="L719" s="5" t="s">
        <v>3447</v>
      </c>
      <c r="M719" s="23" t="s">
        <v>3448</v>
      </c>
      <c r="N719" s="23" t="s">
        <v>1112</v>
      </c>
      <c r="O719" s="44">
        <v>30024</v>
      </c>
      <c r="P719" s="23" t="s">
        <v>78</v>
      </c>
      <c r="Q719" s="45">
        <v>44585</v>
      </c>
    </row>
    <row r="720" spans="1:19" x14ac:dyDescent="0.25">
      <c r="A720" s="23" t="s">
        <v>3</v>
      </c>
      <c r="B720" s="23" t="s">
        <v>21</v>
      </c>
      <c r="C720" s="23" t="s">
        <v>76</v>
      </c>
      <c r="D720" s="23" t="s">
        <v>3403</v>
      </c>
      <c r="E720" s="23" t="s">
        <v>22</v>
      </c>
      <c r="F720" s="23" t="s">
        <v>3404</v>
      </c>
      <c r="G720" s="23" t="s">
        <v>78</v>
      </c>
      <c r="H720" s="23" t="s">
        <v>3449</v>
      </c>
      <c r="I720" s="23">
        <v>201008</v>
      </c>
      <c r="J720" s="5" t="s">
        <v>3450</v>
      </c>
      <c r="K720" s="5" t="s">
        <v>3451</v>
      </c>
      <c r="L720" s="5" t="s">
        <v>3452</v>
      </c>
      <c r="M720" s="23" t="s">
        <v>3453</v>
      </c>
      <c r="N720" s="23" t="s">
        <v>3454</v>
      </c>
      <c r="O720" s="44">
        <v>29801</v>
      </c>
      <c r="P720" s="23" t="s">
        <v>78</v>
      </c>
      <c r="Q720" s="45">
        <v>44449</v>
      </c>
    </row>
    <row r="721" spans="1:19" x14ac:dyDescent="0.25">
      <c r="A721" s="23" t="s">
        <v>3</v>
      </c>
      <c r="B721" s="23" t="s">
        <v>21</v>
      </c>
      <c r="C721" s="23" t="s">
        <v>76</v>
      </c>
      <c r="D721" s="23" t="s">
        <v>3403</v>
      </c>
      <c r="E721" s="23" t="s">
        <v>22</v>
      </c>
      <c r="F721" s="23" t="s">
        <v>3404</v>
      </c>
      <c r="G721" s="23" t="s">
        <v>78</v>
      </c>
      <c r="H721" s="23" t="s">
        <v>3455</v>
      </c>
      <c r="I721" s="23" t="s">
        <v>3456</v>
      </c>
      <c r="J721" s="5" t="s">
        <v>3457</v>
      </c>
      <c r="K721" s="5" t="s">
        <v>1117</v>
      </c>
      <c r="L721" s="5" t="s">
        <v>3458</v>
      </c>
      <c r="M721" s="23" t="s">
        <v>3459</v>
      </c>
      <c r="N721" s="23" t="s">
        <v>1112</v>
      </c>
      <c r="O721" s="44" t="s">
        <v>3460</v>
      </c>
      <c r="P721" s="23" t="s">
        <v>78</v>
      </c>
      <c r="Q721" s="45" t="s">
        <v>26</v>
      </c>
    </row>
    <row r="722" spans="1:19" x14ac:dyDescent="0.25">
      <c r="A722" s="23" t="s">
        <v>3</v>
      </c>
      <c r="B722" s="23" t="s">
        <v>21</v>
      </c>
      <c r="C722" s="23" t="s">
        <v>76</v>
      </c>
      <c r="D722" s="23" t="s">
        <v>3403</v>
      </c>
      <c r="E722" s="23" t="s">
        <v>22</v>
      </c>
      <c r="F722" s="23" t="s">
        <v>3404</v>
      </c>
      <c r="G722" s="23" t="s">
        <v>78</v>
      </c>
      <c r="H722" s="23" t="s">
        <v>3461</v>
      </c>
      <c r="I722" s="23" t="s">
        <v>3462</v>
      </c>
      <c r="J722" s="5" t="s">
        <v>3463</v>
      </c>
      <c r="L722" s="5" t="s">
        <v>3464</v>
      </c>
      <c r="M722" s="23" t="s">
        <v>3444</v>
      </c>
      <c r="N722" s="23" t="s">
        <v>1112</v>
      </c>
      <c r="O722" s="44">
        <v>30114</v>
      </c>
      <c r="P722" s="23" t="s">
        <v>78</v>
      </c>
      <c r="Q722" s="45">
        <v>44319</v>
      </c>
      <c r="R722" s="23" t="s">
        <v>78</v>
      </c>
      <c r="S722" s="5" t="s">
        <v>10749</v>
      </c>
    </row>
    <row r="723" spans="1:19" x14ac:dyDescent="0.25">
      <c r="A723" s="23" t="s">
        <v>3</v>
      </c>
      <c r="B723" s="23" t="s">
        <v>21</v>
      </c>
      <c r="C723" s="23" t="s">
        <v>76</v>
      </c>
      <c r="D723" s="23" t="s">
        <v>3403</v>
      </c>
      <c r="E723" s="23" t="s">
        <v>22</v>
      </c>
      <c r="F723" s="23" t="s">
        <v>3404</v>
      </c>
      <c r="G723" s="23" t="s">
        <v>78</v>
      </c>
      <c r="H723" s="23" t="s">
        <v>3465</v>
      </c>
      <c r="I723" s="23" t="s">
        <v>3466</v>
      </c>
      <c r="J723" s="5" t="s">
        <v>3467</v>
      </c>
      <c r="K723" s="5" t="s">
        <v>3468</v>
      </c>
      <c r="L723" s="5" t="s">
        <v>3469</v>
      </c>
      <c r="M723" s="23" t="s">
        <v>3470</v>
      </c>
      <c r="N723" s="23" t="s">
        <v>1112</v>
      </c>
      <c r="O723" s="44" t="s">
        <v>3471</v>
      </c>
      <c r="P723" s="23" t="s">
        <v>78</v>
      </c>
      <c r="Q723" s="45" t="s">
        <v>26</v>
      </c>
    </row>
    <row r="724" spans="1:19" x14ac:dyDescent="0.25">
      <c r="A724" s="23" t="s">
        <v>3</v>
      </c>
      <c r="B724" s="23" t="s">
        <v>21</v>
      </c>
      <c r="C724" s="23" t="s">
        <v>76</v>
      </c>
      <c r="D724" s="23" t="s">
        <v>3403</v>
      </c>
      <c r="E724" s="23" t="s">
        <v>22</v>
      </c>
      <c r="F724" s="23" t="s">
        <v>3404</v>
      </c>
      <c r="G724" s="23" t="s">
        <v>78</v>
      </c>
      <c r="H724" s="23" t="s">
        <v>3472</v>
      </c>
      <c r="I724" s="23">
        <v>146531</v>
      </c>
      <c r="J724" s="5" t="s">
        <v>3473</v>
      </c>
      <c r="L724" s="5" t="s">
        <v>3474</v>
      </c>
      <c r="M724" s="23" t="s">
        <v>3475</v>
      </c>
      <c r="N724" s="23" t="s">
        <v>1112</v>
      </c>
      <c r="O724" s="44">
        <v>30071</v>
      </c>
      <c r="P724" s="23" t="s">
        <v>78</v>
      </c>
      <c r="Q724" s="45">
        <v>44544</v>
      </c>
    </row>
    <row r="725" spans="1:19" x14ac:dyDescent="0.25">
      <c r="A725" s="23" t="s">
        <v>3</v>
      </c>
      <c r="B725" s="23" t="s">
        <v>21</v>
      </c>
      <c r="C725" s="23" t="s">
        <v>76</v>
      </c>
      <c r="D725" s="23" t="s">
        <v>3476</v>
      </c>
      <c r="E725" s="23" t="s">
        <v>22</v>
      </c>
      <c r="F725" s="23" t="s">
        <v>3477</v>
      </c>
      <c r="G725" s="23" t="s">
        <v>78</v>
      </c>
      <c r="H725" s="23" t="s">
        <v>3478</v>
      </c>
      <c r="I725" s="23" t="s">
        <v>3479</v>
      </c>
      <c r="J725" s="5" t="s">
        <v>3480</v>
      </c>
      <c r="K725" s="5" t="s">
        <v>1117</v>
      </c>
      <c r="L725" s="5" t="s">
        <v>3481</v>
      </c>
      <c r="M725" s="23" t="s">
        <v>3482</v>
      </c>
      <c r="N725" s="23" t="s">
        <v>1190</v>
      </c>
      <c r="O725" s="44">
        <v>32136</v>
      </c>
      <c r="P725" s="23" t="s">
        <v>78</v>
      </c>
      <c r="Q725" s="45" t="s">
        <v>26</v>
      </c>
    </row>
    <row r="726" spans="1:19" x14ac:dyDescent="0.25">
      <c r="A726" s="23" t="s">
        <v>3</v>
      </c>
      <c r="B726" s="23" t="s">
        <v>21</v>
      </c>
      <c r="C726" s="23" t="s">
        <v>76</v>
      </c>
      <c r="D726" s="23" t="s">
        <v>3476</v>
      </c>
      <c r="E726" s="23" t="s">
        <v>22</v>
      </c>
      <c r="F726" s="23" t="s">
        <v>3477</v>
      </c>
      <c r="G726" s="23" t="s">
        <v>78</v>
      </c>
      <c r="H726" s="23" t="s">
        <v>3483</v>
      </c>
      <c r="I726" s="23" t="s">
        <v>3484</v>
      </c>
      <c r="J726" s="5" t="s">
        <v>3485</v>
      </c>
      <c r="K726" s="5" t="s">
        <v>1117</v>
      </c>
      <c r="L726" s="5" t="s">
        <v>3486</v>
      </c>
      <c r="M726" s="23" t="s">
        <v>3487</v>
      </c>
      <c r="N726" s="23" t="s">
        <v>1190</v>
      </c>
      <c r="O726" s="44">
        <v>23643</v>
      </c>
      <c r="P726" s="23" t="s">
        <v>78</v>
      </c>
      <c r="Q726" s="45" t="s">
        <v>26</v>
      </c>
    </row>
    <row r="727" spans="1:19" x14ac:dyDescent="0.25">
      <c r="A727" s="23" t="s">
        <v>3</v>
      </c>
      <c r="B727" s="23" t="s">
        <v>21</v>
      </c>
      <c r="C727" s="23" t="s">
        <v>76</v>
      </c>
      <c r="D727" s="23" t="s">
        <v>3476</v>
      </c>
      <c r="E727" s="23" t="s">
        <v>22</v>
      </c>
      <c r="F727" s="23" t="s">
        <v>3477</v>
      </c>
      <c r="G727" s="23" t="s">
        <v>78</v>
      </c>
      <c r="H727" s="23" t="s">
        <v>3488</v>
      </c>
      <c r="I727" s="23">
        <v>194496</v>
      </c>
      <c r="J727" s="5" t="s">
        <v>3489</v>
      </c>
      <c r="K727" s="5" t="s">
        <v>3490</v>
      </c>
      <c r="L727" s="5" t="s">
        <v>3491</v>
      </c>
      <c r="M727" s="23" t="s">
        <v>3492</v>
      </c>
      <c r="N727" s="23" t="s">
        <v>1190</v>
      </c>
      <c r="O727" s="44">
        <v>32726</v>
      </c>
      <c r="P727" s="23" t="s">
        <v>78</v>
      </c>
      <c r="Q727" s="45">
        <v>44350</v>
      </c>
      <c r="R727" s="23" t="s">
        <v>78</v>
      </c>
      <c r="S727" s="5" t="s">
        <v>10748</v>
      </c>
    </row>
    <row r="728" spans="1:19" x14ac:dyDescent="0.25">
      <c r="A728" s="23" t="s">
        <v>3</v>
      </c>
      <c r="B728" s="23" t="s">
        <v>21</v>
      </c>
      <c r="C728" s="23" t="s">
        <v>76</v>
      </c>
      <c r="D728" s="23" t="s">
        <v>3476</v>
      </c>
      <c r="E728" s="23" t="s">
        <v>22</v>
      </c>
      <c r="F728" s="23" t="s">
        <v>3477</v>
      </c>
      <c r="G728" s="23" t="s">
        <v>78</v>
      </c>
      <c r="H728" s="23" t="s">
        <v>3493</v>
      </c>
      <c r="I728" s="23" t="s">
        <v>3494</v>
      </c>
      <c r="J728" s="5" t="s">
        <v>3495</v>
      </c>
      <c r="K728" s="5" t="s">
        <v>3496</v>
      </c>
      <c r="L728" s="5" t="s">
        <v>3497</v>
      </c>
      <c r="M728" s="23" t="s">
        <v>2359</v>
      </c>
      <c r="N728" s="23" t="s">
        <v>1190</v>
      </c>
      <c r="O728" s="44">
        <v>32868</v>
      </c>
      <c r="P728" s="23" t="s">
        <v>78</v>
      </c>
      <c r="Q728" s="45">
        <v>44377</v>
      </c>
      <c r="R728" s="23" t="s">
        <v>78</v>
      </c>
      <c r="S728" s="5" t="s">
        <v>10748</v>
      </c>
    </row>
    <row r="729" spans="1:19" x14ac:dyDescent="0.25">
      <c r="A729" s="23" t="s">
        <v>3</v>
      </c>
      <c r="B729" s="23" t="s">
        <v>21</v>
      </c>
      <c r="C729" s="23" t="s">
        <v>76</v>
      </c>
      <c r="D729" s="23" t="s">
        <v>3476</v>
      </c>
      <c r="E729" s="23" t="s">
        <v>22</v>
      </c>
      <c r="F729" s="23" t="s">
        <v>3477</v>
      </c>
      <c r="G729" s="23" t="s">
        <v>78</v>
      </c>
      <c r="H729" s="23" t="s">
        <v>3498</v>
      </c>
      <c r="I729" s="23">
        <v>150879</v>
      </c>
      <c r="J729" s="5" t="s">
        <v>3499</v>
      </c>
      <c r="L729" s="5" t="s">
        <v>3500</v>
      </c>
      <c r="M729" s="23" t="s">
        <v>2522</v>
      </c>
      <c r="N729" s="23" t="s">
        <v>1190</v>
      </c>
      <c r="O729" s="44">
        <v>34715</v>
      </c>
      <c r="P729" s="23" t="s">
        <v>78</v>
      </c>
      <c r="Q729" s="45">
        <v>44323</v>
      </c>
      <c r="R729" s="23" t="s">
        <v>78</v>
      </c>
      <c r="S729" s="5" t="s">
        <v>10748</v>
      </c>
    </row>
    <row r="730" spans="1:19" x14ac:dyDescent="0.25">
      <c r="A730" s="23" t="s">
        <v>3</v>
      </c>
      <c r="B730" s="23" t="s">
        <v>21</v>
      </c>
      <c r="C730" s="23" t="s">
        <v>76</v>
      </c>
      <c r="D730" s="23" t="s">
        <v>3476</v>
      </c>
      <c r="E730" s="23" t="s">
        <v>22</v>
      </c>
      <c r="F730" s="23" t="s">
        <v>3477</v>
      </c>
      <c r="G730" s="23" t="s">
        <v>78</v>
      </c>
      <c r="H730" s="23" t="s">
        <v>3501</v>
      </c>
      <c r="I730" s="23" t="s">
        <v>3502</v>
      </c>
      <c r="J730" s="5" t="s">
        <v>3503</v>
      </c>
      <c r="L730" s="5" t="s">
        <v>3504</v>
      </c>
      <c r="M730" s="23" t="s">
        <v>3321</v>
      </c>
      <c r="N730" s="23" t="s">
        <v>1190</v>
      </c>
      <c r="O730" s="44">
        <v>32246</v>
      </c>
      <c r="P730" s="23" t="s">
        <v>78</v>
      </c>
      <c r="Q730" s="45">
        <v>44511</v>
      </c>
      <c r="R730" s="23" t="s">
        <v>78</v>
      </c>
      <c r="S730" s="5" t="s">
        <v>10749</v>
      </c>
    </row>
    <row r="731" spans="1:19" x14ac:dyDescent="0.25">
      <c r="A731" s="23" t="s">
        <v>3</v>
      </c>
      <c r="B731" s="23" t="s">
        <v>21</v>
      </c>
      <c r="C731" s="23" t="s">
        <v>76</v>
      </c>
      <c r="D731" s="23" t="s">
        <v>3476</v>
      </c>
      <c r="E731" s="23" t="s">
        <v>22</v>
      </c>
      <c r="F731" s="23" t="s">
        <v>3477</v>
      </c>
      <c r="G731" s="23" t="s">
        <v>78</v>
      </c>
      <c r="H731" s="23" t="s">
        <v>3505</v>
      </c>
      <c r="I731" s="23" t="s">
        <v>3506</v>
      </c>
      <c r="J731" s="5" t="s">
        <v>3507</v>
      </c>
      <c r="K731" s="5" t="s">
        <v>1117</v>
      </c>
      <c r="L731" s="5" t="s">
        <v>3508</v>
      </c>
      <c r="M731" s="23" t="s">
        <v>3509</v>
      </c>
      <c r="N731" s="23" t="s">
        <v>1190</v>
      </c>
      <c r="O731" s="44" t="s">
        <v>3510</v>
      </c>
      <c r="P731" s="23" t="s">
        <v>78</v>
      </c>
      <c r="Q731" s="45" t="s">
        <v>26</v>
      </c>
    </row>
    <row r="732" spans="1:19" x14ac:dyDescent="0.25">
      <c r="A732" s="23" t="s">
        <v>3</v>
      </c>
      <c r="B732" s="23" t="s">
        <v>21</v>
      </c>
      <c r="C732" s="23" t="s">
        <v>76</v>
      </c>
      <c r="D732" s="23" t="s">
        <v>3476</v>
      </c>
      <c r="E732" s="23" t="s">
        <v>22</v>
      </c>
      <c r="F732" s="23" t="s">
        <v>3477</v>
      </c>
      <c r="G732" s="23" t="s">
        <v>78</v>
      </c>
      <c r="H732" s="23" t="s">
        <v>3511</v>
      </c>
      <c r="I732" s="23">
        <v>124618</v>
      </c>
      <c r="J732" s="5" t="s">
        <v>3512</v>
      </c>
      <c r="L732" s="5" t="s">
        <v>3513</v>
      </c>
      <c r="M732" s="23" t="s">
        <v>3514</v>
      </c>
      <c r="N732" s="23" t="s">
        <v>1190</v>
      </c>
      <c r="O732" s="44">
        <v>32174</v>
      </c>
      <c r="P732" s="23" t="s">
        <v>78</v>
      </c>
      <c r="Q732" s="45">
        <v>44456</v>
      </c>
      <c r="R732" s="23" t="s">
        <v>78</v>
      </c>
      <c r="S732" s="5" t="s">
        <v>10748</v>
      </c>
    </row>
    <row r="733" spans="1:19" x14ac:dyDescent="0.25">
      <c r="A733" s="23" t="s">
        <v>3</v>
      </c>
      <c r="B733" s="23" t="s">
        <v>21</v>
      </c>
      <c r="C733" s="23" t="s">
        <v>76</v>
      </c>
      <c r="D733" s="23" t="s">
        <v>3476</v>
      </c>
      <c r="E733" s="23" t="s">
        <v>22</v>
      </c>
      <c r="F733" s="23" t="s">
        <v>3477</v>
      </c>
      <c r="G733" s="23" t="s">
        <v>78</v>
      </c>
      <c r="H733" s="23" t="s">
        <v>3515</v>
      </c>
      <c r="I733" s="23" t="s">
        <v>3516</v>
      </c>
      <c r="J733" s="5" t="s">
        <v>3517</v>
      </c>
      <c r="L733" s="5" t="s">
        <v>3518</v>
      </c>
      <c r="M733" s="23" t="s">
        <v>3519</v>
      </c>
      <c r="N733" s="23" t="s">
        <v>1190</v>
      </c>
      <c r="O733" s="44">
        <v>32058</v>
      </c>
      <c r="P733" s="23" t="s">
        <v>78</v>
      </c>
      <c r="Q733" s="45">
        <v>44323</v>
      </c>
    </row>
    <row r="734" spans="1:19" x14ac:dyDescent="0.25">
      <c r="A734" s="23" t="s">
        <v>3</v>
      </c>
      <c r="B734" s="23" t="s">
        <v>21</v>
      </c>
      <c r="C734" s="23" t="s">
        <v>76</v>
      </c>
      <c r="D734" s="23" t="s">
        <v>3476</v>
      </c>
      <c r="E734" s="23" t="s">
        <v>22</v>
      </c>
      <c r="F734" s="23" t="s">
        <v>3477</v>
      </c>
      <c r="G734" s="23" t="s">
        <v>78</v>
      </c>
      <c r="H734" s="23" t="s">
        <v>3520</v>
      </c>
      <c r="I734" s="23" t="s">
        <v>3521</v>
      </c>
      <c r="J734" s="5" t="s">
        <v>3522</v>
      </c>
      <c r="K734" s="5" t="s">
        <v>1117</v>
      </c>
      <c r="L734" s="5" t="s">
        <v>3523</v>
      </c>
      <c r="M734" s="23" t="s">
        <v>3524</v>
      </c>
      <c r="N734" s="23" t="s">
        <v>1190</v>
      </c>
      <c r="O734" s="44" t="s">
        <v>3525</v>
      </c>
      <c r="P734" s="23" t="s">
        <v>78</v>
      </c>
      <c r="Q734" s="45" t="s">
        <v>26</v>
      </c>
    </row>
    <row r="735" spans="1:19" x14ac:dyDescent="0.25">
      <c r="A735" s="23" t="s">
        <v>3</v>
      </c>
      <c r="B735" s="23" t="s">
        <v>21</v>
      </c>
      <c r="C735" s="23" t="s">
        <v>76</v>
      </c>
      <c r="D735" s="23" t="s">
        <v>3476</v>
      </c>
      <c r="E735" s="23" t="s">
        <v>22</v>
      </c>
      <c r="F735" s="23" t="s">
        <v>3477</v>
      </c>
      <c r="G735" s="23" t="s">
        <v>78</v>
      </c>
      <c r="H735" s="23" t="s">
        <v>3526</v>
      </c>
      <c r="I735" s="23" t="s">
        <v>3527</v>
      </c>
      <c r="J735" s="5" t="s">
        <v>3528</v>
      </c>
      <c r="K735" s="5" t="s">
        <v>3529</v>
      </c>
      <c r="L735" s="5" t="s">
        <v>3530</v>
      </c>
      <c r="M735" s="23" t="s">
        <v>3321</v>
      </c>
      <c r="N735" s="23" t="s">
        <v>1190</v>
      </c>
      <c r="O735" s="44" t="s">
        <v>3531</v>
      </c>
      <c r="P735" s="23" t="s">
        <v>78</v>
      </c>
      <c r="Q735" s="45" t="s">
        <v>26</v>
      </c>
    </row>
    <row r="736" spans="1:19" x14ac:dyDescent="0.25">
      <c r="A736" s="23" t="s">
        <v>3</v>
      </c>
      <c r="B736" s="23" t="s">
        <v>21</v>
      </c>
      <c r="C736" s="23" t="s">
        <v>76</v>
      </c>
      <c r="D736" s="23" t="s">
        <v>3476</v>
      </c>
      <c r="E736" s="23" t="s">
        <v>22</v>
      </c>
      <c r="F736" s="23" t="s">
        <v>3477</v>
      </c>
      <c r="G736" s="23" t="s">
        <v>78</v>
      </c>
      <c r="H736" s="23" t="s">
        <v>3532</v>
      </c>
      <c r="I736" s="23">
        <v>174043</v>
      </c>
      <c r="J736" s="5" t="s">
        <v>3533</v>
      </c>
      <c r="L736" s="5" t="s">
        <v>3534</v>
      </c>
      <c r="M736" s="23" t="s">
        <v>3535</v>
      </c>
      <c r="N736" s="23" t="s">
        <v>1190</v>
      </c>
      <c r="O736" s="44">
        <v>32703</v>
      </c>
      <c r="P736" s="23" t="s">
        <v>78</v>
      </c>
      <c r="Q736" s="45">
        <v>44356</v>
      </c>
      <c r="R736" s="23" t="s">
        <v>78</v>
      </c>
      <c r="S736" s="5" t="s">
        <v>10748</v>
      </c>
    </row>
    <row r="737" spans="1:19" x14ac:dyDescent="0.25">
      <c r="A737" s="23" t="s">
        <v>3</v>
      </c>
      <c r="B737" s="23" t="s">
        <v>21</v>
      </c>
      <c r="C737" s="23" t="s">
        <v>76</v>
      </c>
      <c r="D737" s="23" t="s">
        <v>3476</v>
      </c>
      <c r="E737" s="23" t="s">
        <v>22</v>
      </c>
      <c r="F737" s="23" t="s">
        <v>3477</v>
      </c>
      <c r="G737" s="23" t="s">
        <v>78</v>
      </c>
      <c r="H737" s="23" t="s">
        <v>3536</v>
      </c>
      <c r="I737" s="23" t="s">
        <v>3537</v>
      </c>
      <c r="J737" s="5" t="s">
        <v>3538</v>
      </c>
      <c r="K737" s="5" t="s">
        <v>3539</v>
      </c>
      <c r="L737" s="5" t="s">
        <v>3540</v>
      </c>
      <c r="M737" s="23" t="s">
        <v>3459</v>
      </c>
      <c r="N737" s="23" t="s">
        <v>1190</v>
      </c>
      <c r="O737" s="44">
        <v>32635</v>
      </c>
      <c r="P737" s="23" t="s">
        <v>78</v>
      </c>
      <c r="Q737" s="45" t="s">
        <v>26</v>
      </c>
      <c r="R737" s="23" t="s">
        <v>78</v>
      </c>
      <c r="S737" s="5" t="s">
        <v>10748</v>
      </c>
    </row>
    <row r="738" spans="1:19" x14ac:dyDescent="0.25">
      <c r="A738" s="23" t="s">
        <v>3</v>
      </c>
      <c r="B738" s="23" t="s">
        <v>21</v>
      </c>
      <c r="C738" s="23" t="s">
        <v>76</v>
      </c>
      <c r="D738" s="23" t="s">
        <v>3476</v>
      </c>
      <c r="E738" s="23" t="s">
        <v>22</v>
      </c>
      <c r="F738" s="23" t="s">
        <v>3477</v>
      </c>
      <c r="G738" s="23" t="s">
        <v>78</v>
      </c>
      <c r="H738" s="23" t="s">
        <v>3541</v>
      </c>
      <c r="I738" s="23" t="s">
        <v>3542</v>
      </c>
      <c r="J738" s="5" t="s">
        <v>3543</v>
      </c>
      <c r="L738" s="5" t="s">
        <v>3544</v>
      </c>
      <c r="M738" s="23" t="s">
        <v>3321</v>
      </c>
      <c r="N738" s="23" t="s">
        <v>1190</v>
      </c>
      <c r="O738" s="44">
        <v>32218</v>
      </c>
      <c r="P738" s="23" t="s">
        <v>78</v>
      </c>
      <c r="Q738" s="45">
        <v>44477</v>
      </c>
      <c r="S738" s="5" t="s">
        <v>3545</v>
      </c>
    </row>
    <row r="739" spans="1:19" x14ac:dyDescent="0.25">
      <c r="A739" s="46" t="s">
        <v>3</v>
      </c>
      <c r="B739" s="46" t="s">
        <v>21</v>
      </c>
      <c r="C739" s="46" t="s">
        <v>76</v>
      </c>
      <c r="D739" s="46" t="s">
        <v>3476</v>
      </c>
      <c r="E739" s="46" t="s">
        <v>22</v>
      </c>
      <c r="F739" s="46" t="s">
        <v>3477</v>
      </c>
      <c r="G739" s="46" t="s">
        <v>78</v>
      </c>
      <c r="H739" s="46" t="s">
        <v>3546</v>
      </c>
      <c r="I739" s="46" t="s">
        <v>3547</v>
      </c>
      <c r="J739" s="47" t="s">
        <v>3548</v>
      </c>
      <c r="K739" s="47"/>
      <c r="L739" s="47" t="s">
        <v>3549</v>
      </c>
      <c r="M739" s="46" t="s">
        <v>3535</v>
      </c>
      <c r="N739" s="46" t="s">
        <v>1190</v>
      </c>
      <c r="O739" s="48">
        <v>32712</v>
      </c>
      <c r="P739" s="46" t="s">
        <v>78</v>
      </c>
      <c r="Q739" s="49">
        <v>44418</v>
      </c>
      <c r="R739" s="46"/>
      <c r="S739" s="47"/>
    </row>
    <row r="740" spans="1:19" x14ac:dyDescent="0.25">
      <c r="A740" s="23" t="s">
        <v>3</v>
      </c>
      <c r="B740" s="23" t="s">
        <v>21</v>
      </c>
      <c r="C740" s="23" t="s">
        <v>76</v>
      </c>
      <c r="D740" s="23" t="s">
        <v>3476</v>
      </c>
      <c r="E740" s="23" t="s">
        <v>22</v>
      </c>
      <c r="F740" s="23" t="s">
        <v>3477</v>
      </c>
      <c r="G740" s="23" t="s">
        <v>78</v>
      </c>
      <c r="H740" s="23" t="s">
        <v>3550</v>
      </c>
      <c r="I740" s="23" t="s">
        <v>3551</v>
      </c>
      <c r="J740" s="5" t="s">
        <v>3552</v>
      </c>
      <c r="K740" s="5" t="s">
        <v>1117</v>
      </c>
      <c r="L740" s="5" t="s">
        <v>3553</v>
      </c>
      <c r="M740" s="23" t="s">
        <v>3554</v>
      </c>
      <c r="N740" s="23" t="s">
        <v>1190</v>
      </c>
      <c r="O740" s="44" t="s">
        <v>3555</v>
      </c>
      <c r="P740" s="23" t="s">
        <v>78</v>
      </c>
      <c r="Q740" s="45" t="s">
        <v>26</v>
      </c>
      <c r="S740" s="5" t="s">
        <v>3556</v>
      </c>
    </row>
    <row r="741" spans="1:19" x14ac:dyDescent="0.25">
      <c r="A741" s="23" t="s">
        <v>3</v>
      </c>
      <c r="B741" s="23" t="s">
        <v>21</v>
      </c>
      <c r="C741" s="23" t="s">
        <v>76</v>
      </c>
      <c r="D741" s="23" t="s">
        <v>3476</v>
      </c>
      <c r="E741" s="23" t="s">
        <v>22</v>
      </c>
      <c r="F741" s="23" t="s">
        <v>3477</v>
      </c>
      <c r="G741" s="23" t="s">
        <v>78</v>
      </c>
      <c r="H741" s="23" t="s">
        <v>3557</v>
      </c>
      <c r="I741" s="23" t="s">
        <v>3558</v>
      </c>
      <c r="J741" s="5" t="s">
        <v>3559</v>
      </c>
      <c r="K741" s="5" t="s">
        <v>3560</v>
      </c>
      <c r="L741" s="5" t="s">
        <v>3561</v>
      </c>
      <c r="M741" s="23" t="s">
        <v>3562</v>
      </c>
      <c r="N741" s="23" t="s">
        <v>1190</v>
      </c>
      <c r="O741" s="44" t="s">
        <v>3563</v>
      </c>
      <c r="P741" s="23" t="s">
        <v>78</v>
      </c>
      <c r="Q741" s="45" t="s">
        <v>26</v>
      </c>
    </row>
    <row r="742" spans="1:19" x14ac:dyDescent="0.25">
      <c r="A742" s="23" t="s">
        <v>3</v>
      </c>
      <c r="B742" s="23" t="s">
        <v>21</v>
      </c>
      <c r="C742" s="23" t="s">
        <v>76</v>
      </c>
      <c r="D742" s="23" t="s">
        <v>3476</v>
      </c>
      <c r="E742" s="23" t="s">
        <v>22</v>
      </c>
      <c r="F742" s="23" t="s">
        <v>3477</v>
      </c>
      <c r="G742" s="23" t="s">
        <v>1052</v>
      </c>
      <c r="H742" s="23" t="s">
        <v>3564</v>
      </c>
      <c r="I742" s="23" t="s">
        <v>3565</v>
      </c>
      <c r="J742" s="5" t="s">
        <v>3566</v>
      </c>
      <c r="L742" s="5" t="s">
        <v>3544</v>
      </c>
      <c r="M742" s="23" t="s">
        <v>3321</v>
      </c>
      <c r="N742" s="23" t="s">
        <v>1190</v>
      </c>
      <c r="O742" s="44">
        <v>32218</v>
      </c>
      <c r="P742" s="23" t="s">
        <v>78</v>
      </c>
      <c r="Q742" s="45">
        <v>44592</v>
      </c>
      <c r="S742" s="5" t="s">
        <v>3567</v>
      </c>
    </row>
    <row r="743" spans="1:19" x14ac:dyDescent="0.25">
      <c r="A743" s="23" t="s">
        <v>3</v>
      </c>
      <c r="B743" s="23" t="s">
        <v>21</v>
      </c>
      <c r="C743" s="23" t="s">
        <v>116</v>
      </c>
      <c r="D743" s="23" t="s">
        <v>3476</v>
      </c>
      <c r="E743" s="23" t="s">
        <v>22</v>
      </c>
      <c r="F743" s="23" t="s">
        <v>3477</v>
      </c>
      <c r="G743" s="23" t="s">
        <v>78</v>
      </c>
      <c r="H743" s="23" t="s">
        <v>3568</v>
      </c>
      <c r="I743" s="23">
        <v>148950</v>
      </c>
      <c r="J743" s="5" t="s">
        <v>3569</v>
      </c>
      <c r="O743" s="44"/>
      <c r="P743" s="23" t="s">
        <v>78</v>
      </c>
      <c r="Q743" s="45" t="s">
        <v>26</v>
      </c>
      <c r="S743" s="5" t="s">
        <v>3570</v>
      </c>
    </row>
    <row r="744" spans="1:19" x14ac:dyDescent="0.25">
      <c r="A744" s="23" t="s">
        <v>3</v>
      </c>
      <c r="B744" s="23" t="s">
        <v>21</v>
      </c>
      <c r="C744" s="23" t="s">
        <v>76</v>
      </c>
      <c r="D744" s="23" t="s">
        <v>3476</v>
      </c>
      <c r="E744" s="23" t="s">
        <v>22</v>
      </c>
      <c r="F744" s="23" t="s">
        <v>3477</v>
      </c>
      <c r="G744" s="23" t="s">
        <v>78</v>
      </c>
      <c r="H744" s="23" t="s">
        <v>3571</v>
      </c>
      <c r="I744" s="23" t="s">
        <v>3572</v>
      </c>
      <c r="J744" s="5" t="s">
        <v>3573</v>
      </c>
      <c r="K744" s="5" t="s">
        <v>1117</v>
      </c>
      <c r="L744" s="5" t="s">
        <v>3574</v>
      </c>
      <c r="M744" s="23" t="s">
        <v>3575</v>
      </c>
      <c r="N744" s="23" t="s">
        <v>1190</v>
      </c>
      <c r="O744" s="44" t="s">
        <v>3576</v>
      </c>
      <c r="P744" s="23" t="s">
        <v>78</v>
      </c>
      <c r="Q744" s="45" t="s">
        <v>26</v>
      </c>
    </row>
    <row r="745" spans="1:19" x14ac:dyDescent="0.25">
      <c r="A745" s="23" t="s">
        <v>3</v>
      </c>
      <c r="B745" s="23" t="s">
        <v>21</v>
      </c>
      <c r="C745" s="23" t="s">
        <v>76</v>
      </c>
      <c r="D745" s="23" t="s">
        <v>3476</v>
      </c>
      <c r="E745" s="23" t="s">
        <v>22</v>
      </c>
      <c r="F745" s="23" t="s">
        <v>3477</v>
      </c>
      <c r="G745" s="23" t="s">
        <v>78</v>
      </c>
      <c r="H745" s="23" t="s">
        <v>3577</v>
      </c>
      <c r="I745" s="23" t="s">
        <v>3578</v>
      </c>
      <c r="J745" s="5" t="s">
        <v>3579</v>
      </c>
      <c r="K745" s="5" t="s">
        <v>1117</v>
      </c>
      <c r="L745" s="5" t="s">
        <v>3580</v>
      </c>
      <c r="M745" s="23" t="s">
        <v>2399</v>
      </c>
      <c r="N745" s="23" t="s">
        <v>1190</v>
      </c>
      <c r="O745" s="44" t="s">
        <v>3581</v>
      </c>
      <c r="P745" s="23" t="s">
        <v>78</v>
      </c>
      <c r="Q745" s="45" t="s">
        <v>26</v>
      </c>
    </row>
    <row r="746" spans="1:19" x14ac:dyDescent="0.25">
      <c r="A746" s="23" t="s">
        <v>3</v>
      </c>
      <c r="B746" s="23" t="s">
        <v>21</v>
      </c>
      <c r="C746" s="23" t="s">
        <v>76</v>
      </c>
      <c r="D746" s="23" t="s">
        <v>3476</v>
      </c>
      <c r="E746" s="23" t="s">
        <v>22</v>
      </c>
      <c r="F746" s="23" t="s">
        <v>3477</v>
      </c>
      <c r="H746" s="23" t="s">
        <v>3582</v>
      </c>
      <c r="I746" s="23" t="s">
        <v>3583</v>
      </c>
      <c r="J746" s="5" t="s">
        <v>3584</v>
      </c>
      <c r="K746" s="5" t="s">
        <v>3585</v>
      </c>
      <c r="L746" s="5" t="s">
        <v>3586</v>
      </c>
      <c r="M746" s="23" t="s">
        <v>3321</v>
      </c>
      <c r="N746" s="23" t="s">
        <v>1190</v>
      </c>
      <c r="O746" s="44">
        <v>32257</v>
      </c>
      <c r="P746" s="23" t="s">
        <v>78</v>
      </c>
      <c r="Q746" s="45">
        <v>44624</v>
      </c>
      <c r="S746" s="5" t="s">
        <v>1599</v>
      </c>
    </row>
    <row r="747" spans="1:19" x14ac:dyDescent="0.25">
      <c r="A747" s="23" t="s">
        <v>3</v>
      </c>
      <c r="B747" s="23" t="s">
        <v>21</v>
      </c>
      <c r="C747" s="23" t="s">
        <v>76</v>
      </c>
      <c r="D747" s="23" t="s">
        <v>3476</v>
      </c>
      <c r="E747" s="23" t="s">
        <v>22</v>
      </c>
      <c r="F747" s="23" t="s">
        <v>3477</v>
      </c>
      <c r="G747" s="23" t="s">
        <v>78</v>
      </c>
      <c r="H747" s="23" t="s">
        <v>3587</v>
      </c>
      <c r="I747" s="23" t="s">
        <v>3588</v>
      </c>
      <c r="J747" s="5" t="s">
        <v>3589</v>
      </c>
      <c r="K747" s="5" t="s">
        <v>3590</v>
      </c>
      <c r="L747" s="5" t="s">
        <v>3591</v>
      </c>
      <c r="M747" s="23" t="s">
        <v>3321</v>
      </c>
      <c r="N747" s="23" t="s">
        <v>1190</v>
      </c>
      <c r="O747" s="44" t="s">
        <v>3592</v>
      </c>
      <c r="P747" s="23" t="s">
        <v>78</v>
      </c>
      <c r="Q747" s="45" t="s">
        <v>26</v>
      </c>
    </row>
    <row r="748" spans="1:19" x14ac:dyDescent="0.25">
      <c r="A748" s="46" t="s">
        <v>3</v>
      </c>
      <c r="B748" s="46" t="s">
        <v>21</v>
      </c>
      <c r="C748" s="46" t="s">
        <v>76</v>
      </c>
      <c r="D748" s="46" t="s">
        <v>3476</v>
      </c>
      <c r="E748" s="46" t="s">
        <v>22</v>
      </c>
      <c r="F748" s="46" t="s">
        <v>3477</v>
      </c>
      <c r="G748" s="46" t="s">
        <v>78</v>
      </c>
      <c r="H748" s="46" t="s">
        <v>3593</v>
      </c>
      <c r="I748" s="46" t="s">
        <v>3594</v>
      </c>
      <c r="J748" s="47" t="s">
        <v>3595</v>
      </c>
      <c r="K748" s="47" t="s">
        <v>3596</v>
      </c>
      <c r="L748" s="47" t="s">
        <v>3597</v>
      </c>
      <c r="M748" s="46" t="s">
        <v>3514</v>
      </c>
      <c r="N748" s="46" t="s">
        <v>1190</v>
      </c>
      <c r="O748" s="48">
        <v>32174</v>
      </c>
      <c r="P748" s="46" t="s">
        <v>78</v>
      </c>
      <c r="Q748" s="49">
        <v>44312</v>
      </c>
      <c r="R748" s="46" t="s">
        <v>78</v>
      </c>
      <c r="S748" s="47" t="s">
        <v>10749</v>
      </c>
    </row>
    <row r="749" spans="1:19" x14ac:dyDescent="0.25">
      <c r="A749" s="46" t="s">
        <v>3</v>
      </c>
      <c r="B749" s="46" t="s">
        <v>21</v>
      </c>
      <c r="C749" s="46" t="s">
        <v>76</v>
      </c>
      <c r="D749" s="46" t="s">
        <v>3476</v>
      </c>
      <c r="E749" s="46" t="s">
        <v>22</v>
      </c>
      <c r="F749" s="46" t="s">
        <v>3477</v>
      </c>
      <c r="G749" s="46" t="s">
        <v>78</v>
      </c>
      <c r="H749" s="46" t="s">
        <v>3598</v>
      </c>
      <c r="I749" s="46" t="s">
        <v>3599</v>
      </c>
      <c r="J749" s="47" t="s">
        <v>3600</v>
      </c>
      <c r="K749" s="47"/>
      <c r="L749" s="47" t="s">
        <v>3601</v>
      </c>
      <c r="M749" s="46" t="s">
        <v>3321</v>
      </c>
      <c r="N749" s="46" t="s">
        <v>1190</v>
      </c>
      <c r="O749" s="48">
        <v>32216</v>
      </c>
      <c r="P749" s="46" t="s">
        <v>78</v>
      </c>
      <c r="Q749" s="49" t="s">
        <v>26</v>
      </c>
      <c r="R749" s="46"/>
      <c r="S749" s="47" t="s">
        <v>3602</v>
      </c>
    </row>
    <row r="750" spans="1:19" x14ac:dyDescent="0.25">
      <c r="A750" s="23" t="s">
        <v>3</v>
      </c>
      <c r="B750" s="23" t="s">
        <v>21</v>
      </c>
      <c r="C750" s="23" t="s">
        <v>76</v>
      </c>
      <c r="D750" s="23" t="s">
        <v>3603</v>
      </c>
      <c r="E750" s="23" t="s">
        <v>22</v>
      </c>
      <c r="F750" s="23" t="s">
        <v>3604</v>
      </c>
      <c r="G750" s="23" t="s">
        <v>78</v>
      </c>
      <c r="H750" s="23" t="s">
        <v>3605</v>
      </c>
      <c r="I750" s="23" t="s">
        <v>3606</v>
      </c>
      <c r="J750" s="5" t="s">
        <v>3607</v>
      </c>
      <c r="L750" s="5" t="s">
        <v>3608</v>
      </c>
      <c r="M750" s="23" t="s">
        <v>3609</v>
      </c>
      <c r="N750" s="23" t="s">
        <v>1112</v>
      </c>
      <c r="O750" s="44">
        <v>31211</v>
      </c>
      <c r="P750" s="23" t="s">
        <v>78</v>
      </c>
      <c r="Q750" s="45">
        <v>44511</v>
      </c>
      <c r="R750" s="23" t="s">
        <v>78</v>
      </c>
      <c r="S750" s="5" t="s">
        <v>10766</v>
      </c>
    </row>
    <row r="751" spans="1:19" x14ac:dyDescent="0.25">
      <c r="A751" s="23" t="s">
        <v>3</v>
      </c>
      <c r="B751" s="23" t="s">
        <v>21</v>
      </c>
      <c r="C751" s="23" t="s">
        <v>76</v>
      </c>
      <c r="D751" s="23" t="s">
        <v>3603</v>
      </c>
      <c r="E751" s="23" t="s">
        <v>22</v>
      </c>
      <c r="F751" s="23" t="s">
        <v>3604</v>
      </c>
      <c r="G751" s="23" t="s">
        <v>78</v>
      </c>
      <c r="H751" s="23" t="s">
        <v>3610</v>
      </c>
      <c r="I751" s="23" t="s">
        <v>3611</v>
      </c>
      <c r="J751" s="5" t="s">
        <v>3612</v>
      </c>
      <c r="K751" s="5" t="s">
        <v>1117</v>
      </c>
      <c r="L751" s="5" t="s">
        <v>3613</v>
      </c>
      <c r="M751" s="23" t="s">
        <v>3614</v>
      </c>
      <c r="N751" s="23" t="s">
        <v>1112</v>
      </c>
      <c r="O751" s="44" t="s">
        <v>3615</v>
      </c>
      <c r="P751" s="23" t="s">
        <v>78</v>
      </c>
      <c r="Q751" s="45" t="s">
        <v>26</v>
      </c>
    </row>
    <row r="752" spans="1:19" x14ac:dyDescent="0.25">
      <c r="A752" s="23" t="s">
        <v>3</v>
      </c>
      <c r="B752" s="23" t="s">
        <v>21</v>
      </c>
      <c r="C752" s="23" t="s">
        <v>116</v>
      </c>
      <c r="D752" s="23" t="s">
        <v>3603</v>
      </c>
      <c r="E752" s="23" t="s">
        <v>22</v>
      </c>
      <c r="F752" s="23" t="s">
        <v>3604</v>
      </c>
      <c r="G752" s="23" t="s">
        <v>78</v>
      </c>
      <c r="H752" s="23" t="s">
        <v>3616</v>
      </c>
      <c r="I752" s="23" t="s">
        <v>3617</v>
      </c>
      <c r="J752" s="5" t="s">
        <v>3618</v>
      </c>
      <c r="K752" s="5" t="s">
        <v>3619</v>
      </c>
      <c r="L752" s="5" t="s">
        <v>3620</v>
      </c>
      <c r="M752" s="23" t="s">
        <v>3621</v>
      </c>
      <c r="N752" s="23" t="s">
        <v>1112</v>
      </c>
      <c r="O752" s="44">
        <v>30076</v>
      </c>
      <c r="P752" s="23" t="s">
        <v>78</v>
      </c>
      <c r="Q752" s="45">
        <v>44509</v>
      </c>
      <c r="S752" s="5" t="s">
        <v>3622</v>
      </c>
    </row>
    <row r="753" spans="1:19" x14ac:dyDescent="0.25">
      <c r="A753" s="23" t="s">
        <v>3</v>
      </c>
      <c r="B753" s="23" t="s">
        <v>21</v>
      </c>
      <c r="C753" s="23" t="s">
        <v>116</v>
      </c>
      <c r="D753" s="23" t="s">
        <v>3603</v>
      </c>
      <c r="E753" s="23" t="s">
        <v>22</v>
      </c>
      <c r="F753" s="23" t="s">
        <v>3604</v>
      </c>
      <c r="G753" s="23" t="s">
        <v>78</v>
      </c>
      <c r="H753" s="23" t="s">
        <v>3623</v>
      </c>
      <c r="I753" s="23" t="s">
        <v>3624</v>
      </c>
      <c r="J753" s="5" t="s">
        <v>3625</v>
      </c>
      <c r="K753" s="5" t="s">
        <v>1117</v>
      </c>
      <c r="L753" s="5" t="s">
        <v>3626</v>
      </c>
      <c r="M753" s="23" t="s">
        <v>3627</v>
      </c>
      <c r="N753" s="23" t="s">
        <v>1112</v>
      </c>
      <c r="O753" s="44" t="s">
        <v>3628</v>
      </c>
      <c r="P753" s="23" t="s">
        <v>78</v>
      </c>
      <c r="Q753" s="45" t="s">
        <v>26</v>
      </c>
      <c r="S753" s="5" t="s">
        <v>2459</v>
      </c>
    </row>
    <row r="754" spans="1:19" x14ac:dyDescent="0.25">
      <c r="A754" s="23" t="s">
        <v>3</v>
      </c>
      <c r="B754" s="23" t="s">
        <v>21</v>
      </c>
      <c r="C754" s="23" t="s">
        <v>76</v>
      </c>
      <c r="D754" s="23" t="s">
        <v>3603</v>
      </c>
      <c r="E754" s="23" t="s">
        <v>22</v>
      </c>
      <c r="F754" s="23" t="s">
        <v>3604</v>
      </c>
      <c r="G754" s="23" t="s">
        <v>78</v>
      </c>
      <c r="H754" s="23" t="s">
        <v>3629</v>
      </c>
      <c r="I754" s="23" t="s">
        <v>3630</v>
      </c>
      <c r="J754" s="5" t="s">
        <v>3631</v>
      </c>
      <c r="K754" s="5" t="s">
        <v>1117</v>
      </c>
      <c r="L754" s="5" t="s">
        <v>3632</v>
      </c>
      <c r="M754" s="23" t="s">
        <v>3633</v>
      </c>
      <c r="N754" s="23" t="s">
        <v>1112</v>
      </c>
      <c r="O754" s="44" t="s">
        <v>3634</v>
      </c>
      <c r="P754" s="23" t="s">
        <v>78</v>
      </c>
      <c r="Q754" s="45" t="s">
        <v>26</v>
      </c>
      <c r="R754" s="23" t="s">
        <v>78</v>
      </c>
      <c r="S754" s="5" t="s">
        <v>10749</v>
      </c>
    </row>
    <row r="755" spans="1:19" x14ac:dyDescent="0.25">
      <c r="A755" s="23" t="s">
        <v>3</v>
      </c>
      <c r="B755" s="23" t="s">
        <v>21</v>
      </c>
      <c r="C755" s="23" t="s">
        <v>76</v>
      </c>
      <c r="D755" s="23" t="s">
        <v>3603</v>
      </c>
      <c r="E755" s="23" t="s">
        <v>22</v>
      </c>
      <c r="F755" s="23" t="s">
        <v>3604</v>
      </c>
      <c r="G755" s="23" t="s">
        <v>78</v>
      </c>
      <c r="H755" s="23" t="s">
        <v>3635</v>
      </c>
      <c r="I755" s="23" t="s">
        <v>3636</v>
      </c>
      <c r="J755" s="5" t="s">
        <v>3637</v>
      </c>
      <c r="K755" s="5" t="s">
        <v>1117</v>
      </c>
      <c r="L755" s="5" t="s">
        <v>3638</v>
      </c>
      <c r="M755" s="23" t="s">
        <v>3639</v>
      </c>
      <c r="N755" s="23" t="s">
        <v>1112</v>
      </c>
      <c r="O755" s="44" t="s">
        <v>3640</v>
      </c>
      <c r="P755" s="23" t="s">
        <v>78</v>
      </c>
      <c r="Q755" s="45" t="s">
        <v>26</v>
      </c>
    </row>
    <row r="756" spans="1:19" x14ac:dyDescent="0.25">
      <c r="A756" s="23" t="s">
        <v>3</v>
      </c>
      <c r="B756" s="23" t="s">
        <v>21</v>
      </c>
      <c r="C756" s="23" t="s">
        <v>76</v>
      </c>
      <c r="D756" s="23" t="s">
        <v>3603</v>
      </c>
      <c r="E756" s="23" t="s">
        <v>22</v>
      </c>
      <c r="F756" s="23" t="s">
        <v>3604</v>
      </c>
      <c r="G756" s="23" t="s">
        <v>78</v>
      </c>
      <c r="H756" s="23" t="s">
        <v>3641</v>
      </c>
      <c r="I756" s="23" t="s">
        <v>3642</v>
      </c>
      <c r="J756" s="5" t="s">
        <v>3643</v>
      </c>
      <c r="K756" s="5" t="s">
        <v>1117</v>
      </c>
      <c r="L756" s="5" t="s">
        <v>3644</v>
      </c>
      <c r="M756" s="23" t="s">
        <v>3645</v>
      </c>
      <c r="N756" s="23" t="s">
        <v>1112</v>
      </c>
      <c r="O756" s="44" t="s">
        <v>3646</v>
      </c>
      <c r="P756" s="23" t="s">
        <v>78</v>
      </c>
      <c r="Q756" s="45" t="s">
        <v>26</v>
      </c>
    </row>
    <row r="757" spans="1:19" x14ac:dyDescent="0.25">
      <c r="A757" s="23" t="s">
        <v>3</v>
      </c>
      <c r="B757" s="23" t="s">
        <v>21</v>
      </c>
      <c r="C757" s="23" t="s">
        <v>76</v>
      </c>
      <c r="D757" s="23" t="s">
        <v>3603</v>
      </c>
      <c r="E757" s="23" t="s">
        <v>22</v>
      </c>
      <c r="F757" s="23" t="s">
        <v>3604</v>
      </c>
      <c r="G757" s="23" t="s">
        <v>78</v>
      </c>
      <c r="H757" s="23" t="s">
        <v>3647</v>
      </c>
      <c r="I757" s="23" t="s">
        <v>3648</v>
      </c>
      <c r="J757" s="5" t="s">
        <v>3649</v>
      </c>
      <c r="K757" s="5" t="s">
        <v>1117</v>
      </c>
      <c r="L757" s="5" t="s">
        <v>3650</v>
      </c>
      <c r="M757" s="23" t="s">
        <v>3651</v>
      </c>
      <c r="N757" s="23" t="s">
        <v>1112</v>
      </c>
      <c r="O757" s="44" t="s">
        <v>3652</v>
      </c>
      <c r="P757" s="23" t="s">
        <v>78</v>
      </c>
      <c r="Q757" s="45" t="s">
        <v>26</v>
      </c>
    </row>
    <row r="758" spans="1:19" x14ac:dyDescent="0.25">
      <c r="A758" s="23" t="s">
        <v>3</v>
      </c>
      <c r="B758" s="23" t="s">
        <v>21</v>
      </c>
      <c r="C758" s="23" t="s">
        <v>76</v>
      </c>
      <c r="D758" s="23" t="s">
        <v>3603</v>
      </c>
      <c r="E758" s="23" t="s">
        <v>22</v>
      </c>
      <c r="F758" s="23" t="s">
        <v>3604</v>
      </c>
      <c r="G758" s="23" t="s">
        <v>78</v>
      </c>
      <c r="H758" s="23" t="s">
        <v>3653</v>
      </c>
      <c r="I758" s="23" t="s">
        <v>3654</v>
      </c>
      <c r="J758" s="5" t="s">
        <v>3655</v>
      </c>
      <c r="K758" s="5" t="s">
        <v>3656</v>
      </c>
      <c r="L758" s="5" t="s">
        <v>3657</v>
      </c>
      <c r="M758" s="23" t="s">
        <v>3658</v>
      </c>
      <c r="N758" s="23" t="s">
        <v>1112</v>
      </c>
      <c r="O758" s="44" t="s">
        <v>3659</v>
      </c>
      <c r="P758" s="23" t="s">
        <v>78</v>
      </c>
      <c r="Q758" s="45" t="s">
        <v>26</v>
      </c>
    </row>
    <row r="759" spans="1:19" x14ac:dyDescent="0.25">
      <c r="A759" s="23" t="s">
        <v>3</v>
      </c>
      <c r="B759" s="23" t="s">
        <v>21</v>
      </c>
      <c r="C759" s="23" t="s">
        <v>76</v>
      </c>
      <c r="D759" s="23" t="s">
        <v>3603</v>
      </c>
      <c r="E759" s="23" t="s">
        <v>22</v>
      </c>
      <c r="F759" s="23" t="s">
        <v>3604</v>
      </c>
      <c r="G759" s="23" t="s">
        <v>78</v>
      </c>
      <c r="H759" s="23" t="s">
        <v>3660</v>
      </c>
      <c r="I759" s="23" t="s">
        <v>3661</v>
      </c>
      <c r="J759" s="5" t="s">
        <v>3662</v>
      </c>
      <c r="K759" s="5" t="s">
        <v>1117</v>
      </c>
      <c r="L759" s="5" t="s">
        <v>3663</v>
      </c>
      <c r="M759" s="23" t="s">
        <v>3412</v>
      </c>
      <c r="N759" s="23" t="s">
        <v>1112</v>
      </c>
      <c r="O759" s="44" t="s">
        <v>3664</v>
      </c>
      <c r="P759" s="23" t="s">
        <v>78</v>
      </c>
      <c r="Q759" s="45" t="s">
        <v>26</v>
      </c>
    </row>
    <row r="760" spans="1:19" x14ac:dyDescent="0.25">
      <c r="A760" s="23" t="s">
        <v>3</v>
      </c>
      <c r="B760" s="23" t="s">
        <v>21</v>
      </c>
      <c r="C760" s="23" t="s">
        <v>76</v>
      </c>
      <c r="D760" s="23" t="s">
        <v>3603</v>
      </c>
      <c r="E760" s="23" t="s">
        <v>22</v>
      </c>
      <c r="F760" s="23" t="s">
        <v>3604</v>
      </c>
      <c r="G760" s="23" t="s">
        <v>78</v>
      </c>
      <c r="H760" s="23" t="s">
        <v>3665</v>
      </c>
      <c r="I760" s="23" t="s">
        <v>3666</v>
      </c>
      <c r="J760" s="5" t="s">
        <v>3667</v>
      </c>
      <c r="K760" s="5" t="s">
        <v>1117</v>
      </c>
      <c r="L760" s="5" t="s">
        <v>3668</v>
      </c>
      <c r="M760" s="23" t="s">
        <v>3459</v>
      </c>
      <c r="N760" s="23" t="s">
        <v>1112</v>
      </c>
      <c r="O760" s="44" t="s">
        <v>3669</v>
      </c>
      <c r="P760" s="23" t="s">
        <v>78</v>
      </c>
      <c r="Q760" s="45" t="s">
        <v>26</v>
      </c>
      <c r="R760" s="23" t="s">
        <v>78</v>
      </c>
      <c r="S760" s="5" t="s">
        <v>10749</v>
      </c>
    </row>
    <row r="761" spans="1:19" x14ac:dyDescent="0.25">
      <c r="A761" s="23" t="s">
        <v>3</v>
      </c>
      <c r="B761" s="23" t="s">
        <v>21</v>
      </c>
      <c r="C761" s="23" t="s">
        <v>76</v>
      </c>
      <c r="D761" s="23" t="s">
        <v>3603</v>
      </c>
      <c r="E761" s="23" t="s">
        <v>22</v>
      </c>
      <c r="F761" s="23" t="s">
        <v>3604</v>
      </c>
      <c r="G761" s="23" t="s">
        <v>78</v>
      </c>
      <c r="H761" s="23" t="s">
        <v>3670</v>
      </c>
      <c r="I761" s="23" t="s">
        <v>3671</v>
      </c>
      <c r="J761" s="5" t="s">
        <v>3672</v>
      </c>
      <c r="K761" s="5" t="s">
        <v>3673</v>
      </c>
      <c r="L761" s="5" t="s">
        <v>3674</v>
      </c>
      <c r="M761" s="23" t="s">
        <v>3675</v>
      </c>
      <c r="N761" s="23" t="s">
        <v>1112</v>
      </c>
      <c r="O761" s="44">
        <v>30127</v>
      </c>
      <c r="P761" s="23" t="s">
        <v>78</v>
      </c>
      <c r="Q761" s="45" t="s">
        <v>26</v>
      </c>
      <c r="R761" s="23" t="s">
        <v>78</v>
      </c>
      <c r="S761" s="5" t="s">
        <v>10749</v>
      </c>
    </row>
    <row r="762" spans="1:19" x14ac:dyDescent="0.25">
      <c r="A762" s="23" t="s">
        <v>3</v>
      </c>
      <c r="B762" s="23" t="s">
        <v>21</v>
      </c>
      <c r="C762" s="23" t="s">
        <v>76</v>
      </c>
      <c r="D762" s="23" t="s">
        <v>3603</v>
      </c>
      <c r="E762" s="23" t="s">
        <v>22</v>
      </c>
      <c r="F762" s="23" t="s">
        <v>3604</v>
      </c>
      <c r="G762" s="23" t="s">
        <v>78</v>
      </c>
      <c r="H762" s="23" t="s">
        <v>3676</v>
      </c>
      <c r="I762" s="23" t="s">
        <v>3677</v>
      </c>
      <c r="J762" s="5" t="s">
        <v>3678</v>
      </c>
      <c r="K762" s="5" t="s">
        <v>1117</v>
      </c>
      <c r="L762" s="5" t="s">
        <v>3679</v>
      </c>
      <c r="M762" s="23" t="s">
        <v>3680</v>
      </c>
      <c r="N762" s="23" t="s">
        <v>1112</v>
      </c>
      <c r="O762" s="44" t="s">
        <v>3681</v>
      </c>
      <c r="P762" s="23" t="s">
        <v>78</v>
      </c>
      <c r="Q762" s="45" t="s">
        <v>26</v>
      </c>
    </row>
    <row r="763" spans="1:19" x14ac:dyDescent="0.25">
      <c r="A763" s="23" t="s">
        <v>3</v>
      </c>
      <c r="B763" s="23" t="s">
        <v>21</v>
      </c>
      <c r="C763" s="23" t="s">
        <v>76</v>
      </c>
      <c r="D763" s="23" t="s">
        <v>3603</v>
      </c>
      <c r="E763" s="23" t="s">
        <v>22</v>
      </c>
      <c r="F763" s="23" t="s">
        <v>3604</v>
      </c>
      <c r="G763" s="23" t="s">
        <v>78</v>
      </c>
      <c r="H763" s="23" t="s">
        <v>3682</v>
      </c>
      <c r="I763" s="23" t="s">
        <v>3683</v>
      </c>
      <c r="J763" s="5" t="s">
        <v>3684</v>
      </c>
      <c r="L763" s="5" t="s">
        <v>3685</v>
      </c>
      <c r="M763" s="23" t="s">
        <v>3686</v>
      </c>
      <c r="N763" s="23" t="s">
        <v>1112</v>
      </c>
      <c r="O763" s="44">
        <v>30028</v>
      </c>
      <c r="P763" s="23" t="s">
        <v>78</v>
      </c>
      <c r="Q763" s="45">
        <v>44291</v>
      </c>
      <c r="R763" s="23" t="s">
        <v>78</v>
      </c>
      <c r="S763" s="5" t="s">
        <v>10748</v>
      </c>
    </row>
    <row r="764" spans="1:19" x14ac:dyDescent="0.25">
      <c r="A764" s="23" t="s">
        <v>3</v>
      </c>
      <c r="B764" s="23" t="s">
        <v>21</v>
      </c>
      <c r="C764" s="23" t="s">
        <v>76</v>
      </c>
      <c r="D764" s="23" t="s">
        <v>3603</v>
      </c>
      <c r="E764" s="23" t="s">
        <v>22</v>
      </c>
      <c r="F764" s="23" t="s">
        <v>3604</v>
      </c>
      <c r="G764" s="23" t="s">
        <v>78</v>
      </c>
      <c r="H764" s="23" t="s">
        <v>3687</v>
      </c>
      <c r="I764" s="23" t="s">
        <v>3688</v>
      </c>
      <c r="J764" s="5" t="s">
        <v>3689</v>
      </c>
      <c r="K764" s="5" t="s">
        <v>1117</v>
      </c>
      <c r="L764" s="5" t="s">
        <v>3690</v>
      </c>
      <c r="M764" s="23" t="s">
        <v>1380</v>
      </c>
      <c r="N764" s="23" t="s">
        <v>1112</v>
      </c>
      <c r="O764" s="44" t="s">
        <v>3691</v>
      </c>
      <c r="P764" s="23" t="s">
        <v>78</v>
      </c>
      <c r="Q764" s="45" t="s">
        <v>26</v>
      </c>
    </row>
    <row r="765" spans="1:19" x14ac:dyDescent="0.25">
      <c r="A765" s="23" t="s">
        <v>3</v>
      </c>
      <c r="B765" s="23" t="s">
        <v>21</v>
      </c>
      <c r="C765" s="23" t="s">
        <v>76</v>
      </c>
      <c r="D765" s="23" t="s">
        <v>3603</v>
      </c>
      <c r="E765" s="23" t="s">
        <v>22</v>
      </c>
      <c r="F765" s="23" t="s">
        <v>3604</v>
      </c>
      <c r="G765" s="23" t="s">
        <v>78</v>
      </c>
      <c r="H765" s="23" t="s">
        <v>3692</v>
      </c>
      <c r="I765" s="23">
        <v>194342</v>
      </c>
      <c r="J765" s="5" t="s">
        <v>3693</v>
      </c>
      <c r="K765" s="5" t="s">
        <v>1117</v>
      </c>
      <c r="L765" s="5" t="s">
        <v>3694</v>
      </c>
      <c r="M765" s="23" t="s">
        <v>3695</v>
      </c>
      <c r="N765" s="23" t="s">
        <v>1112</v>
      </c>
      <c r="O765" s="44">
        <v>30101</v>
      </c>
      <c r="P765" s="23" t="s">
        <v>78</v>
      </c>
      <c r="Q765" s="45" t="s">
        <v>26</v>
      </c>
      <c r="S765" s="5" t="s">
        <v>3696</v>
      </c>
    </row>
    <row r="766" spans="1:19" x14ac:dyDescent="0.25">
      <c r="A766" s="23" t="s">
        <v>3</v>
      </c>
      <c r="B766" s="23" t="s">
        <v>21</v>
      </c>
      <c r="C766" s="23" t="s">
        <v>76</v>
      </c>
      <c r="D766" s="23" t="s">
        <v>3603</v>
      </c>
      <c r="E766" s="23" t="s">
        <v>22</v>
      </c>
      <c r="F766" s="23" t="s">
        <v>3604</v>
      </c>
      <c r="G766" s="23" t="s">
        <v>78</v>
      </c>
      <c r="H766" s="23" t="s">
        <v>3697</v>
      </c>
      <c r="I766" s="23" t="s">
        <v>3698</v>
      </c>
      <c r="J766" s="5" t="s">
        <v>3699</v>
      </c>
      <c r="K766" s="5" t="s">
        <v>1117</v>
      </c>
      <c r="L766" s="5" t="s">
        <v>3700</v>
      </c>
      <c r="M766" s="23" t="s">
        <v>3408</v>
      </c>
      <c r="N766" s="23" t="s">
        <v>1112</v>
      </c>
      <c r="O766" s="44" t="s">
        <v>3701</v>
      </c>
      <c r="P766" s="23" t="s">
        <v>78</v>
      </c>
      <c r="Q766" s="45" t="s">
        <v>26</v>
      </c>
      <c r="R766" s="23" t="s">
        <v>78</v>
      </c>
      <c r="S766" s="5" t="s">
        <v>10749</v>
      </c>
    </row>
    <row r="767" spans="1:19" x14ac:dyDescent="0.25">
      <c r="A767" s="23" t="s">
        <v>3</v>
      </c>
      <c r="B767" s="23" t="s">
        <v>21</v>
      </c>
      <c r="C767" s="23" t="s">
        <v>76</v>
      </c>
      <c r="D767" s="23" t="s">
        <v>3603</v>
      </c>
      <c r="E767" s="23" t="s">
        <v>22</v>
      </c>
      <c r="F767" s="23" t="s">
        <v>3604</v>
      </c>
      <c r="G767" s="23" t="s">
        <v>78</v>
      </c>
      <c r="H767" s="23" t="s">
        <v>3702</v>
      </c>
      <c r="I767" s="23" t="s">
        <v>3703</v>
      </c>
      <c r="J767" s="5" t="s">
        <v>3704</v>
      </c>
      <c r="L767" s="5" t="s">
        <v>3705</v>
      </c>
      <c r="M767" s="23" t="s">
        <v>3706</v>
      </c>
      <c r="N767" s="23" t="s">
        <v>1112</v>
      </c>
      <c r="O767" s="44">
        <v>30083</v>
      </c>
      <c r="P767" s="23" t="s">
        <v>78</v>
      </c>
      <c r="Q767" s="45">
        <v>44375</v>
      </c>
      <c r="R767" s="23" t="s">
        <v>78</v>
      </c>
      <c r="S767" s="5" t="s">
        <v>10749</v>
      </c>
    </row>
    <row r="768" spans="1:19" x14ac:dyDescent="0.25">
      <c r="A768" s="23" t="s">
        <v>3</v>
      </c>
      <c r="B768" s="23" t="s">
        <v>21</v>
      </c>
      <c r="C768" s="23" t="s">
        <v>76</v>
      </c>
      <c r="D768" s="23" t="s">
        <v>3603</v>
      </c>
      <c r="E768" s="23" t="s">
        <v>22</v>
      </c>
      <c r="F768" s="23" t="s">
        <v>3604</v>
      </c>
      <c r="G768" s="23" t="s">
        <v>78</v>
      </c>
      <c r="H768" s="23" t="s">
        <v>3707</v>
      </c>
      <c r="I768" s="23" t="s">
        <v>3708</v>
      </c>
      <c r="J768" s="5" t="s">
        <v>3709</v>
      </c>
      <c r="K768" s="5" t="s">
        <v>3710</v>
      </c>
      <c r="L768" s="5" t="s">
        <v>3711</v>
      </c>
      <c r="M768" s="23" t="s">
        <v>3444</v>
      </c>
      <c r="N768" s="23" t="s">
        <v>1112</v>
      </c>
      <c r="O768" s="44" t="s">
        <v>3712</v>
      </c>
      <c r="P768" s="23" t="s">
        <v>78</v>
      </c>
      <c r="Q768" s="45" t="s">
        <v>26</v>
      </c>
      <c r="S768" s="5" t="s">
        <v>3713</v>
      </c>
    </row>
    <row r="769" spans="1:19" x14ac:dyDescent="0.25">
      <c r="A769" s="23" t="s">
        <v>3</v>
      </c>
      <c r="B769" s="23" t="s">
        <v>21</v>
      </c>
      <c r="C769" s="23" t="s">
        <v>76</v>
      </c>
      <c r="D769" s="23" t="s">
        <v>3603</v>
      </c>
      <c r="E769" s="23" t="s">
        <v>22</v>
      </c>
      <c r="F769" s="23" t="s">
        <v>3604</v>
      </c>
      <c r="G769" s="23" t="s">
        <v>78</v>
      </c>
      <c r="H769" s="23" t="s">
        <v>3714</v>
      </c>
      <c r="I769" s="23" t="s">
        <v>3715</v>
      </c>
      <c r="J769" s="5" t="s">
        <v>3716</v>
      </c>
      <c r="K769" s="5" t="s">
        <v>3717</v>
      </c>
      <c r="L769" s="5" t="s">
        <v>3718</v>
      </c>
      <c r="M769" s="23" t="s">
        <v>3719</v>
      </c>
      <c r="N769" s="23" t="s">
        <v>1112</v>
      </c>
      <c r="O769" s="44" t="s">
        <v>3720</v>
      </c>
      <c r="P769" s="23" t="s">
        <v>78</v>
      </c>
      <c r="Q769" s="45" t="s">
        <v>26</v>
      </c>
    </row>
    <row r="770" spans="1:19" x14ac:dyDescent="0.25">
      <c r="A770" s="23" t="s">
        <v>3</v>
      </c>
      <c r="B770" s="23" t="s">
        <v>21</v>
      </c>
      <c r="C770" s="23" t="s">
        <v>76</v>
      </c>
      <c r="D770" s="23" t="s">
        <v>3603</v>
      </c>
      <c r="E770" s="23" t="s">
        <v>22</v>
      </c>
      <c r="F770" s="23" t="s">
        <v>3604</v>
      </c>
      <c r="G770" s="23" t="s">
        <v>78</v>
      </c>
      <c r="H770" s="23" t="s">
        <v>3721</v>
      </c>
      <c r="I770" s="23" t="s">
        <v>3722</v>
      </c>
      <c r="J770" s="5" t="s">
        <v>3723</v>
      </c>
      <c r="K770" s="5" t="s">
        <v>1117</v>
      </c>
      <c r="L770" s="5" t="s">
        <v>3724</v>
      </c>
      <c r="M770" s="23" t="s">
        <v>3725</v>
      </c>
      <c r="N770" s="23" t="s">
        <v>1112</v>
      </c>
      <c r="O770" s="44" t="s">
        <v>3726</v>
      </c>
      <c r="P770" s="23" t="s">
        <v>78</v>
      </c>
      <c r="Q770" s="45" t="s">
        <v>26</v>
      </c>
    </row>
    <row r="771" spans="1:19" x14ac:dyDescent="0.25">
      <c r="A771" s="23" t="s">
        <v>3</v>
      </c>
      <c r="B771" s="23" t="s">
        <v>21</v>
      </c>
      <c r="C771" s="23" t="s">
        <v>76</v>
      </c>
      <c r="D771" s="23" t="s">
        <v>3603</v>
      </c>
      <c r="E771" s="23" t="s">
        <v>22</v>
      </c>
      <c r="F771" s="23" t="s">
        <v>3604</v>
      </c>
      <c r="G771" s="23" t="s">
        <v>78</v>
      </c>
      <c r="H771" s="23" t="s">
        <v>3727</v>
      </c>
      <c r="I771" s="23" t="s">
        <v>3728</v>
      </c>
      <c r="J771" s="5" t="s">
        <v>3729</v>
      </c>
      <c r="K771" s="5" t="s">
        <v>1117</v>
      </c>
      <c r="L771" s="5" t="s">
        <v>3730</v>
      </c>
      <c r="M771" s="23" t="s">
        <v>3731</v>
      </c>
      <c r="N771" s="23" t="s">
        <v>1112</v>
      </c>
      <c r="O771" s="44" t="s">
        <v>3732</v>
      </c>
      <c r="P771" s="23" t="s">
        <v>78</v>
      </c>
      <c r="Q771" s="45" t="s">
        <v>26</v>
      </c>
    </row>
    <row r="772" spans="1:19" x14ac:dyDescent="0.25">
      <c r="A772" s="23" t="s">
        <v>3</v>
      </c>
      <c r="B772" s="23" t="s">
        <v>21</v>
      </c>
      <c r="C772" s="23" t="s">
        <v>76</v>
      </c>
      <c r="D772" s="23" t="s">
        <v>3603</v>
      </c>
      <c r="E772" s="23" t="s">
        <v>22</v>
      </c>
      <c r="F772" s="23" t="s">
        <v>3604</v>
      </c>
      <c r="G772" s="23" t="s">
        <v>78</v>
      </c>
      <c r="H772" s="23" t="s">
        <v>3733</v>
      </c>
      <c r="I772" s="23" t="s">
        <v>3734</v>
      </c>
      <c r="J772" s="5" t="s">
        <v>3735</v>
      </c>
      <c r="K772" s="5" t="s">
        <v>1117</v>
      </c>
      <c r="L772" s="5" t="s">
        <v>3736</v>
      </c>
      <c r="M772" s="23" t="s">
        <v>3737</v>
      </c>
      <c r="N772" s="23" t="s">
        <v>1112</v>
      </c>
      <c r="O772" s="44" t="s">
        <v>3738</v>
      </c>
      <c r="P772" s="23" t="s">
        <v>78</v>
      </c>
      <c r="Q772" s="45" t="s">
        <v>26</v>
      </c>
    </row>
    <row r="773" spans="1:19" x14ac:dyDescent="0.25">
      <c r="A773" s="23" t="s">
        <v>3</v>
      </c>
      <c r="B773" s="23" t="s">
        <v>21</v>
      </c>
      <c r="C773" s="23" t="s">
        <v>76</v>
      </c>
      <c r="D773" s="23" t="s">
        <v>3603</v>
      </c>
      <c r="E773" s="23" t="s">
        <v>22</v>
      </c>
      <c r="F773" s="23" t="s">
        <v>3604</v>
      </c>
      <c r="G773" s="23" t="s">
        <v>78</v>
      </c>
      <c r="H773" s="23" t="s">
        <v>3739</v>
      </c>
      <c r="I773" s="23">
        <v>188809</v>
      </c>
      <c r="J773" s="5" t="s">
        <v>3740</v>
      </c>
      <c r="L773" s="5" t="s">
        <v>3741</v>
      </c>
      <c r="M773" s="23" t="s">
        <v>3742</v>
      </c>
      <c r="N773" s="23" t="s">
        <v>1112</v>
      </c>
      <c r="O773" s="44">
        <v>30625</v>
      </c>
      <c r="P773" s="23" t="s">
        <v>78</v>
      </c>
      <c r="Q773" s="45">
        <v>44474</v>
      </c>
      <c r="R773" s="23" t="s">
        <v>78</v>
      </c>
      <c r="S773" s="5" t="s">
        <v>10749</v>
      </c>
    </row>
    <row r="774" spans="1:19" x14ac:dyDescent="0.25">
      <c r="A774" s="23" t="s">
        <v>3</v>
      </c>
      <c r="B774" s="23" t="s">
        <v>21</v>
      </c>
      <c r="C774" s="23" t="s">
        <v>76</v>
      </c>
      <c r="D774" s="23" t="s">
        <v>3603</v>
      </c>
      <c r="E774" s="23" t="s">
        <v>22</v>
      </c>
      <c r="F774" s="23" t="s">
        <v>3604</v>
      </c>
      <c r="H774" s="23" t="s">
        <v>3743</v>
      </c>
      <c r="I774" s="23">
        <v>203364</v>
      </c>
      <c r="J774" s="5" t="s">
        <v>3744</v>
      </c>
      <c r="K774" s="5" t="s">
        <v>3745</v>
      </c>
      <c r="L774" s="5" t="s">
        <v>3657</v>
      </c>
      <c r="M774" s="23" t="s">
        <v>3658</v>
      </c>
      <c r="N774" s="23" t="s">
        <v>1112</v>
      </c>
      <c r="O774" s="44">
        <v>30080</v>
      </c>
      <c r="P774" s="23" t="s">
        <v>78</v>
      </c>
      <c r="Q774" s="45">
        <v>44643</v>
      </c>
      <c r="R774" s="23" t="s">
        <v>78</v>
      </c>
    </row>
    <row r="775" spans="1:19" x14ac:dyDescent="0.25">
      <c r="A775" s="23" t="s">
        <v>3</v>
      </c>
      <c r="B775" s="23" t="s">
        <v>21</v>
      </c>
      <c r="C775" s="23" t="s">
        <v>76</v>
      </c>
      <c r="D775" s="23" t="s">
        <v>3603</v>
      </c>
      <c r="E775" s="23" t="s">
        <v>22</v>
      </c>
      <c r="F775" s="23" t="s">
        <v>3604</v>
      </c>
      <c r="G775" s="23" t="s">
        <v>78</v>
      </c>
      <c r="H775" s="23" t="s">
        <v>3746</v>
      </c>
      <c r="I775" s="23" t="s">
        <v>3747</v>
      </c>
      <c r="J775" s="5" t="s">
        <v>3748</v>
      </c>
      <c r="L775" s="5" t="s">
        <v>3749</v>
      </c>
      <c r="M775" s="23" t="s">
        <v>3750</v>
      </c>
      <c r="N775" s="23" t="s">
        <v>1112</v>
      </c>
      <c r="O775" s="44">
        <v>30342</v>
      </c>
      <c r="P775" s="23" t="s">
        <v>78</v>
      </c>
      <c r="Q775" s="45" t="s">
        <v>26</v>
      </c>
    </row>
    <row r="776" spans="1:19" x14ac:dyDescent="0.25">
      <c r="A776" s="23" t="s">
        <v>3</v>
      </c>
      <c r="B776" s="23" t="s">
        <v>21</v>
      </c>
      <c r="C776" s="23" t="s">
        <v>76</v>
      </c>
      <c r="D776" s="23" t="s">
        <v>3603</v>
      </c>
      <c r="E776" s="23" t="s">
        <v>22</v>
      </c>
      <c r="F776" s="23" t="s">
        <v>3604</v>
      </c>
      <c r="G776" s="23" t="s">
        <v>78</v>
      </c>
      <c r="H776" s="23" t="s">
        <v>3751</v>
      </c>
      <c r="I776" s="23">
        <v>251568</v>
      </c>
      <c r="J776" s="5" t="s">
        <v>3752</v>
      </c>
      <c r="K776" s="5" t="s">
        <v>3753</v>
      </c>
      <c r="L776" s="5" t="s">
        <v>3754</v>
      </c>
      <c r="M776" s="23" t="s">
        <v>3755</v>
      </c>
      <c r="N776" s="23" t="s">
        <v>1112</v>
      </c>
      <c r="O776" s="44" t="s">
        <v>3756</v>
      </c>
      <c r="P776" s="23" t="s">
        <v>78</v>
      </c>
      <c r="Q776" s="45">
        <v>44306</v>
      </c>
      <c r="R776" s="23" t="s">
        <v>78</v>
      </c>
      <c r="S776" s="5" t="s">
        <v>10749</v>
      </c>
    </row>
    <row r="777" spans="1:19" x14ac:dyDescent="0.25">
      <c r="A777" s="23" t="s">
        <v>3</v>
      </c>
      <c r="B777" s="23" t="s">
        <v>21</v>
      </c>
      <c r="C777" s="23" t="s">
        <v>76</v>
      </c>
      <c r="D777" s="23" t="s">
        <v>3603</v>
      </c>
      <c r="E777" s="23" t="s">
        <v>22</v>
      </c>
      <c r="F777" s="23" t="s">
        <v>3604</v>
      </c>
      <c r="G777" s="23" t="s">
        <v>78</v>
      </c>
      <c r="H777" s="23" t="s">
        <v>3757</v>
      </c>
      <c r="I777" s="23" t="s">
        <v>3758</v>
      </c>
      <c r="J777" s="5" t="s">
        <v>3759</v>
      </c>
      <c r="K777" s="5" t="s">
        <v>3760</v>
      </c>
      <c r="L777" s="5" t="s">
        <v>3761</v>
      </c>
      <c r="M777" s="23" t="s">
        <v>3762</v>
      </c>
      <c r="N777" s="23" t="s">
        <v>1112</v>
      </c>
      <c r="O777" s="44" t="s">
        <v>3763</v>
      </c>
      <c r="P777" s="23" t="s">
        <v>78</v>
      </c>
      <c r="Q777" s="45" t="s">
        <v>26</v>
      </c>
    </row>
    <row r="778" spans="1:19" x14ac:dyDescent="0.25">
      <c r="A778" s="46" t="s">
        <v>3</v>
      </c>
      <c r="B778" s="46" t="s">
        <v>21</v>
      </c>
      <c r="C778" s="46" t="s">
        <v>76</v>
      </c>
      <c r="D778" s="46" t="s">
        <v>3603</v>
      </c>
      <c r="E778" s="46" t="s">
        <v>22</v>
      </c>
      <c r="F778" s="46" t="s">
        <v>3604</v>
      </c>
      <c r="G778" s="46" t="s">
        <v>78</v>
      </c>
      <c r="H778" s="46" t="s">
        <v>3764</v>
      </c>
      <c r="I778" s="46" t="s">
        <v>3765</v>
      </c>
      <c r="J778" s="47" t="s">
        <v>3766</v>
      </c>
      <c r="K778" s="47" t="s">
        <v>1117</v>
      </c>
      <c r="L778" s="47" t="s">
        <v>3767</v>
      </c>
      <c r="M778" s="46" t="s">
        <v>3768</v>
      </c>
      <c r="N778" s="46" t="s">
        <v>1112</v>
      </c>
      <c r="O778" s="48" t="s">
        <v>3769</v>
      </c>
      <c r="P778" s="46" t="s">
        <v>78</v>
      </c>
      <c r="Q778" s="49" t="s">
        <v>26</v>
      </c>
      <c r="R778" s="46"/>
      <c r="S778" s="47"/>
    </row>
    <row r="779" spans="1:19" x14ac:dyDescent="0.25">
      <c r="A779" s="23" t="s">
        <v>3</v>
      </c>
      <c r="B779" s="23" t="s">
        <v>21</v>
      </c>
      <c r="C779" s="23" t="s">
        <v>76</v>
      </c>
      <c r="D779" s="23" t="s">
        <v>3603</v>
      </c>
      <c r="E779" s="23" t="s">
        <v>22</v>
      </c>
      <c r="F779" s="23" t="s">
        <v>3604</v>
      </c>
      <c r="G779" s="23" t="s">
        <v>78</v>
      </c>
      <c r="H779" s="23" t="s">
        <v>3770</v>
      </c>
      <c r="I779" s="23" t="s">
        <v>3771</v>
      </c>
      <c r="J779" s="5" t="s">
        <v>3772</v>
      </c>
      <c r="L779" s="5" t="s">
        <v>3773</v>
      </c>
      <c r="M779" s="23" t="s">
        <v>3774</v>
      </c>
      <c r="N779" s="23" t="s">
        <v>1112</v>
      </c>
      <c r="O779" s="44">
        <v>30052</v>
      </c>
      <c r="P779" s="23" t="s">
        <v>78</v>
      </c>
      <c r="Q779" s="45">
        <v>44564</v>
      </c>
      <c r="R779" s="23" t="s">
        <v>78</v>
      </c>
      <c r="S779" s="5" t="s">
        <v>10748</v>
      </c>
    </row>
    <row r="780" spans="1:19" x14ac:dyDescent="0.25">
      <c r="A780" s="23" t="s">
        <v>3</v>
      </c>
      <c r="B780" s="23" t="s">
        <v>21</v>
      </c>
      <c r="C780" s="23" t="s">
        <v>76</v>
      </c>
      <c r="D780" s="23" t="s">
        <v>3603</v>
      </c>
      <c r="E780" s="23" t="s">
        <v>22</v>
      </c>
      <c r="F780" s="23" t="s">
        <v>3604</v>
      </c>
      <c r="G780" s="23" t="s">
        <v>78</v>
      </c>
      <c r="H780" s="23" t="s">
        <v>3775</v>
      </c>
      <c r="I780" s="23" t="s">
        <v>3776</v>
      </c>
      <c r="J780" s="5" t="s">
        <v>3777</v>
      </c>
      <c r="K780" s="5" t="s">
        <v>1117</v>
      </c>
      <c r="L780" s="5" t="s">
        <v>3778</v>
      </c>
      <c r="M780" s="23" t="s">
        <v>3779</v>
      </c>
      <c r="N780" s="23" t="s">
        <v>1112</v>
      </c>
      <c r="O780" s="44" t="s">
        <v>3780</v>
      </c>
      <c r="P780" s="23" t="s">
        <v>78</v>
      </c>
      <c r="Q780" s="45" t="s">
        <v>26</v>
      </c>
    </row>
    <row r="781" spans="1:19" x14ac:dyDescent="0.25">
      <c r="A781" s="23" t="s">
        <v>3</v>
      </c>
      <c r="B781" s="23" t="s">
        <v>21</v>
      </c>
      <c r="C781" s="23" t="s">
        <v>76</v>
      </c>
      <c r="D781" s="23" t="s">
        <v>3603</v>
      </c>
      <c r="E781" s="23" t="s">
        <v>22</v>
      </c>
      <c r="F781" s="23" t="s">
        <v>3604</v>
      </c>
      <c r="G781" s="23" t="s">
        <v>78</v>
      </c>
      <c r="H781" s="23" t="s">
        <v>3781</v>
      </c>
      <c r="I781" s="23" t="s">
        <v>3782</v>
      </c>
      <c r="J781" s="5" t="s">
        <v>3783</v>
      </c>
      <c r="K781" s="5" t="s">
        <v>1117</v>
      </c>
      <c r="L781" s="5" t="s">
        <v>3784</v>
      </c>
      <c r="M781" s="23" t="s">
        <v>3785</v>
      </c>
      <c r="N781" s="23" t="s">
        <v>1112</v>
      </c>
      <c r="O781" s="44">
        <v>30046</v>
      </c>
      <c r="P781" s="23" t="s">
        <v>78</v>
      </c>
      <c r="Q781" s="45" t="s">
        <v>26</v>
      </c>
    </row>
    <row r="782" spans="1:19" x14ac:dyDescent="0.25">
      <c r="A782" s="23" t="s">
        <v>3</v>
      </c>
      <c r="B782" s="23" t="s">
        <v>21</v>
      </c>
      <c r="C782" s="23" t="s">
        <v>76</v>
      </c>
      <c r="D782" s="23" t="s">
        <v>3999</v>
      </c>
      <c r="E782" s="23" t="s">
        <v>22</v>
      </c>
      <c r="F782" s="23" t="s">
        <v>4000</v>
      </c>
      <c r="G782" s="23" t="s">
        <v>1052</v>
      </c>
      <c r="H782" s="23" t="s">
        <v>4001</v>
      </c>
      <c r="I782" s="23">
        <v>195413</v>
      </c>
      <c r="J782" s="5" t="s">
        <v>4002</v>
      </c>
      <c r="L782" s="5" t="s">
        <v>4003</v>
      </c>
      <c r="M782" s="23" t="s">
        <v>4004</v>
      </c>
      <c r="N782" s="23" t="s">
        <v>1190</v>
      </c>
      <c r="O782" s="44">
        <v>33991</v>
      </c>
      <c r="P782" s="23" t="s">
        <v>78</v>
      </c>
      <c r="Q782" s="45" t="s">
        <v>26</v>
      </c>
      <c r="S782" s="5" t="s">
        <v>2698</v>
      </c>
    </row>
    <row r="783" spans="1:19" x14ac:dyDescent="0.25">
      <c r="A783" s="23" t="s">
        <v>3</v>
      </c>
      <c r="B783" s="23" t="s">
        <v>21</v>
      </c>
      <c r="C783" s="23" t="s">
        <v>76</v>
      </c>
      <c r="D783" s="23" t="s">
        <v>3999</v>
      </c>
      <c r="E783" s="23" t="s">
        <v>22</v>
      </c>
      <c r="F783" s="23" t="s">
        <v>4000</v>
      </c>
      <c r="H783" s="23" t="s">
        <v>4005</v>
      </c>
      <c r="I783" s="23" t="s">
        <v>4006</v>
      </c>
      <c r="J783" s="5" t="s">
        <v>4007</v>
      </c>
      <c r="K783" s="5" t="s">
        <v>1117</v>
      </c>
      <c r="L783" s="5" t="s">
        <v>4008</v>
      </c>
      <c r="M783" s="23" t="s">
        <v>4009</v>
      </c>
      <c r="N783" s="23" t="s">
        <v>1190</v>
      </c>
      <c r="O783" s="44">
        <v>33912</v>
      </c>
      <c r="P783" s="23" t="s">
        <v>78</v>
      </c>
      <c r="Q783" s="45" t="s">
        <v>26</v>
      </c>
    </row>
    <row r="784" spans="1:19" x14ac:dyDescent="0.25">
      <c r="A784" s="46" t="s">
        <v>3</v>
      </c>
      <c r="B784" s="46" t="s">
        <v>21</v>
      </c>
      <c r="C784" s="46" t="s">
        <v>76</v>
      </c>
      <c r="D784" s="46" t="s">
        <v>3999</v>
      </c>
      <c r="E784" s="46" t="s">
        <v>22</v>
      </c>
      <c r="F784" s="46" t="s">
        <v>4000</v>
      </c>
      <c r="G784" s="46" t="s">
        <v>78</v>
      </c>
      <c r="H784" s="46" t="s">
        <v>4010</v>
      </c>
      <c r="I784" s="46" t="s">
        <v>4011</v>
      </c>
      <c r="J784" s="47" t="s">
        <v>4012</v>
      </c>
      <c r="K784" s="47" t="s">
        <v>1117</v>
      </c>
      <c r="L784" s="47" t="s">
        <v>4013</v>
      </c>
      <c r="M784" s="46" t="s">
        <v>4014</v>
      </c>
      <c r="N784" s="46" t="s">
        <v>1190</v>
      </c>
      <c r="O784" s="48">
        <v>34240</v>
      </c>
      <c r="P784" s="46" t="s">
        <v>78</v>
      </c>
      <c r="Q784" s="49" t="s">
        <v>26</v>
      </c>
      <c r="R784" s="46"/>
      <c r="S784" s="47"/>
    </row>
    <row r="785" spans="1:19" x14ac:dyDescent="0.25">
      <c r="A785" s="23" t="s">
        <v>3</v>
      </c>
      <c r="B785" s="23" t="s">
        <v>21</v>
      </c>
      <c r="C785" s="23" t="s">
        <v>76</v>
      </c>
      <c r="D785" s="23" t="s">
        <v>3999</v>
      </c>
      <c r="E785" s="23" t="s">
        <v>22</v>
      </c>
      <c r="F785" s="23" t="s">
        <v>4000</v>
      </c>
      <c r="H785" s="23" t="s">
        <v>4015</v>
      </c>
      <c r="I785" s="23" t="s">
        <v>4016</v>
      </c>
      <c r="J785" s="5" t="s">
        <v>4017</v>
      </c>
      <c r="K785" s="5" t="s">
        <v>4018</v>
      </c>
      <c r="L785" s="5" t="s">
        <v>4019</v>
      </c>
      <c r="M785" s="23" t="s">
        <v>4020</v>
      </c>
      <c r="N785" s="23" t="s">
        <v>1190</v>
      </c>
      <c r="O785" s="44">
        <v>34203</v>
      </c>
      <c r="P785" s="23" t="s">
        <v>78</v>
      </c>
      <c r="Q785" s="45">
        <v>44573</v>
      </c>
      <c r="S785" s="5" t="s">
        <v>4021</v>
      </c>
    </row>
    <row r="786" spans="1:19" x14ac:dyDescent="0.25">
      <c r="A786" s="23" t="s">
        <v>3</v>
      </c>
      <c r="B786" s="23" t="s">
        <v>21</v>
      </c>
      <c r="C786" s="23" t="s">
        <v>76</v>
      </c>
      <c r="D786" s="23" t="s">
        <v>3999</v>
      </c>
      <c r="E786" s="23" t="s">
        <v>22</v>
      </c>
      <c r="F786" s="23" t="s">
        <v>4000</v>
      </c>
      <c r="G786" s="23" t="s">
        <v>78</v>
      </c>
      <c r="H786" s="23" t="s">
        <v>4028</v>
      </c>
      <c r="I786" s="23">
        <v>197276</v>
      </c>
      <c r="J786" s="5" t="s">
        <v>4024</v>
      </c>
      <c r="L786" s="5" t="s">
        <v>4026</v>
      </c>
      <c r="M786" s="23" t="s">
        <v>4009</v>
      </c>
      <c r="N786" s="23" t="s">
        <v>1190</v>
      </c>
      <c r="O786" s="44">
        <v>33901</v>
      </c>
      <c r="P786" s="23" t="s">
        <v>78</v>
      </c>
      <c r="Q786" s="45" t="s">
        <v>26</v>
      </c>
      <c r="S786" s="5" t="s">
        <v>4029</v>
      </c>
    </row>
    <row r="787" spans="1:19" x14ac:dyDescent="0.25">
      <c r="A787" s="23" t="s">
        <v>3</v>
      </c>
      <c r="B787" s="23" t="s">
        <v>21</v>
      </c>
      <c r="C787" s="23" t="s">
        <v>76</v>
      </c>
      <c r="D787" s="23" t="s">
        <v>3999</v>
      </c>
      <c r="E787" s="23" t="s">
        <v>22</v>
      </c>
      <c r="F787" s="23" t="s">
        <v>4000</v>
      </c>
      <c r="G787" s="23" t="s">
        <v>1052</v>
      </c>
      <c r="H787" s="23" t="s">
        <v>4022</v>
      </c>
      <c r="I787" s="23" t="s">
        <v>4023</v>
      </c>
      <c r="J787" s="5" t="s">
        <v>4024</v>
      </c>
      <c r="K787" s="5" t="s">
        <v>4025</v>
      </c>
      <c r="L787" s="5" t="s">
        <v>4026</v>
      </c>
      <c r="M787" s="23" t="s">
        <v>4009</v>
      </c>
      <c r="N787" s="23" t="s">
        <v>1190</v>
      </c>
      <c r="O787" s="44">
        <v>33901</v>
      </c>
      <c r="P787" s="23" t="s">
        <v>78</v>
      </c>
      <c r="Q787" s="45">
        <v>44305</v>
      </c>
      <c r="S787" s="5" t="s">
        <v>4027</v>
      </c>
    </row>
    <row r="788" spans="1:19" x14ac:dyDescent="0.25">
      <c r="A788" s="23" t="s">
        <v>3</v>
      </c>
      <c r="B788" s="23" t="s">
        <v>21</v>
      </c>
      <c r="C788" s="23" t="s">
        <v>116</v>
      </c>
      <c r="D788" s="23" t="s">
        <v>3999</v>
      </c>
      <c r="E788" s="23" t="s">
        <v>22</v>
      </c>
      <c r="F788" s="23" t="s">
        <v>4000</v>
      </c>
      <c r="G788" s="23" t="s">
        <v>78</v>
      </c>
      <c r="H788" s="23" t="s">
        <v>4030</v>
      </c>
      <c r="I788" s="23" t="s">
        <v>4031</v>
      </c>
      <c r="J788" s="5" t="s">
        <v>4032</v>
      </c>
      <c r="K788" s="5" t="s">
        <v>1117</v>
      </c>
      <c r="L788" s="5" t="s">
        <v>4033</v>
      </c>
      <c r="M788" s="23" t="s">
        <v>4009</v>
      </c>
      <c r="N788" s="23" t="s">
        <v>1190</v>
      </c>
      <c r="O788" s="44">
        <v>33912</v>
      </c>
      <c r="P788" s="23" t="s">
        <v>78</v>
      </c>
      <c r="Q788" s="45" t="s">
        <v>26</v>
      </c>
      <c r="S788" s="5" t="s">
        <v>4034</v>
      </c>
    </row>
    <row r="789" spans="1:19" x14ac:dyDescent="0.25">
      <c r="A789" s="23" t="s">
        <v>3</v>
      </c>
      <c r="B789" s="23" t="s">
        <v>21</v>
      </c>
      <c r="C789" s="23" t="s">
        <v>76</v>
      </c>
      <c r="D789" s="23" t="s">
        <v>3999</v>
      </c>
      <c r="E789" s="23" t="s">
        <v>22</v>
      </c>
      <c r="F789" s="23" t="s">
        <v>4000</v>
      </c>
      <c r="G789" s="23" t="s">
        <v>78</v>
      </c>
      <c r="H789" s="23" t="s">
        <v>4035</v>
      </c>
      <c r="I789" s="23" t="s">
        <v>4036</v>
      </c>
      <c r="J789" s="5" t="s">
        <v>4037</v>
      </c>
      <c r="K789" s="5" t="s">
        <v>1117</v>
      </c>
      <c r="L789" s="5" t="s">
        <v>4038</v>
      </c>
      <c r="M789" s="23" t="s">
        <v>4039</v>
      </c>
      <c r="N789" s="23" t="s">
        <v>1190</v>
      </c>
      <c r="O789" s="44">
        <v>34145</v>
      </c>
      <c r="P789" s="23" t="s">
        <v>78</v>
      </c>
      <c r="Q789" s="45" t="s">
        <v>26</v>
      </c>
    </row>
    <row r="790" spans="1:19" x14ac:dyDescent="0.25">
      <c r="A790" s="23" t="s">
        <v>3</v>
      </c>
      <c r="B790" s="23" t="s">
        <v>21</v>
      </c>
      <c r="C790" s="23" t="s">
        <v>76</v>
      </c>
      <c r="D790" s="23" t="s">
        <v>3999</v>
      </c>
      <c r="E790" s="23" t="s">
        <v>22</v>
      </c>
      <c r="F790" s="23" t="s">
        <v>4000</v>
      </c>
      <c r="H790" s="23" t="s">
        <v>4040</v>
      </c>
      <c r="I790" s="23" t="s">
        <v>4041</v>
      </c>
      <c r="J790" s="5" t="s">
        <v>4042</v>
      </c>
      <c r="K790" s="5" t="s">
        <v>4043</v>
      </c>
      <c r="L790" s="5" t="s">
        <v>4044</v>
      </c>
      <c r="M790" s="23" t="s">
        <v>4045</v>
      </c>
      <c r="N790" s="23" t="s">
        <v>1190</v>
      </c>
      <c r="O790" s="44">
        <v>34133</v>
      </c>
      <c r="P790" s="23" t="s">
        <v>78</v>
      </c>
      <c r="Q790" s="45">
        <v>44435</v>
      </c>
      <c r="S790" s="5" t="s">
        <v>4046</v>
      </c>
    </row>
    <row r="791" spans="1:19" x14ac:dyDescent="0.25">
      <c r="A791" s="23" t="s">
        <v>3</v>
      </c>
      <c r="B791" s="23" t="s">
        <v>21</v>
      </c>
      <c r="C791" s="23" t="s">
        <v>76</v>
      </c>
      <c r="D791" s="23" t="s">
        <v>3999</v>
      </c>
      <c r="E791" s="23" t="s">
        <v>22</v>
      </c>
      <c r="F791" s="23" t="s">
        <v>4000</v>
      </c>
      <c r="H791" s="23" t="s">
        <v>4047</v>
      </c>
      <c r="I791" s="23" t="s">
        <v>4048</v>
      </c>
      <c r="J791" s="5" t="s">
        <v>4049</v>
      </c>
      <c r="K791" s="5" t="s">
        <v>1117</v>
      </c>
      <c r="L791" s="5" t="s">
        <v>4050</v>
      </c>
      <c r="M791" s="23" t="s">
        <v>4051</v>
      </c>
      <c r="N791" s="23" t="s">
        <v>1190</v>
      </c>
      <c r="O791" s="44">
        <v>33921</v>
      </c>
      <c r="P791" s="23" t="s">
        <v>78</v>
      </c>
      <c r="Q791" s="45">
        <v>44435</v>
      </c>
      <c r="S791" s="5" t="s">
        <v>4046</v>
      </c>
    </row>
    <row r="792" spans="1:19" x14ac:dyDescent="0.25">
      <c r="A792" s="23" t="s">
        <v>3</v>
      </c>
      <c r="B792" s="23" t="s">
        <v>21</v>
      </c>
      <c r="C792" s="23" t="s">
        <v>76</v>
      </c>
      <c r="D792" s="23" t="s">
        <v>3999</v>
      </c>
      <c r="E792" s="23" t="s">
        <v>22</v>
      </c>
      <c r="F792" s="23" t="s">
        <v>4000</v>
      </c>
      <c r="G792" s="23" t="s">
        <v>78</v>
      </c>
      <c r="H792" s="23" t="s">
        <v>4052</v>
      </c>
      <c r="I792" s="23">
        <v>135627</v>
      </c>
      <c r="J792" s="5" t="s">
        <v>4053</v>
      </c>
      <c r="L792" s="5" t="s">
        <v>4054</v>
      </c>
      <c r="M792" s="23" t="s">
        <v>4009</v>
      </c>
      <c r="N792" s="23" t="s">
        <v>1190</v>
      </c>
      <c r="O792" s="44">
        <v>33967</v>
      </c>
      <c r="P792" s="23" t="s">
        <v>78</v>
      </c>
      <c r="Q792" s="45">
        <v>44609</v>
      </c>
    </row>
    <row r="793" spans="1:19" x14ac:dyDescent="0.25">
      <c r="A793" s="23" t="s">
        <v>3</v>
      </c>
      <c r="B793" s="23" t="s">
        <v>21</v>
      </c>
      <c r="C793" s="23" t="s">
        <v>76</v>
      </c>
      <c r="D793" s="23" t="s">
        <v>3999</v>
      </c>
      <c r="E793" s="23" t="s">
        <v>22</v>
      </c>
      <c r="F793" s="23" t="s">
        <v>4000</v>
      </c>
      <c r="G793" s="23" t="s">
        <v>78</v>
      </c>
      <c r="H793" s="23" t="s">
        <v>4055</v>
      </c>
      <c r="I793" s="23" t="s">
        <v>4056</v>
      </c>
      <c r="J793" s="5" t="s">
        <v>4057</v>
      </c>
      <c r="K793" s="5" t="s">
        <v>1117</v>
      </c>
      <c r="L793" s="5" t="s">
        <v>4058</v>
      </c>
      <c r="M793" s="23" t="s">
        <v>4004</v>
      </c>
      <c r="N793" s="23" t="s">
        <v>1190</v>
      </c>
      <c r="O793" s="44">
        <v>33990</v>
      </c>
      <c r="P793" s="23" t="s">
        <v>78</v>
      </c>
      <c r="Q793" s="45" t="s">
        <v>26</v>
      </c>
    </row>
    <row r="794" spans="1:19" x14ac:dyDescent="0.25">
      <c r="A794" s="23" t="s">
        <v>3</v>
      </c>
      <c r="B794" s="23" t="s">
        <v>21</v>
      </c>
      <c r="C794" s="23" t="s">
        <v>76</v>
      </c>
      <c r="D794" s="23" t="s">
        <v>3999</v>
      </c>
      <c r="E794" s="23" t="s">
        <v>22</v>
      </c>
      <c r="F794" s="23" t="s">
        <v>4000</v>
      </c>
      <c r="G794" s="23" t="s">
        <v>78</v>
      </c>
      <c r="H794" s="23" t="s">
        <v>4059</v>
      </c>
      <c r="I794" s="23">
        <v>155558</v>
      </c>
      <c r="J794" s="5" t="s">
        <v>4060</v>
      </c>
      <c r="K794" s="5" t="s">
        <v>4061</v>
      </c>
      <c r="L794" s="5" t="s">
        <v>4062</v>
      </c>
      <c r="M794" s="23" t="s">
        <v>4014</v>
      </c>
      <c r="N794" s="23" t="s">
        <v>1190</v>
      </c>
      <c r="O794" s="44">
        <v>34243</v>
      </c>
      <c r="P794" s="23" t="s">
        <v>78</v>
      </c>
      <c r="Q794" s="45">
        <v>44614</v>
      </c>
    </row>
    <row r="795" spans="1:19" x14ac:dyDescent="0.25">
      <c r="A795" s="23" t="s">
        <v>3</v>
      </c>
      <c r="B795" s="23" t="s">
        <v>21</v>
      </c>
      <c r="C795" s="23" t="s">
        <v>76</v>
      </c>
      <c r="D795" s="23" t="s">
        <v>3999</v>
      </c>
      <c r="E795" s="23" t="s">
        <v>22</v>
      </c>
      <c r="F795" s="23" t="s">
        <v>4000</v>
      </c>
      <c r="G795" s="23" t="s">
        <v>78</v>
      </c>
      <c r="H795" s="23" t="s">
        <v>4063</v>
      </c>
      <c r="I795" s="23">
        <v>201768</v>
      </c>
      <c r="J795" s="5" t="s">
        <v>4064</v>
      </c>
      <c r="L795" s="5" t="s">
        <v>4065</v>
      </c>
      <c r="M795" s="23" t="s">
        <v>3264</v>
      </c>
      <c r="N795" s="23" t="s">
        <v>1190</v>
      </c>
      <c r="O795" s="44">
        <v>34104</v>
      </c>
      <c r="P795" s="23" t="s">
        <v>78</v>
      </c>
      <c r="Q795" s="45">
        <v>44496</v>
      </c>
    </row>
    <row r="796" spans="1:19" x14ac:dyDescent="0.25">
      <c r="A796" s="23" t="s">
        <v>3</v>
      </c>
      <c r="B796" s="23" t="s">
        <v>21</v>
      </c>
      <c r="C796" s="23" t="s">
        <v>76</v>
      </c>
      <c r="D796" s="23" t="s">
        <v>3999</v>
      </c>
      <c r="E796" s="23" t="s">
        <v>22</v>
      </c>
      <c r="F796" s="23" t="s">
        <v>4000</v>
      </c>
      <c r="G796" s="23" t="s">
        <v>78</v>
      </c>
      <c r="H796" s="23" t="s">
        <v>4066</v>
      </c>
      <c r="I796" s="23">
        <v>188432</v>
      </c>
      <c r="J796" s="5" t="s">
        <v>4067</v>
      </c>
      <c r="K796" s="5" t="s">
        <v>1117</v>
      </c>
      <c r="L796" s="5" t="s">
        <v>4068</v>
      </c>
      <c r="M796" s="23" t="s">
        <v>4020</v>
      </c>
      <c r="N796" s="23" t="s">
        <v>1190</v>
      </c>
      <c r="O796" s="44">
        <v>34209</v>
      </c>
      <c r="P796" s="23" t="s">
        <v>78</v>
      </c>
      <c r="Q796" s="45">
        <v>44371</v>
      </c>
      <c r="S796" s="5" t="s">
        <v>4069</v>
      </c>
    </row>
    <row r="797" spans="1:19" x14ac:dyDescent="0.25">
      <c r="A797" s="23" t="s">
        <v>3</v>
      </c>
      <c r="B797" s="23" t="s">
        <v>21</v>
      </c>
      <c r="C797" s="23" t="s">
        <v>76</v>
      </c>
      <c r="D797" s="23" t="s">
        <v>3999</v>
      </c>
      <c r="E797" s="23" t="s">
        <v>22</v>
      </c>
      <c r="F797" s="23" t="s">
        <v>4000</v>
      </c>
      <c r="G797" s="23" t="s">
        <v>78</v>
      </c>
      <c r="H797" s="23" t="s">
        <v>4070</v>
      </c>
      <c r="I797" s="23">
        <v>153498</v>
      </c>
      <c r="J797" s="5" t="s">
        <v>4071</v>
      </c>
      <c r="L797" s="5" t="s">
        <v>4072</v>
      </c>
      <c r="M797" s="23" t="s">
        <v>4014</v>
      </c>
      <c r="N797" s="23" t="s">
        <v>1190</v>
      </c>
      <c r="O797" s="44">
        <v>34233</v>
      </c>
      <c r="P797" s="23" t="s">
        <v>78</v>
      </c>
      <c r="Q797" s="45">
        <v>44391</v>
      </c>
      <c r="R797" s="23" t="s">
        <v>78</v>
      </c>
      <c r="S797" s="5" t="s">
        <v>10748</v>
      </c>
    </row>
    <row r="798" spans="1:19" x14ac:dyDescent="0.25">
      <c r="A798" s="46" t="s">
        <v>3</v>
      </c>
      <c r="B798" s="46" t="s">
        <v>21</v>
      </c>
      <c r="C798" s="46" t="s">
        <v>76</v>
      </c>
      <c r="D798" s="46" t="s">
        <v>3999</v>
      </c>
      <c r="E798" s="46" t="s">
        <v>22</v>
      </c>
      <c r="F798" s="46" t="s">
        <v>4000</v>
      </c>
      <c r="G798" s="46"/>
      <c r="H798" s="46" t="s">
        <v>4073</v>
      </c>
      <c r="I798" s="46" t="s">
        <v>4074</v>
      </c>
      <c r="J798" s="47" t="s">
        <v>4075</v>
      </c>
      <c r="K798" s="47" t="s">
        <v>4076</v>
      </c>
      <c r="L798" s="47" t="s">
        <v>4062</v>
      </c>
      <c r="M798" s="46" t="s">
        <v>4014</v>
      </c>
      <c r="N798" s="46" t="s">
        <v>1190</v>
      </c>
      <c r="O798" s="48">
        <v>34243</v>
      </c>
      <c r="P798" s="46" t="s">
        <v>78</v>
      </c>
      <c r="Q798" s="49">
        <v>44620</v>
      </c>
      <c r="R798" s="46"/>
      <c r="S798" s="47"/>
    </row>
    <row r="799" spans="1:19" x14ac:dyDescent="0.25">
      <c r="A799" s="23" t="s">
        <v>3</v>
      </c>
      <c r="B799" s="23" t="s">
        <v>21</v>
      </c>
      <c r="C799" s="23" t="s">
        <v>76</v>
      </c>
      <c r="D799" s="23" t="s">
        <v>3999</v>
      </c>
      <c r="E799" s="23" t="s">
        <v>22</v>
      </c>
      <c r="F799" s="23" t="s">
        <v>4000</v>
      </c>
      <c r="G799" s="23" t="s">
        <v>78</v>
      </c>
      <c r="H799" s="23" t="s">
        <v>4077</v>
      </c>
      <c r="I799" s="23" t="s">
        <v>4078</v>
      </c>
      <c r="J799" s="5" t="s">
        <v>4079</v>
      </c>
      <c r="K799" s="5" t="s">
        <v>1117</v>
      </c>
      <c r="L799" s="5" t="s">
        <v>4080</v>
      </c>
      <c r="M799" s="23" t="s">
        <v>4020</v>
      </c>
      <c r="N799" s="23" t="s">
        <v>1190</v>
      </c>
      <c r="O799" s="44">
        <v>34209</v>
      </c>
      <c r="P799" s="23" t="s">
        <v>78</v>
      </c>
      <c r="Q799" s="45" t="s">
        <v>26</v>
      </c>
    </row>
    <row r="800" spans="1:19" x14ac:dyDescent="0.25">
      <c r="A800" s="46" t="s">
        <v>3</v>
      </c>
      <c r="B800" s="46" t="s">
        <v>21</v>
      </c>
      <c r="C800" s="46" t="s">
        <v>76</v>
      </c>
      <c r="D800" s="46" t="s">
        <v>3999</v>
      </c>
      <c r="E800" s="46" t="s">
        <v>22</v>
      </c>
      <c r="F800" s="46" t="s">
        <v>4000</v>
      </c>
      <c r="G800" s="46"/>
      <c r="H800" s="46" t="s">
        <v>4081</v>
      </c>
      <c r="I800" s="46" t="s">
        <v>4082</v>
      </c>
      <c r="J800" s="47" t="s">
        <v>4083</v>
      </c>
      <c r="K800" s="47" t="s">
        <v>1117</v>
      </c>
      <c r="L800" s="47" t="s">
        <v>4084</v>
      </c>
      <c r="M800" s="46" t="s">
        <v>4009</v>
      </c>
      <c r="N800" s="46" t="s">
        <v>1190</v>
      </c>
      <c r="O800" s="48">
        <v>33905</v>
      </c>
      <c r="P800" s="46" t="s">
        <v>78</v>
      </c>
      <c r="Q800" s="49" t="s">
        <v>26</v>
      </c>
      <c r="R800" s="46"/>
      <c r="S800" s="47"/>
    </row>
    <row r="801" spans="1:19" x14ac:dyDescent="0.25">
      <c r="A801" s="23" t="s">
        <v>3</v>
      </c>
      <c r="B801" s="23" t="s">
        <v>21</v>
      </c>
      <c r="C801" s="23" t="s">
        <v>76</v>
      </c>
      <c r="D801" s="23" t="s">
        <v>3999</v>
      </c>
      <c r="E801" s="23" t="s">
        <v>22</v>
      </c>
      <c r="F801" s="23" t="s">
        <v>4000</v>
      </c>
      <c r="G801" s="23" t="s">
        <v>78</v>
      </c>
      <c r="H801" s="23" t="s">
        <v>4085</v>
      </c>
      <c r="I801" s="23">
        <v>153511</v>
      </c>
      <c r="J801" s="5" t="s">
        <v>4086</v>
      </c>
      <c r="L801" s="5" t="s">
        <v>4087</v>
      </c>
      <c r="M801" s="23" t="s">
        <v>4088</v>
      </c>
      <c r="N801" s="23" t="s">
        <v>1190</v>
      </c>
      <c r="O801" s="44">
        <v>34224</v>
      </c>
      <c r="P801" s="23" t="s">
        <v>78</v>
      </c>
      <c r="Q801" s="45">
        <v>44312</v>
      </c>
      <c r="R801" s="23" t="s">
        <v>78</v>
      </c>
      <c r="S801" s="5" t="s">
        <v>10749</v>
      </c>
    </row>
    <row r="802" spans="1:19" x14ac:dyDescent="0.25">
      <c r="A802" s="23" t="s">
        <v>3</v>
      </c>
      <c r="B802" s="23" t="s">
        <v>21</v>
      </c>
      <c r="C802" s="23" t="s">
        <v>116</v>
      </c>
      <c r="D802" s="23" t="s">
        <v>3999</v>
      </c>
      <c r="E802" s="23" t="s">
        <v>22</v>
      </c>
      <c r="F802" s="23" t="s">
        <v>4000</v>
      </c>
      <c r="G802" s="23" t="s">
        <v>78</v>
      </c>
      <c r="H802" s="23" t="s">
        <v>4089</v>
      </c>
      <c r="I802" s="23" t="s">
        <v>4090</v>
      </c>
      <c r="J802" s="5" t="s">
        <v>4091</v>
      </c>
      <c r="K802" s="5" t="s">
        <v>1117</v>
      </c>
      <c r="L802" s="5" t="s">
        <v>4092</v>
      </c>
      <c r="M802" s="23" t="s">
        <v>4093</v>
      </c>
      <c r="N802" s="23" t="s">
        <v>1190</v>
      </c>
      <c r="O802" s="44">
        <v>34275</v>
      </c>
      <c r="P802" s="23" t="s">
        <v>78</v>
      </c>
      <c r="Q802" s="45" t="s">
        <v>26</v>
      </c>
      <c r="S802" s="5" t="s">
        <v>4094</v>
      </c>
    </row>
    <row r="803" spans="1:19" x14ac:dyDescent="0.25">
      <c r="A803" s="23" t="s">
        <v>3</v>
      </c>
      <c r="B803" s="23" t="s">
        <v>21</v>
      </c>
      <c r="C803" s="23" t="s">
        <v>116</v>
      </c>
      <c r="D803" s="23" t="s">
        <v>4095</v>
      </c>
      <c r="E803" s="23" t="s">
        <v>22</v>
      </c>
      <c r="F803" s="23" t="s">
        <v>4096</v>
      </c>
      <c r="G803" s="23" t="s">
        <v>78</v>
      </c>
      <c r="H803" s="23" t="s">
        <v>4097</v>
      </c>
      <c r="I803" s="23" t="s">
        <v>4098</v>
      </c>
      <c r="J803" s="5" t="s">
        <v>4099</v>
      </c>
      <c r="K803" s="5" t="s">
        <v>4100</v>
      </c>
      <c r="L803" s="5" t="s">
        <v>4101</v>
      </c>
      <c r="M803" s="23" t="s">
        <v>4102</v>
      </c>
      <c r="N803" s="23" t="s">
        <v>4103</v>
      </c>
      <c r="O803" s="44">
        <v>89121</v>
      </c>
      <c r="P803" s="23" t="s">
        <v>78</v>
      </c>
      <c r="Q803" s="45">
        <v>44575</v>
      </c>
      <c r="S803" s="5" t="s">
        <v>4130</v>
      </c>
    </row>
    <row r="804" spans="1:19" x14ac:dyDescent="0.25">
      <c r="A804" s="23" t="s">
        <v>3</v>
      </c>
      <c r="B804" s="23" t="s">
        <v>21</v>
      </c>
      <c r="C804" s="23" t="s">
        <v>76</v>
      </c>
      <c r="D804" s="23" t="s">
        <v>4095</v>
      </c>
      <c r="E804" s="23" t="s">
        <v>22</v>
      </c>
      <c r="F804" s="23" t="s">
        <v>4096</v>
      </c>
      <c r="G804" s="23" t="s">
        <v>78</v>
      </c>
      <c r="H804" s="23" t="s">
        <v>2551</v>
      </c>
      <c r="I804" s="23">
        <v>129205</v>
      </c>
      <c r="J804" s="5" t="s">
        <v>2552</v>
      </c>
      <c r="L804" s="5" t="s">
        <v>2553</v>
      </c>
      <c r="M804" s="23" t="s">
        <v>2554</v>
      </c>
      <c r="N804" s="23" t="s">
        <v>1190</v>
      </c>
      <c r="O804" s="44">
        <v>34688</v>
      </c>
      <c r="P804" s="23" t="s">
        <v>78</v>
      </c>
      <c r="Q804" s="45">
        <v>44431</v>
      </c>
      <c r="R804" s="23" t="s">
        <v>78</v>
      </c>
      <c r="S804" s="5" t="s">
        <v>10748</v>
      </c>
    </row>
    <row r="805" spans="1:19" x14ac:dyDescent="0.25">
      <c r="A805" s="46" t="s">
        <v>3</v>
      </c>
      <c r="B805" s="46" t="s">
        <v>21</v>
      </c>
      <c r="C805" s="46" t="s">
        <v>116</v>
      </c>
      <c r="D805" s="46" t="s">
        <v>4095</v>
      </c>
      <c r="E805" s="46" t="s">
        <v>22</v>
      </c>
      <c r="F805" s="46" t="s">
        <v>4096</v>
      </c>
      <c r="G805" s="46" t="s">
        <v>78</v>
      </c>
      <c r="H805" s="46" t="s">
        <v>4104</v>
      </c>
      <c r="I805" s="46" t="s">
        <v>4105</v>
      </c>
      <c r="J805" s="47" t="s">
        <v>4106</v>
      </c>
      <c r="K805" s="47" t="s">
        <v>4107</v>
      </c>
      <c r="L805" s="47" t="s">
        <v>4108</v>
      </c>
      <c r="M805" s="46" t="s">
        <v>4109</v>
      </c>
      <c r="N805" s="46" t="s">
        <v>1190</v>
      </c>
      <c r="O805" s="48">
        <v>34221</v>
      </c>
      <c r="P805" s="46" t="s">
        <v>78</v>
      </c>
      <c r="Q805" s="49">
        <v>44586</v>
      </c>
      <c r="R805" s="46"/>
      <c r="S805" s="47" t="s">
        <v>4110</v>
      </c>
    </row>
    <row r="806" spans="1:19" x14ac:dyDescent="0.25">
      <c r="A806" s="23" t="s">
        <v>3</v>
      </c>
      <c r="B806" s="23" t="s">
        <v>21</v>
      </c>
      <c r="C806" s="23" t="s">
        <v>76</v>
      </c>
      <c r="D806" s="23" t="s">
        <v>4095</v>
      </c>
      <c r="E806" s="23" t="s">
        <v>22</v>
      </c>
      <c r="F806" s="23" t="s">
        <v>4096</v>
      </c>
      <c r="G806" s="23" t="s">
        <v>78</v>
      </c>
      <c r="H806" s="23" t="s">
        <v>4114</v>
      </c>
      <c r="I806" s="23" t="s">
        <v>4115</v>
      </c>
      <c r="J806" s="5" t="s">
        <v>4116</v>
      </c>
      <c r="K806" s="5" t="s">
        <v>1117</v>
      </c>
      <c r="L806" s="5" t="s">
        <v>4117</v>
      </c>
      <c r="M806" s="23" t="s">
        <v>4118</v>
      </c>
      <c r="N806" s="23" t="s">
        <v>1190</v>
      </c>
      <c r="O806" s="44">
        <v>34639</v>
      </c>
      <c r="P806" s="23" t="s">
        <v>78</v>
      </c>
      <c r="Q806" s="45" t="s">
        <v>26</v>
      </c>
    </row>
    <row r="807" spans="1:19" x14ac:dyDescent="0.25">
      <c r="A807" s="23" t="s">
        <v>3</v>
      </c>
      <c r="B807" s="23" t="s">
        <v>21</v>
      </c>
      <c r="C807" s="23" t="s">
        <v>76</v>
      </c>
      <c r="D807" s="23" t="s">
        <v>4095</v>
      </c>
      <c r="E807" s="23" t="s">
        <v>22</v>
      </c>
      <c r="F807" s="23" t="s">
        <v>4096</v>
      </c>
      <c r="G807" s="23" t="s">
        <v>78</v>
      </c>
      <c r="H807" s="23" t="s">
        <v>4119</v>
      </c>
      <c r="I807" s="23" t="s">
        <v>4120</v>
      </c>
      <c r="J807" s="5" t="s">
        <v>4121</v>
      </c>
      <c r="L807" s="5" t="s">
        <v>4122</v>
      </c>
      <c r="M807" s="23" t="s">
        <v>4014</v>
      </c>
      <c r="N807" s="23" t="s">
        <v>1190</v>
      </c>
      <c r="O807" s="44">
        <v>34237</v>
      </c>
      <c r="P807" s="23" t="s">
        <v>78</v>
      </c>
      <c r="Q807" s="45">
        <v>44368</v>
      </c>
      <c r="R807" s="23" t="s">
        <v>78</v>
      </c>
      <c r="S807" s="5" t="s">
        <v>10748</v>
      </c>
    </row>
    <row r="808" spans="1:19" x14ac:dyDescent="0.25">
      <c r="A808" s="23" t="s">
        <v>3</v>
      </c>
      <c r="B808" s="23" t="s">
        <v>21</v>
      </c>
      <c r="C808" s="23" t="s">
        <v>76</v>
      </c>
      <c r="D808" s="23" t="s">
        <v>4095</v>
      </c>
      <c r="E808" s="23" t="s">
        <v>22</v>
      </c>
      <c r="F808" s="23" t="s">
        <v>4096</v>
      </c>
      <c r="G808" s="23" t="s">
        <v>78</v>
      </c>
      <c r="H808" s="23" t="s">
        <v>4123</v>
      </c>
      <c r="I808" s="23" t="s">
        <v>4124</v>
      </c>
      <c r="J808" s="5" t="s">
        <v>4125</v>
      </c>
      <c r="K808" s="5" t="s">
        <v>1117</v>
      </c>
      <c r="L808" s="5" t="s">
        <v>4126</v>
      </c>
      <c r="M808" s="23" t="s">
        <v>4020</v>
      </c>
      <c r="N808" s="23" t="s">
        <v>1190</v>
      </c>
      <c r="O808" s="44">
        <v>34203</v>
      </c>
      <c r="P808" s="23" t="s">
        <v>78</v>
      </c>
      <c r="Q808" s="45" t="s">
        <v>26</v>
      </c>
    </row>
    <row r="809" spans="1:19" x14ac:dyDescent="0.25">
      <c r="A809" s="23" t="s">
        <v>3</v>
      </c>
      <c r="B809" s="23" t="s">
        <v>21</v>
      </c>
      <c r="C809" s="23" t="s">
        <v>116</v>
      </c>
      <c r="D809" s="23" t="s">
        <v>4095</v>
      </c>
      <c r="E809" s="23" t="s">
        <v>22</v>
      </c>
      <c r="F809" s="23" t="s">
        <v>4096</v>
      </c>
      <c r="G809" s="23" t="s">
        <v>78</v>
      </c>
      <c r="H809" s="23" t="s">
        <v>4127</v>
      </c>
      <c r="I809" s="23">
        <v>194815</v>
      </c>
      <c r="J809" s="5" t="s">
        <v>4128</v>
      </c>
      <c r="K809" s="5" t="s">
        <v>1117</v>
      </c>
      <c r="L809" s="5" t="s">
        <v>4129</v>
      </c>
      <c r="M809" s="23" t="s">
        <v>4014</v>
      </c>
      <c r="N809" s="23" t="s">
        <v>1190</v>
      </c>
      <c r="O809" s="44">
        <v>34236</v>
      </c>
      <c r="P809" s="23" t="s">
        <v>78</v>
      </c>
      <c r="Q809" s="45" t="s">
        <v>26</v>
      </c>
      <c r="S809" s="5" t="s">
        <v>4130</v>
      </c>
    </row>
    <row r="810" spans="1:19" x14ac:dyDescent="0.25">
      <c r="A810" s="23" t="s">
        <v>3</v>
      </c>
      <c r="B810" s="23" t="s">
        <v>21</v>
      </c>
      <c r="C810" s="23" t="s">
        <v>76</v>
      </c>
      <c r="D810" s="23" t="s">
        <v>10782</v>
      </c>
      <c r="E810" s="23" t="s">
        <v>22</v>
      </c>
      <c r="F810" s="23" t="s">
        <v>10783</v>
      </c>
      <c r="G810" s="23" t="s">
        <v>78</v>
      </c>
      <c r="H810" s="23" t="s">
        <v>4111</v>
      </c>
      <c r="I810" s="23">
        <v>155285</v>
      </c>
      <c r="J810" s="5" t="s">
        <v>4112</v>
      </c>
      <c r="L810" s="5" t="s">
        <v>4113</v>
      </c>
      <c r="M810" s="23" t="s">
        <v>3264</v>
      </c>
      <c r="N810" s="23" t="s">
        <v>1190</v>
      </c>
      <c r="O810" s="44">
        <v>34104</v>
      </c>
      <c r="P810" s="23" t="s">
        <v>78</v>
      </c>
      <c r="Q810" s="45" t="s">
        <v>26</v>
      </c>
      <c r="R810" s="23" t="s">
        <v>78</v>
      </c>
      <c r="S810" s="5" t="s">
        <v>10748</v>
      </c>
    </row>
    <row r="811" spans="1:19" x14ac:dyDescent="0.25">
      <c r="A811" s="23" t="s">
        <v>3</v>
      </c>
      <c r="B811" s="23" t="s">
        <v>21</v>
      </c>
      <c r="C811" s="23" t="s">
        <v>76</v>
      </c>
      <c r="D811" s="23" t="s">
        <v>10784</v>
      </c>
      <c r="E811" s="23" t="s">
        <v>22</v>
      </c>
      <c r="F811" s="23" t="s">
        <v>10785</v>
      </c>
      <c r="G811" s="23" t="s">
        <v>78</v>
      </c>
      <c r="H811" s="23" t="s">
        <v>4131</v>
      </c>
      <c r="I811" s="23" t="s">
        <v>4132</v>
      </c>
      <c r="J811" s="5" t="s">
        <v>4133</v>
      </c>
      <c r="L811" s="5" t="s">
        <v>4134</v>
      </c>
      <c r="M811" s="23" t="s">
        <v>4020</v>
      </c>
      <c r="N811" s="23" t="s">
        <v>1190</v>
      </c>
      <c r="O811" s="44">
        <v>34203</v>
      </c>
      <c r="P811" s="23" t="s">
        <v>78</v>
      </c>
      <c r="Q811" s="45">
        <v>44608</v>
      </c>
      <c r="R811" s="23" t="s">
        <v>78</v>
      </c>
      <c r="S811" s="5" t="s">
        <v>10748</v>
      </c>
    </row>
    <row r="812" spans="1:19" x14ac:dyDescent="0.25">
      <c r="A812" s="23" t="s">
        <v>3</v>
      </c>
      <c r="B812" s="23" t="s">
        <v>21</v>
      </c>
      <c r="C812" s="23" t="s">
        <v>76</v>
      </c>
      <c r="D812" s="23" t="s">
        <v>10784</v>
      </c>
      <c r="E812" s="23" t="s">
        <v>22</v>
      </c>
      <c r="F812" s="23" t="s">
        <v>10785</v>
      </c>
      <c r="G812" s="23" t="s">
        <v>78</v>
      </c>
      <c r="H812" s="23" t="s">
        <v>4135</v>
      </c>
      <c r="I812" s="23">
        <v>191034</v>
      </c>
      <c r="J812" s="5" t="s">
        <v>4136</v>
      </c>
      <c r="L812" s="5" t="s">
        <v>4137</v>
      </c>
      <c r="M812" s="23" t="s">
        <v>4014</v>
      </c>
      <c r="N812" s="23" t="s">
        <v>1190</v>
      </c>
      <c r="O812" s="44">
        <v>34234</v>
      </c>
      <c r="P812" s="23" t="s">
        <v>78</v>
      </c>
      <c r="Q812" s="45">
        <v>44335</v>
      </c>
      <c r="R812" s="23" t="s">
        <v>78</v>
      </c>
      <c r="S812" s="5" t="s">
        <v>10748</v>
      </c>
    </row>
    <row r="813" spans="1:19" x14ac:dyDescent="0.25">
      <c r="A813" s="23" t="s">
        <v>3</v>
      </c>
      <c r="B813" s="23" t="s">
        <v>21</v>
      </c>
      <c r="C813" s="23" t="s">
        <v>76</v>
      </c>
      <c r="D813" s="23" t="s">
        <v>4138</v>
      </c>
      <c r="E813" s="23" t="s">
        <v>22</v>
      </c>
      <c r="F813" s="23" t="s">
        <v>4139</v>
      </c>
      <c r="G813" s="23" t="s">
        <v>78</v>
      </c>
      <c r="H813" s="23" t="s">
        <v>4140</v>
      </c>
      <c r="I813" s="23" t="s">
        <v>4141</v>
      </c>
      <c r="J813" s="5" t="s">
        <v>4142</v>
      </c>
      <c r="K813" s="5" t="s">
        <v>1117</v>
      </c>
      <c r="L813" s="5" t="s">
        <v>4143</v>
      </c>
      <c r="M813" s="23" t="s">
        <v>4144</v>
      </c>
      <c r="N813" s="23" t="s">
        <v>1190</v>
      </c>
      <c r="O813" s="44">
        <v>33016</v>
      </c>
      <c r="P813" s="23" t="s">
        <v>78</v>
      </c>
      <c r="Q813" s="45" t="s">
        <v>26</v>
      </c>
    </row>
    <row r="814" spans="1:19" x14ac:dyDescent="0.25">
      <c r="A814" s="23" t="s">
        <v>3</v>
      </c>
      <c r="B814" s="23" t="s">
        <v>21</v>
      </c>
      <c r="C814" s="23" t="s">
        <v>76</v>
      </c>
      <c r="D814" s="23" t="s">
        <v>4138</v>
      </c>
      <c r="E814" s="23" t="s">
        <v>22</v>
      </c>
      <c r="F814" s="23" t="s">
        <v>4139</v>
      </c>
      <c r="G814" s="23" t="s">
        <v>78</v>
      </c>
      <c r="H814" s="23" t="s">
        <v>4145</v>
      </c>
      <c r="I814" s="23" t="s">
        <v>4146</v>
      </c>
      <c r="J814" s="5" t="s">
        <v>4147</v>
      </c>
      <c r="K814" s="5" t="s">
        <v>1117</v>
      </c>
      <c r="L814" s="5" t="s">
        <v>4148</v>
      </c>
      <c r="M814" s="23" t="s">
        <v>4149</v>
      </c>
      <c r="N814" s="23" t="s">
        <v>1190</v>
      </c>
      <c r="O814" s="44" t="s">
        <v>4150</v>
      </c>
      <c r="P814" s="23" t="s">
        <v>78</v>
      </c>
      <c r="Q814" s="45" t="s">
        <v>26</v>
      </c>
      <c r="S814" s="5" t="s">
        <v>10786</v>
      </c>
    </row>
    <row r="815" spans="1:19" x14ac:dyDescent="0.25">
      <c r="A815" s="23" t="s">
        <v>3</v>
      </c>
      <c r="B815" s="23" t="s">
        <v>21</v>
      </c>
      <c r="C815" s="23" t="s">
        <v>76</v>
      </c>
      <c r="D815" s="23" t="s">
        <v>4138</v>
      </c>
      <c r="E815" s="23" t="s">
        <v>22</v>
      </c>
      <c r="F815" s="23" t="s">
        <v>4139</v>
      </c>
      <c r="G815" s="23" t="s">
        <v>78</v>
      </c>
      <c r="H815" s="23" t="s">
        <v>4151</v>
      </c>
      <c r="I815" s="23">
        <v>135757</v>
      </c>
      <c r="J815" s="5" t="s">
        <v>4152</v>
      </c>
      <c r="L815" s="5" t="s">
        <v>4153</v>
      </c>
      <c r="M815" s="23" t="s">
        <v>4154</v>
      </c>
      <c r="N815" s="23" t="s">
        <v>1190</v>
      </c>
      <c r="O815" s="44">
        <v>33197</v>
      </c>
      <c r="P815" s="23" t="s">
        <v>78</v>
      </c>
      <c r="Q815" s="45" t="s">
        <v>26</v>
      </c>
      <c r="R815" s="23" t="s">
        <v>78</v>
      </c>
      <c r="S815" s="5" t="s">
        <v>10748</v>
      </c>
    </row>
    <row r="816" spans="1:19" x14ac:dyDescent="0.25">
      <c r="A816" s="23" t="s">
        <v>3</v>
      </c>
      <c r="B816" s="23" t="s">
        <v>21</v>
      </c>
      <c r="C816" s="23" t="s">
        <v>76</v>
      </c>
      <c r="D816" s="23" t="s">
        <v>4138</v>
      </c>
      <c r="E816" s="23" t="s">
        <v>22</v>
      </c>
      <c r="F816" s="23" t="s">
        <v>4139</v>
      </c>
      <c r="G816" s="23" t="s">
        <v>78</v>
      </c>
      <c r="H816" s="23" t="s">
        <v>4155</v>
      </c>
      <c r="I816" s="23" t="s">
        <v>4156</v>
      </c>
      <c r="J816" s="5" t="s">
        <v>4157</v>
      </c>
      <c r="L816" s="5" t="s">
        <v>4158</v>
      </c>
      <c r="M816" s="23" t="s">
        <v>4159</v>
      </c>
      <c r="N816" s="23" t="s">
        <v>1190</v>
      </c>
      <c r="O816" s="44">
        <v>33314</v>
      </c>
      <c r="P816" s="23" t="s">
        <v>78</v>
      </c>
      <c r="Q816" s="45" t="s">
        <v>26</v>
      </c>
      <c r="R816" s="23" t="s">
        <v>78</v>
      </c>
      <c r="S816" s="5" t="s">
        <v>10748</v>
      </c>
    </row>
    <row r="817" spans="1:19" x14ac:dyDescent="0.25">
      <c r="A817" s="23" t="s">
        <v>3</v>
      </c>
      <c r="B817" s="23" t="s">
        <v>21</v>
      </c>
      <c r="C817" s="23" t="s">
        <v>76</v>
      </c>
      <c r="D817" s="23" t="s">
        <v>4138</v>
      </c>
      <c r="E817" s="23" t="s">
        <v>22</v>
      </c>
      <c r="F817" s="23" t="s">
        <v>4139</v>
      </c>
      <c r="G817" s="23" t="s">
        <v>78</v>
      </c>
      <c r="H817" s="23" t="s">
        <v>4160</v>
      </c>
      <c r="I817" s="23" t="s">
        <v>4161</v>
      </c>
      <c r="J817" s="5" t="s">
        <v>4162</v>
      </c>
      <c r="K817" s="5" t="s">
        <v>1117</v>
      </c>
      <c r="L817" s="5" t="s">
        <v>4163</v>
      </c>
      <c r="M817" s="23" t="s">
        <v>4164</v>
      </c>
      <c r="N817" s="23" t="s">
        <v>1190</v>
      </c>
      <c r="O817" s="44">
        <v>33014</v>
      </c>
      <c r="P817" s="23" t="s">
        <v>78</v>
      </c>
      <c r="Q817" s="45" t="s">
        <v>26</v>
      </c>
    </row>
    <row r="818" spans="1:19" x14ac:dyDescent="0.25">
      <c r="A818" s="23" t="s">
        <v>3</v>
      </c>
      <c r="B818" s="23" t="s">
        <v>21</v>
      </c>
      <c r="C818" s="23" t="s">
        <v>76</v>
      </c>
      <c r="D818" s="23" t="s">
        <v>4138</v>
      </c>
      <c r="E818" s="23" t="s">
        <v>22</v>
      </c>
      <c r="F818" s="23" t="s">
        <v>4139</v>
      </c>
      <c r="G818" s="23" t="s">
        <v>78</v>
      </c>
      <c r="H818" s="23" t="s">
        <v>4165</v>
      </c>
      <c r="I818" s="23" t="s">
        <v>4166</v>
      </c>
      <c r="J818" s="5" t="s">
        <v>4167</v>
      </c>
      <c r="K818" s="5" t="s">
        <v>1117</v>
      </c>
      <c r="L818" s="5" t="s">
        <v>4168</v>
      </c>
      <c r="M818" s="23" t="s">
        <v>4169</v>
      </c>
      <c r="N818" s="23" t="s">
        <v>1190</v>
      </c>
      <c r="O818" s="44">
        <v>33054</v>
      </c>
      <c r="P818" s="23" t="s">
        <v>78</v>
      </c>
      <c r="Q818" s="45" t="s">
        <v>26</v>
      </c>
      <c r="R818" s="23" t="s">
        <v>78</v>
      </c>
      <c r="S818" s="5" t="s">
        <v>10749</v>
      </c>
    </row>
    <row r="819" spans="1:19" x14ac:dyDescent="0.25">
      <c r="A819" s="23" t="s">
        <v>3</v>
      </c>
      <c r="B819" s="23" t="s">
        <v>21</v>
      </c>
      <c r="C819" s="23" t="s">
        <v>76</v>
      </c>
      <c r="D819" s="23" t="s">
        <v>4138</v>
      </c>
      <c r="E819" s="23" t="s">
        <v>22</v>
      </c>
      <c r="F819" s="23" t="s">
        <v>4139</v>
      </c>
      <c r="G819" s="23" t="s">
        <v>78</v>
      </c>
      <c r="H819" s="23" t="s">
        <v>4170</v>
      </c>
      <c r="I819" s="23">
        <v>169623</v>
      </c>
      <c r="J819" s="5" t="s">
        <v>4171</v>
      </c>
      <c r="L819" s="5" t="s">
        <v>4172</v>
      </c>
      <c r="M819" s="23" t="s">
        <v>4173</v>
      </c>
      <c r="N819" s="23" t="s">
        <v>1190</v>
      </c>
      <c r="O819" s="44">
        <v>33415</v>
      </c>
      <c r="P819" s="23" t="s">
        <v>78</v>
      </c>
      <c r="Q819" s="45">
        <v>44316</v>
      </c>
      <c r="R819" s="23" t="s">
        <v>78</v>
      </c>
      <c r="S819" s="5" t="s">
        <v>10748</v>
      </c>
    </row>
    <row r="820" spans="1:19" x14ac:dyDescent="0.25">
      <c r="A820" s="23" t="s">
        <v>3</v>
      </c>
      <c r="B820" s="23" t="s">
        <v>21</v>
      </c>
      <c r="C820" s="23" t="s">
        <v>76</v>
      </c>
      <c r="D820" s="23" t="s">
        <v>4138</v>
      </c>
      <c r="E820" s="23" t="s">
        <v>22</v>
      </c>
      <c r="F820" s="23" t="s">
        <v>4139</v>
      </c>
      <c r="G820" s="23" t="s">
        <v>78</v>
      </c>
      <c r="H820" s="23" t="s">
        <v>4174</v>
      </c>
      <c r="I820" s="23" t="s">
        <v>4175</v>
      </c>
      <c r="J820" s="5" t="s">
        <v>4176</v>
      </c>
      <c r="L820" s="5" t="s">
        <v>4177</v>
      </c>
      <c r="M820" s="23" t="s">
        <v>4178</v>
      </c>
      <c r="N820" s="23" t="s">
        <v>1190</v>
      </c>
      <c r="O820" s="44">
        <v>33065</v>
      </c>
      <c r="P820" s="23" t="s">
        <v>78</v>
      </c>
      <c r="Q820" s="45">
        <v>44404</v>
      </c>
      <c r="R820" s="23" t="s">
        <v>78</v>
      </c>
      <c r="S820" s="5" t="s">
        <v>10749</v>
      </c>
    </row>
    <row r="821" spans="1:19" x14ac:dyDescent="0.25">
      <c r="A821" s="23" t="s">
        <v>3</v>
      </c>
      <c r="B821" s="23" t="s">
        <v>21</v>
      </c>
      <c r="C821" s="23" t="s">
        <v>76</v>
      </c>
      <c r="D821" s="23" t="s">
        <v>4138</v>
      </c>
      <c r="E821" s="23" t="s">
        <v>22</v>
      </c>
      <c r="F821" s="23" t="s">
        <v>4139</v>
      </c>
      <c r="G821" s="23" t="s">
        <v>78</v>
      </c>
      <c r="H821" s="23" t="s">
        <v>4179</v>
      </c>
      <c r="I821" s="23" t="s">
        <v>4180</v>
      </c>
      <c r="J821" s="5" t="s">
        <v>4181</v>
      </c>
      <c r="K821" s="5" t="s">
        <v>4182</v>
      </c>
      <c r="L821" s="5" t="s">
        <v>4183</v>
      </c>
      <c r="M821" s="23" t="s">
        <v>4159</v>
      </c>
      <c r="N821" s="23" t="s">
        <v>1190</v>
      </c>
      <c r="O821" s="44">
        <v>33331</v>
      </c>
      <c r="P821" s="23" t="s">
        <v>78</v>
      </c>
      <c r="Q821" s="45" t="s">
        <v>26</v>
      </c>
    </row>
    <row r="822" spans="1:19" x14ac:dyDescent="0.25">
      <c r="A822" s="23" t="s">
        <v>3</v>
      </c>
      <c r="B822" s="23" t="s">
        <v>21</v>
      </c>
      <c r="C822" s="23" t="s">
        <v>76</v>
      </c>
      <c r="D822" s="23" t="s">
        <v>4138</v>
      </c>
      <c r="E822" s="23" t="s">
        <v>22</v>
      </c>
      <c r="F822" s="23" t="s">
        <v>4139</v>
      </c>
      <c r="G822" s="23" t="s">
        <v>78</v>
      </c>
      <c r="H822" s="23" t="s">
        <v>4184</v>
      </c>
      <c r="I822" s="23">
        <v>183031</v>
      </c>
      <c r="J822" s="5" t="s">
        <v>4185</v>
      </c>
      <c r="K822" s="5" t="s">
        <v>1117</v>
      </c>
      <c r="L822" s="5" t="s">
        <v>4186</v>
      </c>
      <c r="M822" s="23" t="s">
        <v>4187</v>
      </c>
      <c r="N822" s="23" t="s">
        <v>1190</v>
      </c>
      <c r="O822" s="44">
        <v>33460</v>
      </c>
      <c r="P822" s="23" t="s">
        <v>78</v>
      </c>
      <c r="Q822" s="45" t="s">
        <v>26</v>
      </c>
      <c r="R822" s="23" t="s">
        <v>78</v>
      </c>
      <c r="S822" s="5" t="s">
        <v>10749</v>
      </c>
    </row>
    <row r="823" spans="1:19" x14ac:dyDescent="0.25">
      <c r="A823" s="23" t="s">
        <v>3</v>
      </c>
      <c r="B823" s="23" t="s">
        <v>21</v>
      </c>
      <c r="C823" s="23" t="s">
        <v>76</v>
      </c>
      <c r="D823" s="23" t="s">
        <v>4138</v>
      </c>
      <c r="E823" s="23" t="s">
        <v>22</v>
      </c>
      <c r="F823" s="23" t="s">
        <v>4139</v>
      </c>
      <c r="G823" s="23" t="s">
        <v>78</v>
      </c>
      <c r="H823" s="23" t="s">
        <v>4188</v>
      </c>
      <c r="I823" s="23" t="s">
        <v>4189</v>
      </c>
      <c r="J823" s="5" t="s">
        <v>4190</v>
      </c>
      <c r="L823" s="5" t="s">
        <v>4191</v>
      </c>
      <c r="M823" s="23" t="s">
        <v>4144</v>
      </c>
      <c r="N823" s="23" t="s">
        <v>1190</v>
      </c>
      <c r="O823" s="44">
        <v>33016</v>
      </c>
      <c r="P823" s="23" t="s">
        <v>78</v>
      </c>
      <c r="Q823" s="45">
        <v>44589</v>
      </c>
      <c r="R823" s="23" t="s">
        <v>78</v>
      </c>
      <c r="S823" s="5" t="s">
        <v>10749</v>
      </c>
    </row>
    <row r="824" spans="1:19" x14ac:dyDescent="0.25">
      <c r="A824" s="23" t="s">
        <v>3</v>
      </c>
      <c r="B824" s="23" t="s">
        <v>21</v>
      </c>
      <c r="C824" s="23" t="s">
        <v>76</v>
      </c>
      <c r="D824" s="23" t="s">
        <v>4138</v>
      </c>
      <c r="E824" s="23" t="s">
        <v>22</v>
      </c>
      <c r="F824" s="23" t="s">
        <v>4139</v>
      </c>
      <c r="G824" s="23" t="s">
        <v>78</v>
      </c>
      <c r="H824" s="23" t="s">
        <v>4192</v>
      </c>
      <c r="I824" s="23">
        <v>174308</v>
      </c>
      <c r="J824" s="5" t="s">
        <v>4193</v>
      </c>
      <c r="L824" s="5" t="s">
        <v>4194</v>
      </c>
      <c r="M824" s="23" t="s">
        <v>4195</v>
      </c>
      <c r="N824" s="23" t="s">
        <v>1190</v>
      </c>
      <c r="O824" s="44">
        <v>34997</v>
      </c>
      <c r="P824" s="23" t="s">
        <v>78</v>
      </c>
      <c r="Q824" s="45">
        <v>44425</v>
      </c>
      <c r="R824" s="23" t="s">
        <v>78</v>
      </c>
      <c r="S824" s="5" t="s">
        <v>10748</v>
      </c>
    </row>
    <row r="825" spans="1:19" x14ac:dyDescent="0.25">
      <c r="A825" s="23" t="s">
        <v>3</v>
      </c>
      <c r="B825" s="23" t="s">
        <v>21</v>
      </c>
      <c r="C825" s="23" t="s">
        <v>76</v>
      </c>
      <c r="D825" s="23" t="s">
        <v>4138</v>
      </c>
      <c r="E825" s="23" t="s">
        <v>22</v>
      </c>
      <c r="F825" s="23" t="s">
        <v>4139</v>
      </c>
      <c r="G825" s="23" t="s">
        <v>78</v>
      </c>
      <c r="H825" s="23" t="s">
        <v>4196</v>
      </c>
      <c r="I825" s="23" t="s">
        <v>4197</v>
      </c>
      <c r="J825" s="5" t="s">
        <v>4198</v>
      </c>
      <c r="L825" s="5" t="s">
        <v>4199</v>
      </c>
      <c r="M825" s="23" t="s">
        <v>4144</v>
      </c>
      <c r="N825" s="23" t="s">
        <v>1190</v>
      </c>
      <c r="O825" s="44">
        <v>33016</v>
      </c>
      <c r="P825" s="23" t="s">
        <v>78</v>
      </c>
      <c r="Q825" s="45">
        <v>44482</v>
      </c>
      <c r="R825" s="23" t="s">
        <v>78</v>
      </c>
      <c r="S825" s="5" t="s">
        <v>10760</v>
      </c>
    </row>
    <row r="826" spans="1:19" x14ac:dyDescent="0.25">
      <c r="A826" s="23" t="s">
        <v>3</v>
      </c>
      <c r="B826" s="23" t="s">
        <v>21</v>
      </c>
      <c r="C826" s="23" t="s">
        <v>76</v>
      </c>
      <c r="D826" s="23" t="s">
        <v>4138</v>
      </c>
      <c r="E826" s="23" t="s">
        <v>22</v>
      </c>
      <c r="F826" s="23" t="s">
        <v>4139</v>
      </c>
      <c r="G826" s="23" t="s">
        <v>78</v>
      </c>
      <c r="H826" s="23" t="s">
        <v>4200</v>
      </c>
      <c r="I826" s="23">
        <v>134265</v>
      </c>
      <c r="J826" s="5" t="s">
        <v>4201</v>
      </c>
      <c r="L826" s="5" t="s">
        <v>4202</v>
      </c>
      <c r="M826" s="23" t="s">
        <v>4154</v>
      </c>
      <c r="N826" s="23" t="s">
        <v>1190</v>
      </c>
      <c r="O826" s="44">
        <v>33176</v>
      </c>
      <c r="P826" s="23" t="s">
        <v>78</v>
      </c>
      <c r="Q826" s="45">
        <v>44348</v>
      </c>
      <c r="R826" s="23" t="s">
        <v>78</v>
      </c>
      <c r="S826" s="5" t="s">
        <v>10749</v>
      </c>
    </row>
    <row r="827" spans="1:19" x14ac:dyDescent="0.25">
      <c r="A827" s="23" t="s">
        <v>3</v>
      </c>
      <c r="B827" s="23" t="s">
        <v>21</v>
      </c>
      <c r="C827" s="23" t="s">
        <v>76</v>
      </c>
      <c r="D827" s="23" t="s">
        <v>4138</v>
      </c>
      <c r="E827" s="23" t="s">
        <v>22</v>
      </c>
      <c r="F827" s="23" t="s">
        <v>4139</v>
      </c>
      <c r="G827" s="23" t="s">
        <v>78</v>
      </c>
      <c r="H827" s="23" t="s">
        <v>4203</v>
      </c>
      <c r="I827" s="23" t="s">
        <v>4204</v>
      </c>
      <c r="J827" s="5" t="s">
        <v>4205</v>
      </c>
      <c r="K827" s="5" t="s">
        <v>1117</v>
      </c>
      <c r="L827" s="5" t="s">
        <v>4206</v>
      </c>
      <c r="M827" s="23" t="s">
        <v>4207</v>
      </c>
      <c r="N827" s="23" t="s">
        <v>1190</v>
      </c>
      <c r="O827" s="44" t="s">
        <v>4208</v>
      </c>
      <c r="P827" s="23" t="s">
        <v>78</v>
      </c>
      <c r="Q827" s="45" t="s">
        <v>26</v>
      </c>
      <c r="R827" s="23" t="s">
        <v>78</v>
      </c>
      <c r="S827" s="5" t="s">
        <v>10749</v>
      </c>
    </row>
    <row r="828" spans="1:19" x14ac:dyDescent="0.25">
      <c r="A828" s="23" t="s">
        <v>3</v>
      </c>
      <c r="B828" s="23" t="s">
        <v>21</v>
      </c>
      <c r="C828" s="23" t="s">
        <v>76</v>
      </c>
      <c r="D828" s="23" t="s">
        <v>4138</v>
      </c>
      <c r="E828" s="23" t="s">
        <v>22</v>
      </c>
      <c r="F828" s="23" t="s">
        <v>4139</v>
      </c>
      <c r="G828" s="23" t="s">
        <v>78</v>
      </c>
      <c r="H828" s="23" t="s">
        <v>4209</v>
      </c>
      <c r="I828" s="23">
        <v>164296</v>
      </c>
      <c r="J828" s="5" t="s">
        <v>4210</v>
      </c>
      <c r="K828" s="5" t="s">
        <v>1117</v>
      </c>
      <c r="L828" s="5" t="s">
        <v>4211</v>
      </c>
      <c r="M828" s="23" t="s">
        <v>4154</v>
      </c>
      <c r="N828" s="23" t="s">
        <v>1190</v>
      </c>
      <c r="O828" s="44">
        <v>33175</v>
      </c>
      <c r="P828" s="23" t="s">
        <v>78</v>
      </c>
      <c r="Q828" s="45" t="s">
        <v>26</v>
      </c>
      <c r="R828" s="23" t="s">
        <v>78</v>
      </c>
      <c r="S828" s="5" t="s">
        <v>10749</v>
      </c>
    </row>
    <row r="829" spans="1:19" x14ac:dyDescent="0.25">
      <c r="A829" s="23" t="s">
        <v>3</v>
      </c>
      <c r="B829" s="23" t="s">
        <v>21</v>
      </c>
      <c r="C829" s="23" t="s">
        <v>76</v>
      </c>
      <c r="D829" s="23" t="s">
        <v>4138</v>
      </c>
      <c r="E829" s="23" t="s">
        <v>22</v>
      </c>
      <c r="F829" s="23" t="s">
        <v>4139</v>
      </c>
      <c r="G829" s="23" t="s">
        <v>78</v>
      </c>
      <c r="H829" s="23" t="s">
        <v>4212</v>
      </c>
      <c r="I829" s="23">
        <v>131276</v>
      </c>
      <c r="J829" s="5" t="s">
        <v>4213</v>
      </c>
      <c r="K829" s="5" t="s">
        <v>1117</v>
      </c>
      <c r="L829" s="5" t="s">
        <v>4214</v>
      </c>
      <c r="M829" s="23" t="s">
        <v>4144</v>
      </c>
      <c r="N829" s="23" t="s">
        <v>1190</v>
      </c>
      <c r="O829" s="44" t="s">
        <v>4215</v>
      </c>
      <c r="P829" s="23" t="s">
        <v>78</v>
      </c>
      <c r="Q829" s="45" t="s">
        <v>26</v>
      </c>
      <c r="R829" s="23" t="s">
        <v>78</v>
      </c>
      <c r="S829" s="5" t="s">
        <v>10749</v>
      </c>
    </row>
    <row r="830" spans="1:19" x14ac:dyDescent="0.25">
      <c r="A830" s="23" t="s">
        <v>3</v>
      </c>
      <c r="B830" s="23" t="s">
        <v>21</v>
      </c>
      <c r="C830" s="23" t="s">
        <v>76</v>
      </c>
      <c r="D830" s="23" t="s">
        <v>4138</v>
      </c>
      <c r="E830" s="23" t="s">
        <v>22</v>
      </c>
      <c r="F830" s="23" t="s">
        <v>4139</v>
      </c>
      <c r="G830" s="23" t="s">
        <v>78</v>
      </c>
      <c r="H830" s="23" t="s">
        <v>4216</v>
      </c>
      <c r="I830" s="23" t="s">
        <v>4217</v>
      </c>
      <c r="J830" s="5" t="s">
        <v>4218</v>
      </c>
      <c r="L830" s="5" t="s">
        <v>4219</v>
      </c>
      <c r="M830" s="23" t="s">
        <v>4220</v>
      </c>
      <c r="N830" s="23" t="s">
        <v>1190</v>
      </c>
      <c r="O830" s="44">
        <v>33406</v>
      </c>
      <c r="P830" s="23" t="s">
        <v>78</v>
      </c>
      <c r="Q830" s="45" t="s">
        <v>26</v>
      </c>
    </row>
    <row r="831" spans="1:19" x14ac:dyDescent="0.25">
      <c r="A831" s="23" t="s">
        <v>3</v>
      </c>
      <c r="B831" s="23" t="s">
        <v>21</v>
      </c>
      <c r="C831" s="23" t="s">
        <v>76</v>
      </c>
      <c r="D831" s="23" t="s">
        <v>4138</v>
      </c>
      <c r="E831" s="23" t="s">
        <v>22</v>
      </c>
      <c r="F831" s="23" t="s">
        <v>4139</v>
      </c>
      <c r="G831" s="23" t="s">
        <v>78</v>
      </c>
      <c r="H831" s="23" t="s">
        <v>4221</v>
      </c>
      <c r="I831" s="23" t="s">
        <v>4222</v>
      </c>
      <c r="J831" s="5" t="s">
        <v>4223</v>
      </c>
      <c r="K831" s="5" t="s">
        <v>4224</v>
      </c>
      <c r="L831" s="5" t="s">
        <v>4225</v>
      </c>
      <c r="M831" s="23" t="s">
        <v>4226</v>
      </c>
      <c r="N831" s="23" t="s">
        <v>1190</v>
      </c>
      <c r="O831" s="44" t="s">
        <v>4227</v>
      </c>
      <c r="P831" s="23" t="s">
        <v>78</v>
      </c>
      <c r="Q831" s="45" t="s">
        <v>26</v>
      </c>
      <c r="R831" s="23" t="s">
        <v>78</v>
      </c>
      <c r="S831" s="5" t="s">
        <v>10748</v>
      </c>
    </row>
    <row r="832" spans="1:19" x14ac:dyDescent="0.25">
      <c r="A832" s="23" t="s">
        <v>3</v>
      </c>
      <c r="B832" s="23" t="s">
        <v>21</v>
      </c>
      <c r="C832" s="23" t="s">
        <v>76</v>
      </c>
      <c r="D832" s="23" t="s">
        <v>4138</v>
      </c>
      <c r="E832" s="23" t="s">
        <v>22</v>
      </c>
      <c r="F832" s="23" t="s">
        <v>4139</v>
      </c>
      <c r="G832" s="23" t="s">
        <v>78</v>
      </c>
      <c r="H832" s="23" t="s">
        <v>4228</v>
      </c>
      <c r="I832" s="23" t="s">
        <v>4229</v>
      </c>
      <c r="J832" s="5" t="s">
        <v>4230</v>
      </c>
      <c r="L832" s="5" t="s">
        <v>4231</v>
      </c>
      <c r="M832" s="23" t="s">
        <v>4149</v>
      </c>
      <c r="N832" s="23" t="s">
        <v>1190</v>
      </c>
      <c r="O832" s="44">
        <v>33311</v>
      </c>
      <c r="P832" s="23" t="s">
        <v>78</v>
      </c>
      <c r="Q832" s="45">
        <v>44645</v>
      </c>
    </row>
    <row r="833" spans="1:19" x14ac:dyDescent="0.25">
      <c r="A833" s="23" t="s">
        <v>3</v>
      </c>
      <c r="B833" s="23" t="s">
        <v>21</v>
      </c>
      <c r="C833" s="23" t="s">
        <v>76</v>
      </c>
      <c r="D833" s="23" t="s">
        <v>4138</v>
      </c>
      <c r="E833" s="23" t="s">
        <v>22</v>
      </c>
      <c r="F833" s="23" t="s">
        <v>4139</v>
      </c>
      <c r="G833" s="23" t="s">
        <v>78</v>
      </c>
      <c r="H833" s="23" t="s">
        <v>4232</v>
      </c>
      <c r="I833" s="23" t="s">
        <v>4233</v>
      </c>
      <c r="J833" s="5" t="s">
        <v>4234</v>
      </c>
      <c r="L833" s="5" t="s">
        <v>4235</v>
      </c>
      <c r="M833" s="23" t="s">
        <v>4236</v>
      </c>
      <c r="N833" s="23" t="s">
        <v>1190</v>
      </c>
      <c r="O833" s="44">
        <v>33325</v>
      </c>
      <c r="P833" s="23" t="s">
        <v>78</v>
      </c>
      <c r="Q833" s="45" t="s">
        <v>26</v>
      </c>
      <c r="R833" s="23" t="s">
        <v>78</v>
      </c>
      <c r="S833" s="5" t="s">
        <v>10749</v>
      </c>
    </row>
    <row r="834" spans="1:19" x14ac:dyDescent="0.25">
      <c r="A834" s="23" t="s">
        <v>3</v>
      </c>
      <c r="B834" s="23" t="s">
        <v>21</v>
      </c>
      <c r="C834" s="23" t="s">
        <v>76</v>
      </c>
      <c r="D834" s="23" t="s">
        <v>4138</v>
      </c>
      <c r="E834" s="23" t="s">
        <v>22</v>
      </c>
      <c r="F834" s="23" t="s">
        <v>4139</v>
      </c>
      <c r="G834" s="23" t="s">
        <v>78</v>
      </c>
      <c r="H834" s="23" t="s">
        <v>4237</v>
      </c>
      <c r="I834" s="23" t="s">
        <v>4238</v>
      </c>
      <c r="J834" s="5" t="s">
        <v>4239</v>
      </c>
      <c r="K834" s="5" t="s">
        <v>4240</v>
      </c>
      <c r="L834" s="5" t="s">
        <v>4241</v>
      </c>
      <c r="M834" s="23" t="s">
        <v>4144</v>
      </c>
      <c r="N834" s="23" t="s">
        <v>1190</v>
      </c>
      <c r="O834" s="44" t="s">
        <v>4242</v>
      </c>
      <c r="P834" s="23" t="s">
        <v>78</v>
      </c>
      <c r="Q834" s="45" t="s">
        <v>26</v>
      </c>
      <c r="R834" s="23" t="s">
        <v>78</v>
      </c>
      <c r="S834" s="5" t="s">
        <v>10749</v>
      </c>
    </row>
    <row r="835" spans="1:19" x14ac:dyDescent="0.25">
      <c r="A835" s="23" t="s">
        <v>3</v>
      </c>
      <c r="B835" s="23" t="s">
        <v>21</v>
      </c>
      <c r="C835" s="23" t="s">
        <v>76</v>
      </c>
      <c r="D835" s="23" t="s">
        <v>4138</v>
      </c>
      <c r="E835" s="23" t="s">
        <v>22</v>
      </c>
      <c r="F835" s="23" t="s">
        <v>4139</v>
      </c>
      <c r="G835" s="23" t="s">
        <v>78</v>
      </c>
      <c r="H835" s="23" t="s">
        <v>4243</v>
      </c>
      <c r="I835" s="23">
        <v>154148</v>
      </c>
      <c r="J835" s="5" t="s">
        <v>4244</v>
      </c>
      <c r="L835" s="5" t="s">
        <v>4245</v>
      </c>
      <c r="M835" s="23" t="s">
        <v>1887</v>
      </c>
      <c r="N835" s="23" t="s">
        <v>1190</v>
      </c>
      <c r="O835" s="44">
        <v>33023</v>
      </c>
      <c r="P835" s="23" t="s">
        <v>78</v>
      </c>
      <c r="Q835" s="45">
        <v>44376</v>
      </c>
      <c r="R835" s="23" t="s">
        <v>78</v>
      </c>
      <c r="S835" s="5" t="s">
        <v>10749</v>
      </c>
    </row>
    <row r="836" spans="1:19" x14ac:dyDescent="0.25">
      <c r="A836" s="23" t="s">
        <v>3</v>
      </c>
      <c r="B836" s="23" t="s">
        <v>21</v>
      </c>
      <c r="C836" s="23" t="s">
        <v>76</v>
      </c>
      <c r="D836" s="23" t="s">
        <v>4138</v>
      </c>
      <c r="E836" s="23" t="s">
        <v>22</v>
      </c>
      <c r="F836" s="23" t="s">
        <v>4139</v>
      </c>
      <c r="G836" s="23" t="s">
        <v>78</v>
      </c>
      <c r="H836" s="23" t="s">
        <v>4246</v>
      </c>
      <c r="I836" s="23" t="s">
        <v>4247</v>
      </c>
      <c r="J836" s="5" t="s">
        <v>4248</v>
      </c>
      <c r="K836" s="5" t="s">
        <v>4249</v>
      </c>
      <c r="L836" s="5" t="s">
        <v>4250</v>
      </c>
      <c r="M836" s="23" t="s">
        <v>4251</v>
      </c>
      <c r="N836" s="23" t="s">
        <v>1190</v>
      </c>
      <c r="O836" s="44">
        <v>33070</v>
      </c>
      <c r="P836" s="23" t="s">
        <v>78</v>
      </c>
      <c r="Q836" s="45" t="s">
        <v>26</v>
      </c>
      <c r="S836" s="5" t="s">
        <v>10787</v>
      </c>
    </row>
    <row r="837" spans="1:19" x14ac:dyDescent="0.25">
      <c r="A837" s="23" t="s">
        <v>3</v>
      </c>
      <c r="B837" s="23" t="s">
        <v>21</v>
      </c>
      <c r="C837" s="23" t="s">
        <v>76</v>
      </c>
      <c r="D837" s="23" t="s">
        <v>4138</v>
      </c>
      <c r="E837" s="23" t="s">
        <v>22</v>
      </c>
      <c r="F837" s="23" t="s">
        <v>4139</v>
      </c>
      <c r="G837" s="23" t="s">
        <v>78</v>
      </c>
      <c r="H837" s="23" t="s">
        <v>4252</v>
      </c>
      <c r="I837" s="23" t="s">
        <v>4253</v>
      </c>
      <c r="J837" s="5" t="s">
        <v>4254</v>
      </c>
      <c r="K837" s="5" t="s">
        <v>1117</v>
      </c>
      <c r="L837" s="5" t="s">
        <v>4255</v>
      </c>
      <c r="M837" s="23" t="s">
        <v>4195</v>
      </c>
      <c r="N837" s="23" t="s">
        <v>1190</v>
      </c>
      <c r="O837" s="44">
        <v>34994</v>
      </c>
      <c r="P837" s="23" t="s">
        <v>78</v>
      </c>
      <c r="Q837" s="45" t="s">
        <v>26</v>
      </c>
    </row>
    <row r="838" spans="1:19" x14ac:dyDescent="0.25">
      <c r="A838" s="23" t="s">
        <v>3</v>
      </c>
      <c r="B838" s="23" t="s">
        <v>21</v>
      </c>
      <c r="C838" s="23" t="s">
        <v>76</v>
      </c>
      <c r="D838" s="23" t="s">
        <v>4138</v>
      </c>
      <c r="E838" s="23" t="s">
        <v>22</v>
      </c>
      <c r="F838" s="23" t="s">
        <v>4139</v>
      </c>
      <c r="G838" s="23" t="s">
        <v>78</v>
      </c>
      <c r="H838" s="23" t="s">
        <v>4256</v>
      </c>
      <c r="I838" s="23" t="s">
        <v>4257</v>
      </c>
      <c r="J838" s="5" t="s">
        <v>4258</v>
      </c>
      <c r="K838" s="5" t="s">
        <v>1117</v>
      </c>
      <c r="L838" s="5" t="s">
        <v>4259</v>
      </c>
      <c r="M838" s="23" t="s">
        <v>4260</v>
      </c>
      <c r="N838" s="23" t="s">
        <v>1190</v>
      </c>
      <c r="O838" s="44">
        <v>33404</v>
      </c>
      <c r="P838" s="23" t="s">
        <v>78</v>
      </c>
      <c r="Q838" s="45" t="s">
        <v>26</v>
      </c>
      <c r="R838" s="23" t="s">
        <v>78</v>
      </c>
      <c r="S838" s="5" t="s">
        <v>10749</v>
      </c>
    </row>
    <row r="839" spans="1:19" x14ac:dyDescent="0.25">
      <c r="A839" s="23" t="s">
        <v>3</v>
      </c>
      <c r="B839" s="23" t="s">
        <v>21</v>
      </c>
      <c r="C839" s="23" t="s">
        <v>76</v>
      </c>
      <c r="D839" s="23" t="s">
        <v>4138</v>
      </c>
      <c r="E839" s="23" t="s">
        <v>22</v>
      </c>
      <c r="F839" s="23" t="s">
        <v>4139</v>
      </c>
      <c r="G839" s="23" t="s">
        <v>78</v>
      </c>
      <c r="H839" s="23" t="s">
        <v>4261</v>
      </c>
      <c r="I839" s="23" t="s">
        <v>4262</v>
      </c>
      <c r="J839" s="5" t="s">
        <v>4263</v>
      </c>
      <c r="K839" s="5" t="s">
        <v>4264</v>
      </c>
      <c r="L839" s="5" t="s">
        <v>4265</v>
      </c>
      <c r="M839" s="23" t="s">
        <v>4173</v>
      </c>
      <c r="N839" s="23" t="s">
        <v>1190</v>
      </c>
      <c r="O839" s="44" t="s">
        <v>4266</v>
      </c>
      <c r="P839" s="23" t="s">
        <v>78</v>
      </c>
      <c r="Q839" s="45" t="s">
        <v>26</v>
      </c>
      <c r="R839" s="23" t="s">
        <v>78</v>
      </c>
      <c r="S839" s="5" t="s">
        <v>10788</v>
      </c>
    </row>
    <row r="840" spans="1:19" x14ac:dyDescent="0.25">
      <c r="A840" s="23" t="s">
        <v>3</v>
      </c>
      <c r="B840" s="23" t="s">
        <v>21</v>
      </c>
      <c r="C840" s="23" t="s">
        <v>76</v>
      </c>
      <c r="D840" s="23" t="s">
        <v>4138</v>
      </c>
      <c r="E840" s="23" t="s">
        <v>22</v>
      </c>
      <c r="F840" s="23" t="s">
        <v>4139</v>
      </c>
      <c r="G840" s="23" t="s">
        <v>78</v>
      </c>
      <c r="H840" s="23" t="s">
        <v>4267</v>
      </c>
      <c r="I840" s="23" t="s">
        <v>4268</v>
      </c>
      <c r="J840" s="5" t="s">
        <v>4269</v>
      </c>
      <c r="K840" s="5" t="s">
        <v>1117</v>
      </c>
      <c r="L840" s="5" t="s">
        <v>4270</v>
      </c>
      <c r="M840" s="23" t="s">
        <v>4271</v>
      </c>
      <c r="N840" s="23" t="s">
        <v>1190</v>
      </c>
      <c r="O840" s="44" t="s">
        <v>4272</v>
      </c>
      <c r="P840" s="23" t="s">
        <v>78</v>
      </c>
      <c r="Q840" s="45" t="s">
        <v>26</v>
      </c>
    </row>
    <row r="841" spans="1:19" x14ac:dyDescent="0.25">
      <c r="A841" s="23" t="s">
        <v>3</v>
      </c>
      <c r="B841" s="23" t="s">
        <v>21</v>
      </c>
      <c r="C841" s="23" t="s">
        <v>76</v>
      </c>
      <c r="D841" s="23" t="s">
        <v>4138</v>
      </c>
      <c r="E841" s="23" t="s">
        <v>22</v>
      </c>
      <c r="F841" s="23" t="s">
        <v>4139</v>
      </c>
      <c r="G841" s="23" t="s">
        <v>78</v>
      </c>
      <c r="H841" s="23" t="s">
        <v>4273</v>
      </c>
      <c r="I841" s="23">
        <v>139920</v>
      </c>
      <c r="J841" s="5" t="s">
        <v>4274</v>
      </c>
      <c r="L841" s="5" t="s">
        <v>4275</v>
      </c>
      <c r="M841" s="23" t="s">
        <v>4226</v>
      </c>
      <c r="N841" s="23" t="s">
        <v>1190</v>
      </c>
      <c r="O841" s="44">
        <v>33403</v>
      </c>
      <c r="P841" s="23" t="s">
        <v>78</v>
      </c>
      <c r="Q841" s="45">
        <v>44364</v>
      </c>
      <c r="R841" s="23" t="s">
        <v>78</v>
      </c>
      <c r="S841" s="5" t="s">
        <v>10748</v>
      </c>
    </row>
    <row r="842" spans="1:19" x14ac:dyDescent="0.25">
      <c r="A842" s="23" t="s">
        <v>3</v>
      </c>
      <c r="B842" s="23" t="s">
        <v>21</v>
      </c>
      <c r="C842" s="23" t="s">
        <v>76</v>
      </c>
      <c r="D842" s="23" t="s">
        <v>4138</v>
      </c>
      <c r="E842" s="23" t="s">
        <v>22</v>
      </c>
      <c r="F842" s="23" t="s">
        <v>4139</v>
      </c>
      <c r="G842" s="23" t="s">
        <v>78</v>
      </c>
      <c r="H842" s="23" t="s">
        <v>4276</v>
      </c>
      <c r="I842" s="23" t="s">
        <v>4277</v>
      </c>
      <c r="J842" s="5" t="s">
        <v>4278</v>
      </c>
      <c r="K842" s="5" t="s">
        <v>1117</v>
      </c>
      <c r="L842" s="5" t="s">
        <v>4279</v>
      </c>
      <c r="M842" s="23" t="s">
        <v>4173</v>
      </c>
      <c r="N842" s="23" t="s">
        <v>1190</v>
      </c>
      <c r="O842" s="44" t="s">
        <v>4280</v>
      </c>
      <c r="P842" s="23" t="s">
        <v>78</v>
      </c>
      <c r="Q842" s="45" t="s">
        <v>26</v>
      </c>
      <c r="R842" s="23" t="s">
        <v>78</v>
      </c>
      <c r="S842" s="5" t="s">
        <v>10749</v>
      </c>
    </row>
    <row r="843" spans="1:19" x14ac:dyDescent="0.25">
      <c r="A843" s="23" t="s">
        <v>3</v>
      </c>
      <c r="B843" s="23" t="s">
        <v>21</v>
      </c>
      <c r="C843" s="23" t="s">
        <v>76</v>
      </c>
      <c r="D843" s="23" t="s">
        <v>4138</v>
      </c>
      <c r="E843" s="23" t="s">
        <v>22</v>
      </c>
      <c r="F843" s="23" t="s">
        <v>4139</v>
      </c>
      <c r="G843" s="23" t="s">
        <v>78</v>
      </c>
      <c r="H843" s="23" t="s">
        <v>4281</v>
      </c>
      <c r="I843" s="23" t="s">
        <v>4282</v>
      </c>
      <c r="J843" s="5" t="s">
        <v>4283</v>
      </c>
      <c r="K843" s="5" t="s">
        <v>4284</v>
      </c>
      <c r="L843" s="5" t="s">
        <v>4285</v>
      </c>
      <c r="M843" s="23" t="s">
        <v>4286</v>
      </c>
      <c r="N843" s="23" t="s">
        <v>1190</v>
      </c>
      <c r="O843" s="44" t="s">
        <v>4287</v>
      </c>
      <c r="P843" s="23" t="s">
        <v>78</v>
      </c>
      <c r="Q843" s="45" t="s">
        <v>26</v>
      </c>
      <c r="R843" s="23" t="s">
        <v>78</v>
      </c>
      <c r="S843" s="5" t="s">
        <v>10749</v>
      </c>
    </row>
    <row r="844" spans="1:19" x14ac:dyDescent="0.25">
      <c r="A844" s="23" t="s">
        <v>3</v>
      </c>
      <c r="B844" s="23" t="s">
        <v>21</v>
      </c>
      <c r="C844" s="23" t="s">
        <v>76</v>
      </c>
      <c r="D844" s="23" t="s">
        <v>4138</v>
      </c>
      <c r="E844" s="23" t="s">
        <v>22</v>
      </c>
      <c r="F844" s="23" t="s">
        <v>4139</v>
      </c>
      <c r="G844" s="23" t="s">
        <v>78</v>
      </c>
      <c r="H844" s="23" t="s">
        <v>4288</v>
      </c>
      <c r="I844" s="23">
        <v>140151</v>
      </c>
      <c r="J844" s="5" t="s">
        <v>4289</v>
      </c>
      <c r="K844" s="5" t="s">
        <v>4290</v>
      </c>
      <c r="L844" s="5" t="s">
        <v>4291</v>
      </c>
      <c r="M844" s="23" t="s">
        <v>4154</v>
      </c>
      <c r="N844" s="23" t="s">
        <v>1190</v>
      </c>
      <c r="O844" s="44" t="s">
        <v>4292</v>
      </c>
      <c r="P844" s="23" t="s">
        <v>78</v>
      </c>
      <c r="Q844" s="45" t="s">
        <v>26</v>
      </c>
    </row>
    <row r="845" spans="1:19" x14ac:dyDescent="0.25">
      <c r="A845" s="23" t="s">
        <v>3</v>
      </c>
      <c r="B845" s="23" t="s">
        <v>21</v>
      </c>
      <c r="C845" s="23" t="s">
        <v>76</v>
      </c>
      <c r="D845" s="23" t="s">
        <v>4138</v>
      </c>
      <c r="E845" s="23" t="s">
        <v>22</v>
      </c>
      <c r="F845" s="23" t="s">
        <v>4139</v>
      </c>
      <c r="G845" s="23" t="s">
        <v>78</v>
      </c>
      <c r="H845" s="23" t="s">
        <v>4293</v>
      </c>
      <c r="I845" s="23">
        <v>137181</v>
      </c>
      <c r="J845" s="5" t="s">
        <v>4294</v>
      </c>
      <c r="L845" s="5" t="s">
        <v>4295</v>
      </c>
      <c r="M845" s="23" t="s">
        <v>4154</v>
      </c>
      <c r="N845" s="23" t="s">
        <v>1190</v>
      </c>
      <c r="O845" s="44" t="s">
        <v>4296</v>
      </c>
      <c r="P845" s="23" t="s">
        <v>78</v>
      </c>
      <c r="Q845" s="45">
        <v>44348</v>
      </c>
      <c r="R845" s="23" t="s">
        <v>78</v>
      </c>
      <c r="S845" s="5" t="s">
        <v>10749</v>
      </c>
    </row>
    <row r="846" spans="1:19" x14ac:dyDescent="0.25">
      <c r="A846" s="23" t="s">
        <v>3</v>
      </c>
      <c r="B846" s="23" t="s">
        <v>21</v>
      </c>
      <c r="C846" s="23" t="s">
        <v>76</v>
      </c>
      <c r="D846" s="23" t="s">
        <v>4138</v>
      </c>
      <c r="E846" s="23" t="s">
        <v>22</v>
      </c>
      <c r="F846" s="23" t="s">
        <v>4139</v>
      </c>
      <c r="G846" s="23" t="s">
        <v>78</v>
      </c>
      <c r="H846" s="23" t="s">
        <v>4297</v>
      </c>
      <c r="I846" s="23" t="s">
        <v>4298</v>
      </c>
      <c r="J846" s="5" t="s">
        <v>4299</v>
      </c>
      <c r="K846" s="5" t="s">
        <v>1117</v>
      </c>
      <c r="L846" s="5" t="s">
        <v>4300</v>
      </c>
      <c r="M846" s="23" t="s">
        <v>4301</v>
      </c>
      <c r="N846" s="23" t="s">
        <v>1190</v>
      </c>
      <c r="O846" s="44" t="s">
        <v>4302</v>
      </c>
      <c r="P846" s="23" t="s">
        <v>78</v>
      </c>
      <c r="Q846" s="45" t="s">
        <v>26</v>
      </c>
    </row>
    <row r="847" spans="1:19" x14ac:dyDescent="0.25">
      <c r="A847" s="23" t="s">
        <v>3</v>
      </c>
      <c r="B847" s="23" t="s">
        <v>21</v>
      </c>
      <c r="C847" s="23" t="s">
        <v>76</v>
      </c>
      <c r="D847" s="23" t="s">
        <v>4138</v>
      </c>
      <c r="E847" s="23" t="s">
        <v>22</v>
      </c>
      <c r="F847" s="23" t="s">
        <v>4139</v>
      </c>
      <c r="G847" s="23" t="s">
        <v>78</v>
      </c>
      <c r="H847" s="23" t="s">
        <v>4303</v>
      </c>
      <c r="I847" s="23">
        <v>152103</v>
      </c>
      <c r="J847" s="5" t="s">
        <v>4304</v>
      </c>
      <c r="K847" s="5" t="s">
        <v>1117</v>
      </c>
      <c r="L847" s="5" t="s">
        <v>4305</v>
      </c>
      <c r="M847" s="23" t="s">
        <v>4149</v>
      </c>
      <c r="N847" s="23" t="s">
        <v>1190</v>
      </c>
      <c r="O847" s="44">
        <v>33309</v>
      </c>
      <c r="P847" s="23" t="s">
        <v>78</v>
      </c>
      <c r="Q847" s="45" t="s">
        <v>26</v>
      </c>
      <c r="R847" s="23" t="s">
        <v>78</v>
      </c>
    </row>
    <row r="848" spans="1:19" x14ac:dyDescent="0.25">
      <c r="A848" s="23" t="s">
        <v>3</v>
      </c>
      <c r="B848" s="23" t="s">
        <v>21</v>
      </c>
      <c r="C848" s="23" t="s">
        <v>76</v>
      </c>
      <c r="D848" s="23" t="s">
        <v>4138</v>
      </c>
      <c r="E848" s="23" t="s">
        <v>22</v>
      </c>
      <c r="F848" s="23" t="s">
        <v>4139</v>
      </c>
      <c r="G848" s="23" t="s">
        <v>78</v>
      </c>
      <c r="H848" s="23" t="s">
        <v>4306</v>
      </c>
      <c r="I848" s="23">
        <v>165909</v>
      </c>
      <c r="J848" s="5" t="s">
        <v>4307</v>
      </c>
      <c r="K848" s="5" t="s">
        <v>4308</v>
      </c>
      <c r="L848" s="5" t="s">
        <v>4309</v>
      </c>
      <c r="M848" s="23" t="s">
        <v>4173</v>
      </c>
      <c r="N848" s="23" t="s">
        <v>1190</v>
      </c>
      <c r="O848" s="44">
        <v>33411</v>
      </c>
      <c r="P848" s="23" t="s">
        <v>78</v>
      </c>
      <c r="Q848" s="45">
        <v>44306</v>
      </c>
      <c r="R848" s="23" t="s">
        <v>78</v>
      </c>
      <c r="S848" s="5" t="s">
        <v>10748</v>
      </c>
    </row>
    <row r="849" spans="1:19" x14ac:dyDescent="0.25">
      <c r="A849" s="23" t="s">
        <v>3</v>
      </c>
      <c r="B849" s="23" t="s">
        <v>21</v>
      </c>
      <c r="C849" s="23" t="s">
        <v>76</v>
      </c>
      <c r="D849" s="23" t="s">
        <v>4138</v>
      </c>
      <c r="E849" s="23" t="s">
        <v>22</v>
      </c>
      <c r="F849" s="23" t="s">
        <v>4139</v>
      </c>
      <c r="G849" s="23" t="s">
        <v>78</v>
      </c>
      <c r="H849" s="23" t="s">
        <v>4310</v>
      </c>
      <c r="I849" s="23" t="s">
        <v>4311</v>
      </c>
      <c r="J849" s="5" t="s">
        <v>4312</v>
      </c>
      <c r="K849" s="5" t="s">
        <v>1117</v>
      </c>
      <c r="L849" s="5" t="s">
        <v>4313</v>
      </c>
      <c r="M849" s="23" t="s">
        <v>4154</v>
      </c>
      <c r="N849" s="23" t="s">
        <v>1190</v>
      </c>
      <c r="O849" s="44" t="s">
        <v>4314</v>
      </c>
      <c r="P849" s="23" t="s">
        <v>78</v>
      </c>
      <c r="Q849" s="45" t="s">
        <v>26</v>
      </c>
    </row>
    <row r="850" spans="1:19" x14ac:dyDescent="0.25">
      <c r="A850" s="23" t="s">
        <v>3</v>
      </c>
      <c r="B850" s="23" t="s">
        <v>21</v>
      </c>
      <c r="C850" s="23" t="s">
        <v>76</v>
      </c>
      <c r="D850" s="23" t="s">
        <v>4138</v>
      </c>
      <c r="E850" s="23" t="s">
        <v>22</v>
      </c>
      <c r="F850" s="23" t="s">
        <v>4139</v>
      </c>
      <c r="G850" s="23" t="s">
        <v>78</v>
      </c>
      <c r="H850" s="23" t="s">
        <v>4315</v>
      </c>
      <c r="I850" s="23" t="s">
        <v>4316</v>
      </c>
      <c r="J850" s="5" t="s">
        <v>4317</v>
      </c>
      <c r="L850" s="5" t="s">
        <v>4318</v>
      </c>
      <c r="M850" s="23" t="s">
        <v>4319</v>
      </c>
      <c r="N850" s="23" t="s">
        <v>1190</v>
      </c>
      <c r="O850" s="44">
        <v>33975</v>
      </c>
      <c r="P850" s="23" t="s">
        <v>78</v>
      </c>
      <c r="Q850" s="45">
        <v>44509</v>
      </c>
      <c r="R850" s="23" t="s">
        <v>78</v>
      </c>
      <c r="S850" s="5" t="s">
        <v>10748</v>
      </c>
    </row>
    <row r="851" spans="1:19" x14ac:dyDescent="0.25">
      <c r="A851" s="23" t="s">
        <v>3</v>
      </c>
      <c r="B851" s="23" t="s">
        <v>21</v>
      </c>
      <c r="C851" s="23" t="s">
        <v>76</v>
      </c>
      <c r="D851" s="23" t="s">
        <v>4138</v>
      </c>
      <c r="E851" s="23" t="s">
        <v>22</v>
      </c>
      <c r="F851" s="23" t="s">
        <v>4139</v>
      </c>
      <c r="G851" s="23" t="s">
        <v>78</v>
      </c>
      <c r="H851" s="23" t="s">
        <v>4320</v>
      </c>
      <c r="I851" s="23" t="s">
        <v>4321</v>
      </c>
      <c r="J851" s="5" t="s">
        <v>4322</v>
      </c>
      <c r="K851" s="5" t="s">
        <v>1117</v>
      </c>
      <c r="L851" s="5" t="s">
        <v>4323</v>
      </c>
      <c r="M851" s="23" t="s">
        <v>4324</v>
      </c>
      <c r="N851" s="23" t="s">
        <v>1190</v>
      </c>
      <c r="O851" s="44" t="s">
        <v>4325</v>
      </c>
      <c r="P851" s="23" t="s">
        <v>78</v>
      </c>
      <c r="Q851" s="45" t="s">
        <v>26</v>
      </c>
    </row>
    <row r="852" spans="1:19" x14ac:dyDescent="0.25">
      <c r="A852" s="23" t="s">
        <v>3</v>
      </c>
      <c r="B852" s="23" t="s">
        <v>21</v>
      </c>
      <c r="C852" s="23" t="s">
        <v>76</v>
      </c>
      <c r="D852" s="23" t="s">
        <v>4138</v>
      </c>
      <c r="E852" s="23" t="s">
        <v>22</v>
      </c>
      <c r="F852" s="23" t="s">
        <v>4139</v>
      </c>
      <c r="G852" s="23" t="s">
        <v>78</v>
      </c>
      <c r="H852" s="23" t="s">
        <v>4326</v>
      </c>
      <c r="I852" s="23" t="s">
        <v>4327</v>
      </c>
      <c r="J852" s="5" t="s">
        <v>4328</v>
      </c>
      <c r="K852" s="5" t="s">
        <v>1117</v>
      </c>
      <c r="L852" s="5" t="s">
        <v>4329</v>
      </c>
      <c r="M852" s="23" t="s">
        <v>4187</v>
      </c>
      <c r="N852" s="23" t="s">
        <v>1190</v>
      </c>
      <c r="O852" s="44" t="s">
        <v>4330</v>
      </c>
      <c r="P852" s="23" t="s">
        <v>78</v>
      </c>
      <c r="Q852" s="45" t="s">
        <v>26</v>
      </c>
      <c r="R852" s="23" t="s">
        <v>78</v>
      </c>
      <c r="S852" s="5" t="s">
        <v>10749</v>
      </c>
    </row>
    <row r="853" spans="1:19" x14ac:dyDescent="0.25">
      <c r="A853" s="23" t="s">
        <v>3</v>
      </c>
      <c r="B853" s="23" t="s">
        <v>21</v>
      </c>
      <c r="C853" s="23" t="s">
        <v>76</v>
      </c>
      <c r="D853" s="23" t="s">
        <v>4138</v>
      </c>
      <c r="E853" s="23" t="s">
        <v>22</v>
      </c>
      <c r="F853" s="23" t="s">
        <v>4139</v>
      </c>
      <c r="G853" s="23" t="s">
        <v>78</v>
      </c>
      <c r="H853" s="23" t="s">
        <v>4331</v>
      </c>
      <c r="I853" s="23" t="s">
        <v>4332</v>
      </c>
      <c r="J853" s="5" t="s">
        <v>4333</v>
      </c>
      <c r="K853" s="5" t="s">
        <v>3390</v>
      </c>
      <c r="L853" s="5" t="s">
        <v>4334</v>
      </c>
      <c r="M853" s="23" t="s">
        <v>4335</v>
      </c>
      <c r="N853" s="23" t="s">
        <v>1190</v>
      </c>
      <c r="O853" s="44" t="s">
        <v>4336</v>
      </c>
      <c r="P853" s="23" t="s">
        <v>78</v>
      </c>
      <c r="Q853" s="45">
        <v>44404</v>
      </c>
      <c r="R853" s="23" t="s">
        <v>78</v>
      </c>
      <c r="S853" s="5" t="s">
        <v>10749</v>
      </c>
    </row>
    <row r="854" spans="1:19" x14ac:dyDescent="0.25">
      <c r="A854" s="23" t="s">
        <v>3</v>
      </c>
      <c r="B854" s="23" t="s">
        <v>21</v>
      </c>
      <c r="C854" s="23" t="s">
        <v>76</v>
      </c>
      <c r="D854" s="23" t="s">
        <v>4138</v>
      </c>
      <c r="E854" s="23" t="s">
        <v>22</v>
      </c>
      <c r="F854" s="23" t="s">
        <v>4139</v>
      </c>
      <c r="G854" s="23" t="s">
        <v>78</v>
      </c>
      <c r="H854" s="23" t="s">
        <v>4337</v>
      </c>
      <c r="I854" s="23">
        <v>152429</v>
      </c>
      <c r="J854" s="5" t="s">
        <v>4338</v>
      </c>
      <c r="L854" s="5" t="s">
        <v>4339</v>
      </c>
      <c r="M854" s="23" t="s">
        <v>4335</v>
      </c>
      <c r="N854" s="23" t="s">
        <v>1190</v>
      </c>
      <c r="O854" s="44" t="s">
        <v>4336</v>
      </c>
      <c r="P854" s="23" t="s">
        <v>78</v>
      </c>
      <c r="Q854" s="45">
        <v>44343</v>
      </c>
      <c r="R854" s="23" t="s">
        <v>78</v>
      </c>
      <c r="S854" s="5" t="s">
        <v>10748</v>
      </c>
    </row>
    <row r="855" spans="1:19" x14ac:dyDescent="0.25">
      <c r="A855" s="23" t="s">
        <v>3</v>
      </c>
      <c r="B855" s="23" t="s">
        <v>21</v>
      </c>
      <c r="C855" s="23" t="s">
        <v>76</v>
      </c>
      <c r="D855" s="23" t="s">
        <v>4138</v>
      </c>
      <c r="E855" s="23" t="s">
        <v>22</v>
      </c>
      <c r="F855" s="23" t="s">
        <v>4139</v>
      </c>
      <c r="G855" s="23" t="s">
        <v>78</v>
      </c>
      <c r="H855" s="23" t="s">
        <v>4340</v>
      </c>
      <c r="I855" s="23" t="s">
        <v>4341</v>
      </c>
      <c r="J855" s="5" t="s">
        <v>4342</v>
      </c>
      <c r="K855" s="5" t="s">
        <v>1117</v>
      </c>
      <c r="L855" s="5" t="s">
        <v>4343</v>
      </c>
      <c r="M855" s="23" t="s">
        <v>4178</v>
      </c>
      <c r="N855" s="23" t="s">
        <v>1190</v>
      </c>
      <c r="O855" s="44">
        <v>33076</v>
      </c>
      <c r="P855" s="23" t="s">
        <v>78</v>
      </c>
      <c r="Q855" s="45" t="s">
        <v>26</v>
      </c>
    </row>
    <row r="856" spans="1:19" x14ac:dyDescent="0.25">
      <c r="A856" s="23" t="s">
        <v>3</v>
      </c>
      <c r="B856" s="23" t="s">
        <v>21</v>
      </c>
      <c r="C856" s="23" t="s">
        <v>76</v>
      </c>
      <c r="D856" s="23" t="s">
        <v>4138</v>
      </c>
      <c r="E856" s="23" t="s">
        <v>22</v>
      </c>
      <c r="F856" s="23" t="s">
        <v>4139</v>
      </c>
      <c r="G856" s="23" t="s">
        <v>78</v>
      </c>
      <c r="H856" s="23" t="s">
        <v>4344</v>
      </c>
      <c r="I856" s="23" t="s">
        <v>4345</v>
      </c>
      <c r="J856" s="5" t="s">
        <v>4346</v>
      </c>
      <c r="L856" s="5" t="s">
        <v>4347</v>
      </c>
      <c r="M856" s="23" t="s">
        <v>4159</v>
      </c>
      <c r="N856" s="23" t="s">
        <v>1190</v>
      </c>
      <c r="O856" s="44">
        <v>33314</v>
      </c>
      <c r="P856" s="23" t="s">
        <v>78</v>
      </c>
      <c r="Q856" s="45">
        <v>44623</v>
      </c>
      <c r="R856" s="23" t="s">
        <v>78</v>
      </c>
      <c r="S856" s="5" t="s">
        <v>10749</v>
      </c>
    </row>
    <row r="857" spans="1:19" x14ac:dyDescent="0.25">
      <c r="A857" s="46" t="s">
        <v>3</v>
      </c>
      <c r="B857" s="46" t="s">
        <v>21</v>
      </c>
      <c r="C857" s="46" t="s">
        <v>76</v>
      </c>
      <c r="D857" s="46" t="s">
        <v>4138</v>
      </c>
      <c r="E857" s="46" t="s">
        <v>22</v>
      </c>
      <c r="F857" s="46" t="s">
        <v>4139</v>
      </c>
      <c r="G857" s="46" t="s">
        <v>78</v>
      </c>
      <c r="H857" s="46" t="s">
        <v>4348</v>
      </c>
      <c r="I857" s="46" t="s">
        <v>4349</v>
      </c>
      <c r="J857" s="47" t="s">
        <v>4350</v>
      </c>
      <c r="K857" s="47"/>
      <c r="L857" s="47" t="s">
        <v>4351</v>
      </c>
      <c r="M857" s="46" t="s">
        <v>4352</v>
      </c>
      <c r="N857" s="46" t="s">
        <v>1190</v>
      </c>
      <c r="O857" s="48">
        <v>33063</v>
      </c>
      <c r="P857" s="46" t="s">
        <v>78</v>
      </c>
      <c r="Q857" s="49">
        <v>44623</v>
      </c>
      <c r="R857" s="46" t="s">
        <v>78</v>
      </c>
      <c r="S857" s="47" t="s">
        <v>10748</v>
      </c>
    </row>
    <row r="858" spans="1:19" x14ac:dyDescent="0.25">
      <c r="A858" s="46" t="s">
        <v>3</v>
      </c>
      <c r="B858" s="46" t="s">
        <v>21</v>
      </c>
      <c r="C858" s="46" t="s">
        <v>76</v>
      </c>
      <c r="D858" s="46" t="s">
        <v>4138</v>
      </c>
      <c r="E858" s="46" t="s">
        <v>22</v>
      </c>
      <c r="F858" s="46" t="s">
        <v>4139</v>
      </c>
      <c r="G858" s="46" t="s">
        <v>78</v>
      </c>
      <c r="H858" s="46" t="s">
        <v>4353</v>
      </c>
      <c r="I858" s="46" t="s">
        <v>4354</v>
      </c>
      <c r="J858" s="47" t="s">
        <v>4355</v>
      </c>
      <c r="K858" s="47" t="s">
        <v>1117</v>
      </c>
      <c r="L858" s="47" t="s">
        <v>4356</v>
      </c>
      <c r="M858" s="46" t="s">
        <v>4154</v>
      </c>
      <c r="N858" s="46" t="s">
        <v>1190</v>
      </c>
      <c r="O858" s="48">
        <v>33186</v>
      </c>
      <c r="P858" s="46" t="s">
        <v>78</v>
      </c>
      <c r="Q858" s="49" t="s">
        <v>26</v>
      </c>
      <c r="R858" s="46"/>
      <c r="S858" s="47"/>
    </row>
    <row r="859" spans="1:19" x14ac:dyDescent="0.25">
      <c r="A859" s="23" t="s">
        <v>3</v>
      </c>
      <c r="B859" s="23" t="s">
        <v>21</v>
      </c>
      <c r="C859" s="23" t="s">
        <v>76</v>
      </c>
      <c r="D859" s="23" t="s">
        <v>4138</v>
      </c>
      <c r="E859" s="23" t="s">
        <v>22</v>
      </c>
      <c r="F859" s="23" t="s">
        <v>4139</v>
      </c>
      <c r="G859" s="23" t="s">
        <v>78</v>
      </c>
      <c r="H859" s="23" t="s">
        <v>4357</v>
      </c>
      <c r="I859" s="23" t="s">
        <v>4358</v>
      </c>
      <c r="J859" s="5" t="s">
        <v>4359</v>
      </c>
      <c r="K859" s="5" t="s">
        <v>1117</v>
      </c>
      <c r="L859" s="5" t="s">
        <v>4360</v>
      </c>
      <c r="M859" s="23" t="s">
        <v>4154</v>
      </c>
      <c r="N859" s="23" t="s">
        <v>1190</v>
      </c>
      <c r="O859" s="44">
        <v>33155</v>
      </c>
      <c r="P859" s="23" t="s">
        <v>78</v>
      </c>
      <c r="Q859" s="45">
        <v>44365</v>
      </c>
      <c r="R859" s="23" t="s">
        <v>78</v>
      </c>
      <c r="S859" s="5" t="s">
        <v>10789</v>
      </c>
    </row>
    <row r="860" spans="1:19" x14ac:dyDescent="0.25">
      <c r="A860" s="23" t="s">
        <v>3</v>
      </c>
      <c r="B860" s="23" t="s">
        <v>59</v>
      </c>
      <c r="C860" s="23" t="s">
        <v>76</v>
      </c>
      <c r="D860" s="23" t="s">
        <v>10696</v>
      </c>
      <c r="E860" s="23" t="s">
        <v>22</v>
      </c>
      <c r="G860" s="23" t="s">
        <v>78</v>
      </c>
      <c r="H860" s="23" t="s">
        <v>4361</v>
      </c>
      <c r="I860" s="23">
        <v>202148</v>
      </c>
      <c r="J860" s="5" t="s">
        <v>4362</v>
      </c>
      <c r="L860" s="5" t="s">
        <v>4363</v>
      </c>
      <c r="M860" s="23" t="s">
        <v>3857</v>
      </c>
      <c r="N860" s="23" t="s">
        <v>4364</v>
      </c>
      <c r="O860" s="44">
        <v>92069</v>
      </c>
      <c r="P860" s="23" t="s">
        <v>78</v>
      </c>
      <c r="Q860" s="45">
        <v>44613</v>
      </c>
      <c r="R860" s="23" t="s">
        <v>78</v>
      </c>
      <c r="S860" s="5" t="s">
        <v>10748</v>
      </c>
    </row>
    <row r="861" spans="1:19" x14ac:dyDescent="0.25">
      <c r="A861" s="46" t="s">
        <v>3</v>
      </c>
      <c r="B861" s="46" t="s">
        <v>59</v>
      </c>
      <c r="C861" s="46" t="s">
        <v>76</v>
      </c>
      <c r="D861" s="46" t="s">
        <v>10696</v>
      </c>
      <c r="E861" s="46" t="s">
        <v>22</v>
      </c>
      <c r="F861" s="46"/>
      <c r="G861" s="46" t="s">
        <v>78</v>
      </c>
      <c r="H861" s="46" t="s">
        <v>4365</v>
      </c>
      <c r="I861" s="46" t="s">
        <v>4366</v>
      </c>
      <c r="J861" s="47" t="s">
        <v>4367</v>
      </c>
      <c r="K861" s="47" t="s">
        <v>4368</v>
      </c>
      <c r="L861" s="47" t="s">
        <v>4369</v>
      </c>
      <c r="M861" s="46" t="s">
        <v>4370</v>
      </c>
      <c r="N861" s="46" t="s">
        <v>4371</v>
      </c>
      <c r="O861" s="48">
        <v>85303</v>
      </c>
      <c r="P861" s="46" t="s">
        <v>78</v>
      </c>
      <c r="Q861" s="49">
        <v>44573</v>
      </c>
      <c r="R861" s="46" t="s">
        <v>78</v>
      </c>
      <c r="S861" s="47" t="s">
        <v>10790</v>
      </c>
    </row>
    <row r="862" spans="1:19" x14ac:dyDescent="0.25">
      <c r="A862" s="23" t="s">
        <v>3</v>
      </c>
      <c r="B862" s="23" t="s">
        <v>59</v>
      </c>
      <c r="C862" s="23" t="s">
        <v>116</v>
      </c>
      <c r="D862" s="23" t="s">
        <v>10704</v>
      </c>
      <c r="E862" s="23" t="s">
        <v>22</v>
      </c>
      <c r="G862" s="23" t="s">
        <v>78</v>
      </c>
      <c r="H862" s="23" t="s">
        <v>4372</v>
      </c>
      <c r="I862" s="23" t="s">
        <v>4373</v>
      </c>
      <c r="J862" s="5" t="s">
        <v>4374</v>
      </c>
      <c r="L862" s="5" t="s">
        <v>4375</v>
      </c>
      <c r="M862" s="23" t="s">
        <v>4376</v>
      </c>
      <c r="N862" s="23" t="s">
        <v>4377</v>
      </c>
      <c r="O862" s="44" t="s">
        <v>4378</v>
      </c>
      <c r="P862" s="23" t="s">
        <v>78</v>
      </c>
      <c r="Q862" s="45">
        <v>44348</v>
      </c>
      <c r="S862" s="5" t="s">
        <v>4379</v>
      </c>
    </row>
    <row r="863" spans="1:19" x14ac:dyDescent="0.25">
      <c r="A863" s="23" t="s">
        <v>3</v>
      </c>
      <c r="B863" s="23" t="s">
        <v>59</v>
      </c>
      <c r="C863" s="23" t="s">
        <v>116</v>
      </c>
      <c r="D863" s="23" t="s">
        <v>10705</v>
      </c>
      <c r="E863" s="23" t="s">
        <v>22</v>
      </c>
      <c r="F863" s="23" t="s">
        <v>4380</v>
      </c>
      <c r="G863" s="23" t="s">
        <v>78</v>
      </c>
      <c r="H863" s="23" t="s">
        <v>4381</v>
      </c>
      <c r="I863" s="23">
        <v>184566</v>
      </c>
      <c r="J863" s="5" t="s">
        <v>4382</v>
      </c>
      <c r="K863" s="5" t="s">
        <v>4383</v>
      </c>
      <c r="L863" s="5" t="s">
        <v>4384</v>
      </c>
      <c r="M863" s="23" t="s">
        <v>4385</v>
      </c>
      <c r="N863" s="23" t="s">
        <v>4364</v>
      </c>
      <c r="O863" s="44" t="s">
        <v>4386</v>
      </c>
      <c r="P863" s="23" t="s">
        <v>78</v>
      </c>
      <c r="Q863" s="45" t="s">
        <v>26</v>
      </c>
      <c r="S863" s="5" t="s">
        <v>4387</v>
      </c>
    </row>
    <row r="864" spans="1:19" x14ac:dyDescent="0.25">
      <c r="A864" s="23" t="s">
        <v>3</v>
      </c>
      <c r="B864" s="23" t="s">
        <v>59</v>
      </c>
      <c r="C864" s="23" t="s">
        <v>76</v>
      </c>
      <c r="D864" s="23" t="s">
        <v>10705</v>
      </c>
      <c r="E864" s="23" t="s">
        <v>22</v>
      </c>
      <c r="F864" s="23" t="s">
        <v>4380</v>
      </c>
      <c r="G864" s="23" t="s">
        <v>78</v>
      </c>
      <c r="H864" s="23" t="s">
        <v>4388</v>
      </c>
      <c r="I864" s="23">
        <v>185684</v>
      </c>
      <c r="J864" s="5" t="s">
        <v>4389</v>
      </c>
      <c r="L864" s="5" t="s">
        <v>4390</v>
      </c>
      <c r="M864" s="23" t="s">
        <v>4391</v>
      </c>
      <c r="N864" s="23" t="s">
        <v>4364</v>
      </c>
      <c r="O864" s="44">
        <v>95205</v>
      </c>
      <c r="P864" s="23" t="s">
        <v>78</v>
      </c>
      <c r="Q864" s="45">
        <v>44484</v>
      </c>
      <c r="R864" s="23" t="s">
        <v>78</v>
      </c>
      <c r="S864" s="5" t="s">
        <v>10749</v>
      </c>
    </row>
    <row r="865" spans="1:19" x14ac:dyDescent="0.25">
      <c r="A865" s="23" t="s">
        <v>3</v>
      </c>
      <c r="B865" s="23" t="s">
        <v>59</v>
      </c>
      <c r="C865" s="23" t="s">
        <v>76</v>
      </c>
      <c r="D865" s="23" t="s">
        <v>10705</v>
      </c>
      <c r="E865" s="23" t="s">
        <v>22</v>
      </c>
      <c r="F865" s="23" t="s">
        <v>4380</v>
      </c>
      <c r="G865" s="23" t="s">
        <v>78</v>
      </c>
      <c r="H865" s="23" t="s">
        <v>4392</v>
      </c>
      <c r="I865" s="23">
        <v>135950</v>
      </c>
      <c r="J865" s="5" t="s">
        <v>4393</v>
      </c>
      <c r="L865" s="5" t="s">
        <v>4394</v>
      </c>
      <c r="M865" s="23" t="s">
        <v>4395</v>
      </c>
      <c r="N865" s="23" t="s">
        <v>4364</v>
      </c>
      <c r="O865" s="44">
        <v>93635</v>
      </c>
      <c r="P865" s="23" t="s">
        <v>78</v>
      </c>
      <c r="Q865" s="45">
        <v>44627</v>
      </c>
    </row>
    <row r="866" spans="1:19" x14ac:dyDescent="0.25">
      <c r="A866" s="23" t="s">
        <v>3</v>
      </c>
      <c r="B866" s="23" t="s">
        <v>59</v>
      </c>
      <c r="C866" s="23" t="s">
        <v>116</v>
      </c>
      <c r="D866" s="23" t="s">
        <v>10705</v>
      </c>
      <c r="E866" s="23" t="s">
        <v>22</v>
      </c>
      <c r="F866" s="23" t="s">
        <v>4380</v>
      </c>
      <c r="G866" s="23" t="s">
        <v>78</v>
      </c>
      <c r="H866" s="23" t="s">
        <v>4396</v>
      </c>
      <c r="I866" s="23" t="s">
        <v>4397</v>
      </c>
      <c r="J866" s="5" t="s">
        <v>4398</v>
      </c>
      <c r="K866" s="5" t="s">
        <v>1117</v>
      </c>
      <c r="L866" s="5" t="s">
        <v>4399</v>
      </c>
      <c r="M866" s="23" t="s">
        <v>4400</v>
      </c>
      <c r="N866" s="23" t="s">
        <v>4364</v>
      </c>
      <c r="O866" s="44" t="s">
        <v>4401</v>
      </c>
      <c r="P866" s="23" t="s">
        <v>78</v>
      </c>
      <c r="Q866" s="45" t="s">
        <v>26</v>
      </c>
      <c r="S866" s="5" t="s">
        <v>4402</v>
      </c>
    </row>
    <row r="867" spans="1:19" x14ac:dyDescent="0.25">
      <c r="A867" s="23" t="s">
        <v>3</v>
      </c>
      <c r="B867" s="23" t="s">
        <v>59</v>
      </c>
      <c r="C867" s="23" t="s">
        <v>76</v>
      </c>
      <c r="D867" s="23" t="s">
        <v>10705</v>
      </c>
      <c r="E867" s="23" t="s">
        <v>22</v>
      </c>
      <c r="F867" s="23" t="s">
        <v>4380</v>
      </c>
      <c r="G867" s="23" t="s">
        <v>78</v>
      </c>
      <c r="H867" s="23" t="s">
        <v>4403</v>
      </c>
      <c r="I867" s="23">
        <v>233221</v>
      </c>
      <c r="J867" s="5" t="s">
        <v>4404</v>
      </c>
      <c r="L867" s="5" t="s">
        <v>4405</v>
      </c>
      <c r="M867" s="23" t="s">
        <v>4406</v>
      </c>
      <c r="N867" s="23" t="s">
        <v>4364</v>
      </c>
      <c r="O867" s="44">
        <v>95655</v>
      </c>
      <c r="P867" s="23" t="s">
        <v>78</v>
      </c>
      <c r="Q867" s="45">
        <v>44369</v>
      </c>
    </row>
    <row r="868" spans="1:19" x14ac:dyDescent="0.25">
      <c r="A868" s="23" t="s">
        <v>3</v>
      </c>
      <c r="B868" s="23" t="s">
        <v>59</v>
      </c>
      <c r="C868" s="23" t="s">
        <v>76</v>
      </c>
      <c r="D868" s="23" t="s">
        <v>10705</v>
      </c>
      <c r="E868" s="23" t="s">
        <v>22</v>
      </c>
      <c r="F868" s="23" t="s">
        <v>4380</v>
      </c>
      <c r="G868" s="23" t="s">
        <v>78</v>
      </c>
      <c r="H868" s="23" t="s">
        <v>4407</v>
      </c>
      <c r="I868" s="23" t="s">
        <v>4408</v>
      </c>
      <c r="J868" s="5" t="s">
        <v>4409</v>
      </c>
      <c r="K868" s="5" t="s">
        <v>1117</v>
      </c>
      <c r="L868" s="5" t="s">
        <v>4410</v>
      </c>
      <c r="M868" s="23" t="s">
        <v>4411</v>
      </c>
      <c r="N868" s="23" t="s">
        <v>4364</v>
      </c>
      <c r="O868" s="44" t="s">
        <v>4412</v>
      </c>
      <c r="P868" s="23" t="s">
        <v>78</v>
      </c>
      <c r="Q868" s="45" t="s">
        <v>26</v>
      </c>
    </row>
    <row r="869" spans="1:19" x14ac:dyDescent="0.25">
      <c r="A869" s="23" t="s">
        <v>3</v>
      </c>
      <c r="B869" s="23" t="s">
        <v>59</v>
      </c>
      <c r="C869" s="23" t="s">
        <v>76</v>
      </c>
      <c r="D869" s="23" t="s">
        <v>10705</v>
      </c>
      <c r="E869" s="23" t="s">
        <v>22</v>
      </c>
      <c r="F869" s="23" t="s">
        <v>4380</v>
      </c>
      <c r="G869" s="23" t="s">
        <v>78</v>
      </c>
      <c r="H869" s="23" t="s">
        <v>4413</v>
      </c>
      <c r="I869" s="23">
        <v>189117</v>
      </c>
      <c r="J869" s="5" t="s">
        <v>4414</v>
      </c>
      <c r="K869" s="5" t="s">
        <v>1117</v>
      </c>
      <c r="L869" s="5" t="s">
        <v>4415</v>
      </c>
      <c r="M869" s="23" t="s">
        <v>4416</v>
      </c>
      <c r="N869" s="23" t="s">
        <v>4364</v>
      </c>
      <c r="O869" s="44">
        <v>95827</v>
      </c>
      <c r="P869" s="23" t="s">
        <v>78</v>
      </c>
      <c r="Q869" s="45" t="s">
        <v>26</v>
      </c>
      <c r="S869" s="5" t="s">
        <v>4417</v>
      </c>
    </row>
    <row r="870" spans="1:19" x14ac:dyDescent="0.25">
      <c r="A870" s="23" t="s">
        <v>3</v>
      </c>
      <c r="B870" s="23" t="s">
        <v>59</v>
      </c>
      <c r="C870" s="23" t="s">
        <v>76</v>
      </c>
      <c r="D870" s="23" t="s">
        <v>10705</v>
      </c>
      <c r="E870" s="23" t="s">
        <v>22</v>
      </c>
      <c r="F870" s="23" t="s">
        <v>4380</v>
      </c>
      <c r="G870" s="23" t="s">
        <v>78</v>
      </c>
      <c r="H870" s="23" t="s">
        <v>4423</v>
      </c>
      <c r="I870" s="23">
        <v>196192</v>
      </c>
      <c r="J870" s="5" t="s">
        <v>4424</v>
      </c>
      <c r="L870" s="5" t="s">
        <v>4425</v>
      </c>
      <c r="M870" s="23" t="s">
        <v>4416</v>
      </c>
      <c r="N870" s="23" t="s">
        <v>4364</v>
      </c>
      <c r="O870" s="44">
        <v>95832</v>
      </c>
      <c r="P870" s="23" t="s">
        <v>78</v>
      </c>
      <c r="Q870" s="45">
        <v>44637</v>
      </c>
    </row>
    <row r="871" spans="1:19" x14ac:dyDescent="0.25">
      <c r="A871" s="23" t="s">
        <v>3</v>
      </c>
      <c r="B871" s="23" t="s">
        <v>59</v>
      </c>
      <c r="C871" s="23" t="s">
        <v>76</v>
      </c>
      <c r="D871" s="23" t="s">
        <v>10705</v>
      </c>
      <c r="E871" s="23" t="s">
        <v>22</v>
      </c>
      <c r="F871" s="23" t="s">
        <v>4380</v>
      </c>
      <c r="G871" s="23" t="s">
        <v>78</v>
      </c>
      <c r="H871" s="23" t="s">
        <v>4432</v>
      </c>
      <c r="I871" s="23" t="s">
        <v>4433</v>
      </c>
      <c r="J871" s="5" t="s">
        <v>4434</v>
      </c>
      <c r="K871" s="5" t="s">
        <v>1117</v>
      </c>
      <c r="L871" s="5" t="s">
        <v>4435</v>
      </c>
      <c r="M871" s="23" t="s">
        <v>4436</v>
      </c>
      <c r="N871" s="23" t="s">
        <v>4364</v>
      </c>
      <c r="O871" s="44">
        <v>93291</v>
      </c>
      <c r="P871" s="23" t="s">
        <v>78</v>
      </c>
      <c r="Q871" s="45" t="s">
        <v>26</v>
      </c>
    </row>
    <row r="872" spans="1:19" x14ac:dyDescent="0.25">
      <c r="A872" s="23" t="s">
        <v>3</v>
      </c>
      <c r="B872" s="23" t="s">
        <v>59</v>
      </c>
      <c r="C872" s="23" t="s">
        <v>76</v>
      </c>
      <c r="D872" s="23" t="s">
        <v>10705</v>
      </c>
      <c r="E872" s="23" t="s">
        <v>22</v>
      </c>
      <c r="F872" s="23" t="s">
        <v>4380</v>
      </c>
      <c r="G872" s="23" t="s">
        <v>78</v>
      </c>
      <c r="H872" s="23" t="s">
        <v>4437</v>
      </c>
      <c r="I872" s="23" t="s">
        <v>4438</v>
      </c>
      <c r="J872" s="5" t="s">
        <v>4439</v>
      </c>
      <c r="K872" s="5" t="s">
        <v>1117</v>
      </c>
      <c r="L872" s="5" t="s">
        <v>4440</v>
      </c>
      <c r="M872" s="23" t="s">
        <v>4441</v>
      </c>
      <c r="N872" s="23" t="s">
        <v>4364</v>
      </c>
      <c r="O872" s="44" t="s">
        <v>4442</v>
      </c>
      <c r="P872" s="23" t="s">
        <v>78</v>
      </c>
      <c r="Q872" s="45" t="s">
        <v>26</v>
      </c>
    </row>
    <row r="873" spans="1:19" x14ac:dyDescent="0.25">
      <c r="A873" s="23" t="s">
        <v>3</v>
      </c>
      <c r="B873" s="23" t="s">
        <v>59</v>
      </c>
      <c r="C873" s="23" t="s">
        <v>76</v>
      </c>
      <c r="D873" s="23" t="s">
        <v>10705</v>
      </c>
      <c r="E873" s="23" t="s">
        <v>22</v>
      </c>
      <c r="F873" s="23" t="s">
        <v>4380</v>
      </c>
      <c r="G873" s="23" t="s">
        <v>78</v>
      </c>
      <c r="H873" s="23" t="s">
        <v>4443</v>
      </c>
      <c r="I873" s="23" t="s">
        <v>4444</v>
      </c>
      <c r="J873" s="5" t="s">
        <v>4445</v>
      </c>
      <c r="K873" s="5" t="s">
        <v>1117</v>
      </c>
      <c r="L873" s="5" t="s">
        <v>4446</v>
      </c>
      <c r="M873" s="23" t="s">
        <v>4416</v>
      </c>
      <c r="N873" s="23" t="s">
        <v>4364</v>
      </c>
      <c r="O873" s="44">
        <v>95843</v>
      </c>
      <c r="P873" s="23" t="s">
        <v>78</v>
      </c>
      <c r="Q873" s="45" t="s">
        <v>26</v>
      </c>
      <c r="R873" s="23" t="s">
        <v>78</v>
      </c>
      <c r="S873" s="5" t="s">
        <v>10749</v>
      </c>
    </row>
    <row r="874" spans="1:19" x14ac:dyDescent="0.25">
      <c r="A874" s="23" t="s">
        <v>3</v>
      </c>
      <c r="B874" s="23" t="s">
        <v>59</v>
      </c>
      <c r="C874" s="23" t="s">
        <v>76</v>
      </c>
      <c r="D874" s="23" t="s">
        <v>10705</v>
      </c>
      <c r="E874" s="23" t="s">
        <v>22</v>
      </c>
      <c r="F874" s="23" t="s">
        <v>4380</v>
      </c>
      <c r="G874" s="23" t="s">
        <v>78</v>
      </c>
      <c r="H874" s="23" t="s">
        <v>4447</v>
      </c>
      <c r="I874" s="23" t="s">
        <v>4448</v>
      </c>
      <c r="J874" s="5" t="s">
        <v>4449</v>
      </c>
      <c r="K874" s="5" t="s">
        <v>4450</v>
      </c>
      <c r="L874" s="5" t="s">
        <v>4451</v>
      </c>
      <c r="M874" s="23" t="s">
        <v>4416</v>
      </c>
      <c r="N874" s="23" t="s">
        <v>4364</v>
      </c>
      <c r="O874" s="44" t="s">
        <v>4452</v>
      </c>
      <c r="P874" s="23" t="s">
        <v>78</v>
      </c>
      <c r="Q874" s="45" t="s">
        <v>26</v>
      </c>
    </row>
    <row r="875" spans="1:19" x14ac:dyDescent="0.25">
      <c r="A875" s="23" t="s">
        <v>3</v>
      </c>
      <c r="B875" s="23" t="s">
        <v>59</v>
      </c>
      <c r="C875" s="23" t="s">
        <v>76</v>
      </c>
      <c r="D875" s="23" t="s">
        <v>10705</v>
      </c>
      <c r="E875" s="23" t="s">
        <v>22</v>
      </c>
      <c r="F875" s="23" t="s">
        <v>4380</v>
      </c>
      <c r="G875" s="23" t="s">
        <v>78</v>
      </c>
      <c r="H875" s="23" t="s">
        <v>4459</v>
      </c>
      <c r="I875" s="23" t="s">
        <v>4460</v>
      </c>
      <c r="J875" s="5" t="s">
        <v>4461</v>
      </c>
      <c r="K875" s="5" t="s">
        <v>4462</v>
      </c>
      <c r="L875" s="5" t="s">
        <v>4463</v>
      </c>
      <c r="M875" s="23" t="s">
        <v>1643</v>
      </c>
      <c r="N875" s="23" t="s">
        <v>4364</v>
      </c>
      <c r="O875" s="44" t="s">
        <v>4464</v>
      </c>
      <c r="P875" s="23" t="s">
        <v>78</v>
      </c>
      <c r="Q875" s="45" t="s">
        <v>26</v>
      </c>
    </row>
    <row r="876" spans="1:19" x14ac:dyDescent="0.25">
      <c r="A876" s="23" t="s">
        <v>3</v>
      </c>
      <c r="B876" s="23" t="s">
        <v>59</v>
      </c>
      <c r="C876" s="23" t="s">
        <v>76</v>
      </c>
      <c r="D876" s="23" t="s">
        <v>10705</v>
      </c>
      <c r="E876" s="23" t="s">
        <v>22</v>
      </c>
      <c r="F876" s="23" t="s">
        <v>4380</v>
      </c>
      <c r="G876" s="23" t="s">
        <v>78</v>
      </c>
      <c r="H876" s="23" t="s">
        <v>4473</v>
      </c>
      <c r="I876" s="23">
        <v>179824</v>
      </c>
      <c r="J876" s="5" t="s">
        <v>4474</v>
      </c>
      <c r="L876" s="5" t="s">
        <v>4475</v>
      </c>
      <c r="M876" s="23" t="s">
        <v>1896</v>
      </c>
      <c r="N876" s="23" t="s">
        <v>4364</v>
      </c>
      <c r="O876" s="44">
        <v>95386</v>
      </c>
      <c r="P876" s="23" t="s">
        <v>78</v>
      </c>
      <c r="Q876" s="45">
        <v>44328</v>
      </c>
    </row>
    <row r="877" spans="1:19" x14ac:dyDescent="0.25">
      <c r="A877" s="23" t="s">
        <v>3</v>
      </c>
      <c r="B877" s="23" t="s">
        <v>59</v>
      </c>
      <c r="C877" s="23" t="s">
        <v>76</v>
      </c>
      <c r="D877" s="23" t="s">
        <v>10705</v>
      </c>
      <c r="E877" s="23" t="s">
        <v>22</v>
      </c>
      <c r="F877" s="23" t="s">
        <v>4380</v>
      </c>
      <c r="G877" s="23" t="s">
        <v>78</v>
      </c>
      <c r="H877" s="23" t="s">
        <v>4476</v>
      </c>
      <c r="I877" s="23">
        <v>149059</v>
      </c>
      <c r="J877" s="5" t="s">
        <v>4477</v>
      </c>
      <c r="L877" s="5" t="s">
        <v>4478</v>
      </c>
      <c r="M877" s="23" t="s">
        <v>4391</v>
      </c>
      <c r="N877" s="23" t="s">
        <v>4364</v>
      </c>
      <c r="O877" s="44">
        <v>95205</v>
      </c>
      <c r="P877" s="23" t="s">
        <v>78</v>
      </c>
      <c r="Q877" s="45" t="s">
        <v>26</v>
      </c>
    </row>
    <row r="878" spans="1:19" x14ac:dyDescent="0.25">
      <c r="A878" s="23" t="s">
        <v>3</v>
      </c>
      <c r="B878" s="23" t="s">
        <v>59</v>
      </c>
      <c r="C878" s="23" t="s">
        <v>116</v>
      </c>
      <c r="D878" s="23" t="s">
        <v>10705</v>
      </c>
      <c r="E878" s="23" t="s">
        <v>22</v>
      </c>
      <c r="F878" s="23" t="s">
        <v>4380</v>
      </c>
      <c r="G878" s="23" t="s">
        <v>78</v>
      </c>
      <c r="H878" s="23" t="s">
        <v>4479</v>
      </c>
      <c r="I878" s="23">
        <v>189218</v>
      </c>
      <c r="J878" s="5" t="s">
        <v>4480</v>
      </c>
      <c r="L878" s="5" t="s">
        <v>4481</v>
      </c>
      <c r="M878" s="23" t="s">
        <v>4482</v>
      </c>
      <c r="N878" s="23" t="s">
        <v>4364</v>
      </c>
      <c r="O878" s="44">
        <v>95746</v>
      </c>
      <c r="P878" s="23" t="s">
        <v>78</v>
      </c>
      <c r="Q878" s="45">
        <v>44322</v>
      </c>
      <c r="R878" s="23" t="s">
        <v>78</v>
      </c>
      <c r="S878" s="5" t="s">
        <v>10749</v>
      </c>
    </row>
    <row r="879" spans="1:19" x14ac:dyDescent="0.25">
      <c r="A879" s="46" t="s">
        <v>3</v>
      </c>
      <c r="B879" s="46" t="s">
        <v>59</v>
      </c>
      <c r="C879" s="46" t="s">
        <v>116</v>
      </c>
      <c r="D879" s="46" t="s">
        <v>10709</v>
      </c>
      <c r="E879" s="46" t="s">
        <v>22</v>
      </c>
      <c r="F879" s="46" t="s">
        <v>4483</v>
      </c>
      <c r="G879" s="46" t="s">
        <v>78</v>
      </c>
      <c r="H879" s="46" t="s">
        <v>4484</v>
      </c>
      <c r="I879" s="46" t="s">
        <v>4485</v>
      </c>
      <c r="J879" s="47" t="s">
        <v>4486</v>
      </c>
      <c r="K879" s="47" t="s">
        <v>4487</v>
      </c>
      <c r="L879" s="47" t="s">
        <v>4488</v>
      </c>
      <c r="M879" s="46" t="s">
        <v>4489</v>
      </c>
      <c r="N879" s="46" t="s">
        <v>4364</v>
      </c>
      <c r="O879" s="48" t="s">
        <v>4490</v>
      </c>
      <c r="P879" s="46" t="s">
        <v>78</v>
      </c>
      <c r="Q879" s="49" t="s">
        <v>26</v>
      </c>
      <c r="R879" s="46"/>
      <c r="S879" s="47" t="s">
        <v>4491</v>
      </c>
    </row>
    <row r="880" spans="1:19" x14ac:dyDescent="0.25">
      <c r="A880" s="23" t="s">
        <v>3</v>
      </c>
      <c r="B880" s="23" t="s">
        <v>59</v>
      </c>
      <c r="C880" s="23" t="s">
        <v>76</v>
      </c>
      <c r="D880" s="23" t="s">
        <v>10709</v>
      </c>
      <c r="E880" s="23" t="s">
        <v>22</v>
      </c>
      <c r="F880" s="23" t="s">
        <v>4483</v>
      </c>
      <c r="G880" s="23" t="s">
        <v>78</v>
      </c>
      <c r="H880" s="23" t="s">
        <v>4492</v>
      </c>
      <c r="I880" s="23" t="s">
        <v>4493</v>
      </c>
      <c r="J880" s="5" t="s">
        <v>4494</v>
      </c>
      <c r="K880" s="5" t="s">
        <v>4495</v>
      </c>
      <c r="L880" s="5" t="s">
        <v>4496</v>
      </c>
      <c r="M880" s="23" t="s">
        <v>4497</v>
      </c>
      <c r="N880" s="23" t="s">
        <v>4364</v>
      </c>
      <c r="O880" s="44" t="s">
        <v>4498</v>
      </c>
      <c r="P880" s="23" t="s">
        <v>78</v>
      </c>
      <c r="Q880" s="45" t="s">
        <v>26</v>
      </c>
    </row>
    <row r="881" spans="1:19" x14ac:dyDescent="0.25">
      <c r="A881" s="23" t="s">
        <v>3</v>
      </c>
      <c r="B881" s="23" t="s">
        <v>59</v>
      </c>
      <c r="C881" s="23" t="s">
        <v>76</v>
      </c>
      <c r="D881" s="23" t="s">
        <v>10709</v>
      </c>
      <c r="E881" s="23" t="s">
        <v>22</v>
      </c>
      <c r="F881" s="23" t="s">
        <v>4483</v>
      </c>
      <c r="G881" s="23" t="s">
        <v>78</v>
      </c>
      <c r="H881" s="23" t="s">
        <v>4499</v>
      </c>
      <c r="I881" s="23">
        <v>147242</v>
      </c>
      <c r="J881" s="5" t="s">
        <v>4500</v>
      </c>
      <c r="L881" s="5" t="s">
        <v>4501</v>
      </c>
      <c r="M881" s="23" t="s">
        <v>4502</v>
      </c>
      <c r="N881" s="23" t="s">
        <v>4364</v>
      </c>
      <c r="O881" s="44">
        <v>92507</v>
      </c>
      <c r="P881" s="23" t="s">
        <v>78</v>
      </c>
      <c r="Q881" s="45">
        <v>44351</v>
      </c>
      <c r="R881" s="23" t="s">
        <v>78</v>
      </c>
      <c r="S881" s="5" t="s">
        <v>10749</v>
      </c>
    </row>
    <row r="882" spans="1:19" x14ac:dyDescent="0.25">
      <c r="A882" s="46" t="s">
        <v>3</v>
      </c>
      <c r="B882" s="46" t="s">
        <v>59</v>
      </c>
      <c r="C882" s="46" t="s">
        <v>116</v>
      </c>
      <c r="D882" s="46" t="s">
        <v>10709</v>
      </c>
      <c r="E882" s="46" t="s">
        <v>22</v>
      </c>
      <c r="F882" s="46" t="s">
        <v>4483</v>
      </c>
      <c r="G882" s="46" t="s">
        <v>78</v>
      </c>
      <c r="H882" s="46" t="s">
        <v>4503</v>
      </c>
      <c r="I882" s="46" t="s">
        <v>4504</v>
      </c>
      <c r="J882" s="47" t="s">
        <v>4505</v>
      </c>
      <c r="K882" s="47" t="s">
        <v>1117</v>
      </c>
      <c r="L882" s="47" t="s">
        <v>4506</v>
      </c>
      <c r="M882" s="46" t="s">
        <v>4507</v>
      </c>
      <c r="N882" s="46" t="s">
        <v>4364</v>
      </c>
      <c r="O882" s="48" t="s">
        <v>4508</v>
      </c>
      <c r="P882" s="46" t="s">
        <v>78</v>
      </c>
      <c r="Q882" s="49" t="s">
        <v>26</v>
      </c>
      <c r="R882" s="46"/>
      <c r="S882" s="47" t="s">
        <v>4509</v>
      </c>
    </row>
    <row r="883" spans="1:19" x14ac:dyDescent="0.25">
      <c r="A883" s="23" t="s">
        <v>3</v>
      </c>
      <c r="B883" s="23" t="s">
        <v>59</v>
      </c>
      <c r="C883" s="23" t="s">
        <v>76</v>
      </c>
      <c r="D883" s="23" t="s">
        <v>10709</v>
      </c>
      <c r="E883" s="23" t="s">
        <v>22</v>
      </c>
      <c r="F883" s="23" t="s">
        <v>4483</v>
      </c>
      <c r="G883" s="23" t="s">
        <v>78</v>
      </c>
      <c r="H883" s="23" t="s">
        <v>4510</v>
      </c>
      <c r="I883" s="23" t="s">
        <v>4511</v>
      </c>
      <c r="J883" s="5" t="s">
        <v>4512</v>
      </c>
      <c r="L883" s="5" t="s">
        <v>4513</v>
      </c>
      <c r="M883" s="23" t="s">
        <v>4514</v>
      </c>
      <c r="N883" s="23" t="s">
        <v>4364</v>
      </c>
      <c r="O883" s="44" t="s">
        <v>4515</v>
      </c>
      <c r="P883" s="23" t="s">
        <v>78</v>
      </c>
      <c r="Q883" s="45">
        <v>44295</v>
      </c>
      <c r="R883" s="23" t="s">
        <v>78</v>
      </c>
      <c r="S883" s="5" t="s">
        <v>10749</v>
      </c>
    </row>
    <row r="884" spans="1:19" x14ac:dyDescent="0.25">
      <c r="A884" s="23" t="s">
        <v>3</v>
      </c>
      <c r="B884" s="23" t="s">
        <v>59</v>
      </c>
      <c r="C884" s="23" t="s">
        <v>76</v>
      </c>
      <c r="D884" s="23" t="s">
        <v>10709</v>
      </c>
      <c r="E884" s="23" t="s">
        <v>22</v>
      </c>
      <c r="F884" s="23" t="s">
        <v>4483</v>
      </c>
      <c r="G884" s="23" t="s">
        <v>78</v>
      </c>
      <c r="H884" s="23" t="s">
        <v>4516</v>
      </c>
      <c r="I884" s="23" t="s">
        <v>4517</v>
      </c>
      <c r="J884" s="5" t="s">
        <v>4518</v>
      </c>
      <c r="K884" s="5" t="s">
        <v>1117</v>
      </c>
      <c r="L884" s="5" t="s">
        <v>4519</v>
      </c>
      <c r="M884" s="23" t="s">
        <v>4489</v>
      </c>
      <c r="N884" s="23" t="s">
        <v>4364</v>
      </c>
      <c r="O884" s="44">
        <v>92211</v>
      </c>
      <c r="P884" s="23" t="s">
        <v>78</v>
      </c>
      <c r="Q884" s="45" t="s">
        <v>26</v>
      </c>
    </row>
    <row r="885" spans="1:19" x14ac:dyDescent="0.25">
      <c r="A885" s="23" t="s">
        <v>3</v>
      </c>
      <c r="B885" s="23" t="s">
        <v>59</v>
      </c>
      <c r="C885" s="23" t="s">
        <v>76</v>
      </c>
      <c r="D885" s="23" t="s">
        <v>10709</v>
      </c>
      <c r="E885" s="23" t="s">
        <v>22</v>
      </c>
      <c r="F885" s="23" t="s">
        <v>4483</v>
      </c>
      <c r="G885" s="23" t="s">
        <v>78</v>
      </c>
      <c r="H885" s="23" t="s">
        <v>4520</v>
      </c>
      <c r="I885" s="23">
        <v>135308</v>
      </c>
      <c r="J885" s="5" t="s">
        <v>4521</v>
      </c>
      <c r="L885" s="5" t="s">
        <v>4522</v>
      </c>
      <c r="M885" s="23" t="s">
        <v>4523</v>
      </c>
      <c r="N885" s="23" t="s">
        <v>4364</v>
      </c>
      <c r="O885" s="44">
        <v>93534</v>
      </c>
      <c r="P885" s="23" t="s">
        <v>78</v>
      </c>
      <c r="Q885" s="45">
        <v>44322</v>
      </c>
      <c r="R885" s="23" t="s">
        <v>78</v>
      </c>
      <c r="S885" s="5" t="s">
        <v>10748</v>
      </c>
    </row>
    <row r="886" spans="1:19" x14ac:dyDescent="0.25">
      <c r="A886" s="23" t="s">
        <v>3</v>
      </c>
      <c r="B886" s="23" t="s">
        <v>59</v>
      </c>
      <c r="C886" s="23" t="s">
        <v>76</v>
      </c>
      <c r="D886" s="23" t="s">
        <v>10709</v>
      </c>
      <c r="E886" s="23" t="s">
        <v>22</v>
      </c>
      <c r="F886" s="23" t="s">
        <v>4483</v>
      </c>
      <c r="G886" s="23" t="s">
        <v>78</v>
      </c>
      <c r="H886" s="23" t="s">
        <v>4524</v>
      </c>
      <c r="I886" s="23" t="s">
        <v>4525</v>
      </c>
      <c r="J886" s="5" t="s">
        <v>4526</v>
      </c>
      <c r="K886" s="5" t="s">
        <v>1117</v>
      </c>
      <c r="L886" s="5" t="s">
        <v>4527</v>
      </c>
      <c r="M886" s="23" t="s">
        <v>4528</v>
      </c>
      <c r="N886" s="23" t="s">
        <v>4364</v>
      </c>
      <c r="O886" s="44">
        <v>92276</v>
      </c>
      <c r="P886" s="23" t="s">
        <v>78</v>
      </c>
      <c r="Q886" s="45" t="s">
        <v>26</v>
      </c>
    </row>
    <row r="887" spans="1:19" x14ac:dyDescent="0.25">
      <c r="A887" s="23" t="s">
        <v>3</v>
      </c>
      <c r="B887" s="23" t="s">
        <v>59</v>
      </c>
      <c r="C887" s="23" t="s">
        <v>76</v>
      </c>
      <c r="D887" s="23" t="s">
        <v>10709</v>
      </c>
      <c r="E887" s="23" t="s">
        <v>22</v>
      </c>
      <c r="F887" s="23" t="s">
        <v>4483</v>
      </c>
      <c r="G887" s="23" t="s">
        <v>78</v>
      </c>
      <c r="H887" s="23" t="s">
        <v>4529</v>
      </c>
      <c r="I887" s="23" t="s">
        <v>4530</v>
      </c>
      <c r="J887" s="5" t="s">
        <v>4531</v>
      </c>
      <c r="K887" s="5" t="s">
        <v>4532</v>
      </c>
      <c r="L887" s="5" t="s">
        <v>4533</v>
      </c>
      <c r="M887" s="23" t="s">
        <v>4534</v>
      </c>
      <c r="N887" s="23" t="s">
        <v>4364</v>
      </c>
      <c r="O887" s="44">
        <v>92264</v>
      </c>
      <c r="P887" s="23" t="s">
        <v>78</v>
      </c>
      <c r="Q887" s="45" t="s">
        <v>26</v>
      </c>
    </row>
    <row r="888" spans="1:19" x14ac:dyDescent="0.25">
      <c r="A888" s="23" t="s">
        <v>3</v>
      </c>
      <c r="B888" s="23" t="s">
        <v>59</v>
      </c>
      <c r="C888" s="23" t="s">
        <v>76</v>
      </c>
      <c r="D888" s="23" t="s">
        <v>10709</v>
      </c>
      <c r="E888" s="23" t="s">
        <v>22</v>
      </c>
      <c r="F888" s="23" t="s">
        <v>4483</v>
      </c>
      <c r="G888" s="23" t="s">
        <v>78</v>
      </c>
      <c r="H888" s="23" t="s">
        <v>4535</v>
      </c>
      <c r="I888" s="23" t="s">
        <v>4536</v>
      </c>
      <c r="J888" s="5" t="s">
        <v>4537</v>
      </c>
      <c r="L888" s="5" t="s">
        <v>4538</v>
      </c>
      <c r="M888" s="23" t="s">
        <v>4539</v>
      </c>
      <c r="N888" s="23" t="s">
        <v>4364</v>
      </c>
      <c r="O888" s="44">
        <v>92562</v>
      </c>
      <c r="P888" s="23" t="s">
        <v>78</v>
      </c>
      <c r="Q888" s="45" t="s">
        <v>26</v>
      </c>
    </row>
    <row r="889" spans="1:19" x14ac:dyDescent="0.25">
      <c r="A889" s="23" t="s">
        <v>3</v>
      </c>
      <c r="B889" s="23" t="s">
        <v>59</v>
      </c>
      <c r="C889" s="23" t="s">
        <v>76</v>
      </c>
      <c r="D889" s="23" t="s">
        <v>10709</v>
      </c>
      <c r="E889" s="23" t="s">
        <v>22</v>
      </c>
      <c r="F889" s="23" t="s">
        <v>4483</v>
      </c>
      <c r="G889" s="23" t="s">
        <v>78</v>
      </c>
      <c r="H889" s="23" t="s">
        <v>4540</v>
      </c>
      <c r="I889" s="23" t="s">
        <v>4541</v>
      </c>
      <c r="J889" s="5" t="s">
        <v>4542</v>
      </c>
      <c r="K889" s="5" t="s">
        <v>1117</v>
      </c>
      <c r="L889" s="5" t="s">
        <v>4543</v>
      </c>
      <c r="M889" s="23" t="s">
        <v>4544</v>
      </c>
      <c r="N889" s="23" t="s">
        <v>4364</v>
      </c>
      <c r="O889" s="44">
        <v>92592</v>
      </c>
      <c r="P889" s="23" t="s">
        <v>78</v>
      </c>
      <c r="Q889" s="45" t="s">
        <v>26</v>
      </c>
      <c r="R889" s="23" t="s">
        <v>78</v>
      </c>
      <c r="S889" s="5" t="s">
        <v>10749</v>
      </c>
    </row>
    <row r="890" spans="1:19" x14ac:dyDescent="0.25">
      <c r="A890" s="23" t="s">
        <v>3</v>
      </c>
      <c r="B890" s="23" t="s">
        <v>59</v>
      </c>
      <c r="C890" s="23" t="s">
        <v>76</v>
      </c>
      <c r="D890" s="23" t="s">
        <v>10709</v>
      </c>
      <c r="E890" s="23" t="s">
        <v>22</v>
      </c>
      <c r="F890" s="23" t="s">
        <v>4483</v>
      </c>
      <c r="G890" s="23" t="s">
        <v>78</v>
      </c>
      <c r="H890" s="23" t="s">
        <v>4545</v>
      </c>
      <c r="I890" s="23" t="s">
        <v>4546</v>
      </c>
      <c r="J890" s="5" t="s">
        <v>4547</v>
      </c>
      <c r="K890" s="5" t="s">
        <v>1117</v>
      </c>
      <c r="L890" s="5" t="s">
        <v>4548</v>
      </c>
      <c r="M890" s="23" t="s">
        <v>4502</v>
      </c>
      <c r="N890" s="23" t="s">
        <v>4364</v>
      </c>
      <c r="O890" s="44">
        <v>92504</v>
      </c>
      <c r="P890" s="23" t="s">
        <v>78</v>
      </c>
      <c r="Q890" s="45" t="s">
        <v>26</v>
      </c>
      <c r="S890" s="5" t="s">
        <v>4549</v>
      </c>
    </row>
    <row r="891" spans="1:19" x14ac:dyDescent="0.25">
      <c r="A891" s="46" t="s">
        <v>3</v>
      </c>
      <c r="B891" s="46" t="s">
        <v>59</v>
      </c>
      <c r="C891" s="46" t="s">
        <v>116</v>
      </c>
      <c r="D891" s="46" t="s">
        <v>10709</v>
      </c>
      <c r="E891" s="46" t="s">
        <v>22</v>
      </c>
      <c r="F891" s="46" t="s">
        <v>4483</v>
      </c>
      <c r="G891" s="46" t="s">
        <v>78</v>
      </c>
      <c r="H891" s="46" t="s">
        <v>4550</v>
      </c>
      <c r="I891" s="46" t="s">
        <v>4551</v>
      </c>
      <c r="J891" s="47" t="s">
        <v>4552</v>
      </c>
      <c r="K891" s="47" t="s">
        <v>4553</v>
      </c>
      <c r="L891" s="47" t="s">
        <v>4554</v>
      </c>
      <c r="M891" s="46" t="s">
        <v>4514</v>
      </c>
      <c r="N891" s="46" t="s">
        <v>4364</v>
      </c>
      <c r="O891" s="48" t="s">
        <v>4555</v>
      </c>
      <c r="P891" s="46" t="s">
        <v>78</v>
      </c>
      <c r="Q891" s="49" t="s">
        <v>26</v>
      </c>
      <c r="R891" s="46"/>
      <c r="S891" s="47" t="s">
        <v>4556</v>
      </c>
    </row>
    <row r="892" spans="1:19" x14ac:dyDescent="0.25">
      <c r="A892" s="23" t="s">
        <v>3</v>
      </c>
      <c r="B892" s="23" t="s">
        <v>59</v>
      </c>
      <c r="C892" s="23" t="s">
        <v>76</v>
      </c>
      <c r="D892" s="23" t="s">
        <v>10709</v>
      </c>
      <c r="E892" s="23" t="s">
        <v>22</v>
      </c>
      <c r="F892" s="23" t="s">
        <v>4483</v>
      </c>
      <c r="G892" s="23" t="s">
        <v>78</v>
      </c>
      <c r="H892" s="23" t="s">
        <v>4557</v>
      </c>
      <c r="I892" s="23" t="s">
        <v>4558</v>
      </c>
      <c r="J892" s="5" t="s">
        <v>4559</v>
      </c>
      <c r="K892" s="5" t="s">
        <v>1117</v>
      </c>
      <c r="L892" s="5" t="s">
        <v>4560</v>
      </c>
      <c r="M892" s="23" t="s">
        <v>4561</v>
      </c>
      <c r="N892" s="23" t="s">
        <v>4364</v>
      </c>
      <c r="O892" s="44" t="s">
        <v>4562</v>
      </c>
      <c r="P892" s="23" t="s">
        <v>78</v>
      </c>
      <c r="Q892" s="45" t="s">
        <v>26</v>
      </c>
    </row>
    <row r="893" spans="1:19" x14ac:dyDescent="0.25">
      <c r="A893" s="23" t="s">
        <v>3</v>
      </c>
      <c r="B893" s="23" t="s">
        <v>59</v>
      </c>
      <c r="C893" s="23" t="s">
        <v>76</v>
      </c>
      <c r="D893" s="23" t="s">
        <v>10709</v>
      </c>
      <c r="E893" s="23" t="s">
        <v>22</v>
      </c>
      <c r="F893" s="23" t="s">
        <v>4483</v>
      </c>
      <c r="G893" s="23" t="s">
        <v>78</v>
      </c>
      <c r="H893" s="23" t="s">
        <v>4563</v>
      </c>
      <c r="I893" s="23" t="s">
        <v>4564</v>
      </c>
      <c r="J893" s="5" t="s">
        <v>4565</v>
      </c>
      <c r="K893" s="5" t="s">
        <v>1117</v>
      </c>
      <c r="L893" s="5" t="s">
        <v>4566</v>
      </c>
      <c r="M893" s="23" t="s">
        <v>4567</v>
      </c>
      <c r="N893" s="23" t="s">
        <v>4364</v>
      </c>
      <c r="O893" s="44" t="s">
        <v>4568</v>
      </c>
      <c r="P893" s="23" t="s">
        <v>78</v>
      </c>
      <c r="Q893" s="45" t="s">
        <v>26</v>
      </c>
    </row>
    <row r="894" spans="1:19" x14ac:dyDescent="0.25">
      <c r="A894" s="23" t="s">
        <v>3</v>
      </c>
      <c r="B894" s="23" t="s">
        <v>59</v>
      </c>
      <c r="C894" s="23" t="s">
        <v>76</v>
      </c>
      <c r="D894" s="23" t="s">
        <v>10709</v>
      </c>
      <c r="E894" s="23" t="s">
        <v>22</v>
      </c>
      <c r="F894" s="23" t="s">
        <v>4483</v>
      </c>
      <c r="G894" s="23" t="s">
        <v>78</v>
      </c>
      <c r="H894" s="23" t="s">
        <v>4569</v>
      </c>
      <c r="I894" s="23" t="s">
        <v>4570</v>
      </c>
      <c r="J894" s="5" t="s">
        <v>4571</v>
      </c>
      <c r="K894" s="5" t="s">
        <v>1117</v>
      </c>
      <c r="L894" s="5" t="s">
        <v>4572</v>
      </c>
      <c r="M894" s="23" t="s">
        <v>312</v>
      </c>
      <c r="N894" s="23" t="s">
        <v>4364</v>
      </c>
      <c r="O894" s="44" t="s">
        <v>4573</v>
      </c>
      <c r="P894" s="23" t="s">
        <v>78</v>
      </c>
      <c r="Q894" s="45" t="s">
        <v>26</v>
      </c>
    </row>
    <row r="895" spans="1:19" x14ac:dyDescent="0.25">
      <c r="A895" s="23" t="s">
        <v>3</v>
      </c>
      <c r="B895" s="23" t="s">
        <v>59</v>
      </c>
      <c r="C895" s="23" t="s">
        <v>76</v>
      </c>
      <c r="D895" s="23" t="s">
        <v>10709</v>
      </c>
      <c r="E895" s="23" t="s">
        <v>22</v>
      </c>
      <c r="F895" s="23" t="s">
        <v>4483</v>
      </c>
      <c r="G895" s="23" t="s">
        <v>78</v>
      </c>
      <c r="H895" s="23" t="s">
        <v>4574</v>
      </c>
      <c r="I895" s="23">
        <v>236279</v>
      </c>
      <c r="J895" s="5" t="s">
        <v>4575</v>
      </c>
      <c r="L895" s="5" t="s">
        <v>4576</v>
      </c>
      <c r="M895" s="23" t="s">
        <v>4539</v>
      </c>
      <c r="N895" s="23" t="s">
        <v>4364</v>
      </c>
      <c r="O895" s="44">
        <v>92562</v>
      </c>
      <c r="P895" s="23" t="s">
        <v>78</v>
      </c>
      <c r="Q895" s="45">
        <v>44377</v>
      </c>
      <c r="R895" s="23" t="s">
        <v>78</v>
      </c>
      <c r="S895" s="5" t="s">
        <v>10748</v>
      </c>
    </row>
    <row r="896" spans="1:19" x14ac:dyDescent="0.25">
      <c r="A896" s="23" t="s">
        <v>3</v>
      </c>
      <c r="B896" s="23" t="s">
        <v>59</v>
      </c>
      <c r="C896" s="23" t="s">
        <v>76</v>
      </c>
      <c r="D896" s="23" t="s">
        <v>10710</v>
      </c>
      <c r="E896" s="23" t="s">
        <v>22</v>
      </c>
      <c r="F896" s="23" t="s">
        <v>4577</v>
      </c>
      <c r="G896" s="23" t="s">
        <v>78</v>
      </c>
      <c r="H896" s="23" t="s">
        <v>4578</v>
      </c>
      <c r="I896" s="23" t="s">
        <v>4579</v>
      </c>
      <c r="J896" s="5" t="s">
        <v>4580</v>
      </c>
      <c r="K896" s="5" t="s">
        <v>1117</v>
      </c>
      <c r="L896" s="5" t="s">
        <v>4581</v>
      </c>
      <c r="M896" s="23" t="s">
        <v>4582</v>
      </c>
      <c r="N896" s="23" t="s">
        <v>4364</v>
      </c>
      <c r="O896" s="44">
        <v>92123</v>
      </c>
      <c r="P896" s="23" t="s">
        <v>78</v>
      </c>
      <c r="Q896" s="45" t="s">
        <v>26</v>
      </c>
      <c r="S896" s="5" t="s">
        <v>4583</v>
      </c>
    </row>
    <row r="897" spans="1:19" x14ac:dyDescent="0.25">
      <c r="A897" s="23" t="s">
        <v>3</v>
      </c>
      <c r="B897" s="23" t="s">
        <v>59</v>
      </c>
      <c r="C897" s="23" t="s">
        <v>76</v>
      </c>
      <c r="D897" s="23" t="s">
        <v>10710</v>
      </c>
      <c r="E897" s="23" t="s">
        <v>22</v>
      </c>
      <c r="F897" s="23" t="s">
        <v>4577</v>
      </c>
      <c r="G897" s="23" t="s">
        <v>78</v>
      </c>
      <c r="H897" s="23" t="s">
        <v>4584</v>
      </c>
      <c r="I897" s="23">
        <v>195055</v>
      </c>
      <c r="J897" s="5" t="s">
        <v>4585</v>
      </c>
      <c r="L897" s="5" t="s">
        <v>4586</v>
      </c>
      <c r="M897" s="23" t="s">
        <v>4587</v>
      </c>
      <c r="N897" s="23" t="s">
        <v>4364</v>
      </c>
      <c r="O897" s="44">
        <v>92821</v>
      </c>
      <c r="P897" s="23" t="s">
        <v>78</v>
      </c>
      <c r="Q897" s="45">
        <v>44511</v>
      </c>
    </row>
    <row r="898" spans="1:19" x14ac:dyDescent="0.25">
      <c r="A898" s="23" t="s">
        <v>3</v>
      </c>
      <c r="B898" s="23" t="s">
        <v>59</v>
      </c>
      <c r="C898" s="23" t="s">
        <v>76</v>
      </c>
      <c r="D898" s="23" t="s">
        <v>10710</v>
      </c>
      <c r="E898" s="23" t="s">
        <v>22</v>
      </c>
      <c r="F898" s="23" t="s">
        <v>4577</v>
      </c>
      <c r="G898" s="23" t="s">
        <v>78</v>
      </c>
      <c r="H898" s="23" t="s">
        <v>4588</v>
      </c>
      <c r="I898" s="23" t="s">
        <v>4589</v>
      </c>
      <c r="J898" s="5" t="s">
        <v>4590</v>
      </c>
      <c r="K898" s="5" t="s">
        <v>4591</v>
      </c>
      <c r="L898" s="5" t="s">
        <v>4592</v>
      </c>
      <c r="M898" s="23" t="s">
        <v>3857</v>
      </c>
      <c r="N898" s="23" t="s">
        <v>4364</v>
      </c>
      <c r="O898" s="44">
        <v>92069</v>
      </c>
      <c r="P898" s="23" t="s">
        <v>78</v>
      </c>
      <c r="Q898" s="45">
        <v>44357</v>
      </c>
      <c r="R898" s="23" t="s">
        <v>78</v>
      </c>
      <c r="S898" s="5" t="s">
        <v>10748</v>
      </c>
    </row>
    <row r="899" spans="1:19" x14ac:dyDescent="0.25">
      <c r="A899" s="23" t="s">
        <v>3</v>
      </c>
      <c r="B899" s="23" t="s">
        <v>59</v>
      </c>
      <c r="C899" s="23" t="s">
        <v>76</v>
      </c>
      <c r="D899" s="23" t="s">
        <v>10710</v>
      </c>
      <c r="E899" s="23" t="s">
        <v>22</v>
      </c>
      <c r="F899" s="23" t="s">
        <v>4577</v>
      </c>
      <c r="G899" s="23" t="s">
        <v>78</v>
      </c>
      <c r="H899" s="23" t="s">
        <v>4593</v>
      </c>
      <c r="I899" s="23" t="s">
        <v>4594</v>
      </c>
      <c r="J899" s="5" t="s">
        <v>4595</v>
      </c>
      <c r="K899" s="5" t="s">
        <v>1117</v>
      </c>
      <c r="L899" s="5" t="s">
        <v>4596</v>
      </c>
      <c r="M899" s="23" t="s">
        <v>4597</v>
      </c>
      <c r="N899" s="23" t="s">
        <v>4364</v>
      </c>
      <c r="O899" s="44">
        <v>92029</v>
      </c>
      <c r="P899" s="23" t="s">
        <v>78</v>
      </c>
      <c r="Q899" s="45" t="s">
        <v>26</v>
      </c>
    </row>
    <row r="900" spans="1:19" x14ac:dyDescent="0.25">
      <c r="A900" s="23" t="s">
        <v>3</v>
      </c>
      <c r="B900" s="23" t="s">
        <v>59</v>
      </c>
      <c r="C900" s="23" t="s">
        <v>116</v>
      </c>
      <c r="D900" s="23" t="s">
        <v>10710</v>
      </c>
      <c r="E900" s="23" t="s">
        <v>22</v>
      </c>
      <c r="F900" s="23" t="s">
        <v>4577</v>
      </c>
      <c r="G900" s="23" t="s">
        <v>1052</v>
      </c>
      <c r="H900" s="23" t="s">
        <v>4602</v>
      </c>
      <c r="I900" s="23" t="s">
        <v>4603</v>
      </c>
      <c r="J900" s="5" t="s">
        <v>4599</v>
      </c>
      <c r="L900" s="5" t="s">
        <v>4600</v>
      </c>
      <c r="M900" s="23" t="s">
        <v>4601</v>
      </c>
      <c r="N900" s="23" t="s">
        <v>4364</v>
      </c>
      <c r="O900" s="44">
        <v>92020</v>
      </c>
      <c r="P900" s="23" t="s">
        <v>1055</v>
      </c>
      <c r="Q900" s="45">
        <v>44337</v>
      </c>
      <c r="R900" s="23" t="s">
        <v>1052</v>
      </c>
      <c r="S900" s="5" t="s">
        <v>10791</v>
      </c>
    </row>
    <row r="901" spans="1:19" x14ac:dyDescent="0.25">
      <c r="A901" s="46" t="s">
        <v>3</v>
      </c>
      <c r="B901" s="46" t="s">
        <v>59</v>
      </c>
      <c r="C901" s="46" t="s">
        <v>76</v>
      </c>
      <c r="D901" s="46" t="s">
        <v>10710</v>
      </c>
      <c r="E901" s="46" t="s">
        <v>22</v>
      </c>
      <c r="F901" s="46" t="s">
        <v>4577</v>
      </c>
      <c r="G901" s="46" t="s">
        <v>78</v>
      </c>
      <c r="H901" s="46" t="s">
        <v>4598</v>
      </c>
      <c r="I901" s="46">
        <v>201122</v>
      </c>
      <c r="J901" s="47" t="s">
        <v>4599</v>
      </c>
      <c r="K901" s="47"/>
      <c r="L901" s="47" t="s">
        <v>4600</v>
      </c>
      <c r="M901" s="46" t="s">
        <v>4601</v>
      </c>
      <c r="N901" s="46" t="s">
        <v>4364</v>
      </c>
      <c r="O901" s="48">
        <v>92020</v>
      </c>
      <c r="P901" s="46" t="s">
        <v>78</v>
      </c>
      <c r="Q901" s="49" t="s">
        <v>10792</v>
      </c>
      <c r="R901" s="46" t="s">
        <v>78</v>
      </c>
      <c r="S901" s="47" t="s">
        <v>10793</v>
      </c>
    </row>
    <row r="902" spans="1:19" x14ac:dyDescent="0.25">
      <c r="A902" s="23" t="s">
        <v>3</v>
      </c>
      <c r="B902" s="23" t="s">
        <v>59</v>
      </c>
      <c r="C902" s="23" t="s">
        <v>76</v>
      </c>
      <c r="D902" s="23" t="s">
        <v>10710</v>
      </c>
      <c r="E902" s="23" t="s">
        <v>22</v>
      </c>
      <c r="F902" s="23" t="s">
        <v>4577</v>
      </c>
      <c r="G902" s="23" t="s">
        <v>78</v>
      </c>
      <c r="H902" s="23" t="s">
        <v>4604</v>
      </c>
      <c r="I902" s="23" t="s">
        <v>4605</v>
      </c>
      <c r="J902" s="5" t="s">
        <v>4606</v>
      </c>
      <c r="K902" s="5" t="s">
        <v>1117</v>
      </c>
      <c r="L902" s="5" t="s">
        <v>4607</v>
      </c>
      <c r="M902" s="23" t="s">
        <v>4582</v>
      </c>
      <c r="N902" s="23" t="s">
        <v>4364</v>
      </c>
      <c r="O902" s="44">
        <v>92123</v>
      </c>
      <c r="P902" s="23" t="s">
        <v>78</v>
      </c>
      <c r="Q902" s="45" t="s">
        <v>26</v>
      </c>
      <c r="S902" s="5" t="s">
        <v>4608</v>
      </c>
    </row>
    <row r="903" spans="1:19" x14ac:dyDescent="0.25">
      <c r="A903" s="46" t="s">
        <v>3</v>
      </c>
      <c r="B903" s="46" t="s">
        <v>59</v>
      </c>
      <c r="C903" s="46" t="s">
        <v>116</v>
      </c>
      <c r="D903" s="46" t="s">
        <v>10710</v>
      </c>
      <c r="E903" s="46" t="s">
        <v>22</v>
      </c>
      <c r="F903" s="46" t="s">
        <v>4577</v>
      </c>
      <c r="G903" s="46" t="s">
        <v>1052</v>
      </c>
      <c r="H903" s="46" t="s">
        <v>4609</v>
      </c>
      <c r="I903" s="46">
        <v>818186</v>
      </c>
      <c r="J903" s="47" t="s">
        <v>4606</v>
      </c>
      <c r="K903" s="47"/>
      <c r="L903" s="47" t="s">
        <v>4607</v>
      </c>
      <c r="M903" s="46" t="s">
        <v>4582</v>
      </c>
      <c r="N903" s="46" t="s">
        <v>4364</v>
      </c>
      <c r="O903" s="48">
        <v>92123</v>
      </c>
      <c r="P903" s="46" t="s">
        <v>78</v>
      </c>
      <c r="Q903" s="49" t="s">
        <v>26</v>
      </c>
      <c r="R903" s="46"/>
      <c r="S903" s="47" t="s">
        <v>4610</v>
      </c>
    </row>
    <row r="904" spans="1:19" x14ac:dyDescent="0.25">
      <c r="A904" s="23" t="s">
        <v>3</v>
      </c>
      <c r="B904" s="23" t="s">
        <v>59</v>
      </c>
      <c r="C904" s="23" t="s">
        <v>76</v>
      </c>
      <c r="D904" s="23" t="s">
        <v>10710</v>
      </c>
      <c r="E904" s="23" t="s">
        <v>22</v>
      </c>
      <c r="F904" s="23" t="s">
        <v>4577</v>
      </c>
      <c r="G904" s="23" t="s">
        <v>78</v>
      </c>
      <c r="H904" s="23" t="s">
        <v>4611</v>
      </c>
      <c r="I904" s="23" t="s">
        <v>4612</v>
      </c>
      <c r="J904" s="5" t="s">
        <v>4613</v>
      </c>
      <c r="K904" s="5" t="s">
        <v>1117</v>
      </c>
      <c r="L904" s="5" t="s">
        <v>4614</v>
      </c>
      <c r="M904" s="23" t="s">
        <v>4615</v>
      </c>
      <c r="N904" s="23" t="s">
        <v>4364</v>
      </c>
      <c r="O904" s="44">
        <v>92867</v>
      </c>
      <c r="P904" s="23" t="s">
        <v>78</v>
      </c>
      <c r="Q904" s="45" t="s">
        <v>26</v>
      </c>
    </row>
    <row r="905" spans="1:19" x14ac:dyDescent="0.25">
      <c r="A905" s="23" t="s">
        <v>3</v>
      </c>
      <c r="B905" s="23" t="s">
        <v>59</v>
      </c>
      <c r="C905" s="23" t="s">
        <v>76</v>
      </c>
      <c r="D905" s="23" t="s">
        <v>10710</v>
      </c>
      <c r="E905" s="23" t="s">
        <v>22</v>
      </c>
      <c r="F905" s="23" t="s">
        <v>4577</v>
      </c>
      <c r="G905" s="23" t="s">
        <v>78</v>
      </c>
      <c r="H905" s="23" t="s">
        <v>4616</v>
      </c>
      <c r="I905" s="23" t="s">
        <v>4617</v>
      </c>
      <c r="J905" s="5" t="s">
        <v>4618</v>
      </c>
      <c r="K905" s="5" t="s">
        <v>1117</v>
      </c>
      <c r="L905" s="5" t="s">
        <v>4619</v>
      </c>
      <c r="M905" s="23" t="s">
        <v>4587</v>
      </c>
      <c r="N905" s="23" t="s">
        <v>4364</v>
      </c>
      <c r="O905" s="44">
        <v>92821</v>
      </c>
      <c r="P905" s="23" t="s">
        <v>78</v>
      </c>
      <c r="Q905" s="45" t="s">
        <v>26</v>
      </c>
    </row>
    <row r="906" spans="1:19" x14ac:dyDescent="0.25">
      <c r="A906" s="23" t="s">
        <v>3</v>
      </c>
      <c r="B906" s="23" t="s">
        <v>59</v>
      </c>
      <c r="C906" s="23" t="s">
        <v>76</v>
      </c>
      <c r="D906" s="23" t="s">
        <v>10710</v>
      </c>
      <c r="E906" s="23" t="s">
        <v>22</v>
      </c>
      <c r="F906" s="23" t="s">
        <v>4577</v>
      </c>
      <c r="G906" s="23" t="s">
        <v>78</v>
      </c>
      <c r="H906" s="23" t="s">
        <v>4620</v>
      </c>
      <c r="I906" s="23" t="s">
        <v>4621</v>
      </c>
      <c r="J906" s="5" t="s">
        <v>4622</v>
      </c>
      <c r="K906" s="5" t="s">
        <v>1117</v>
      </c>
      <c r="L906" s="5" t="s">
        <v>4623</v>
      </c>
      <c r="M906" s="23" t="s">
        <v>4624</v>
      </c>
      <c r="N906" s="23" t="s">
        <v>4364</v>
      </c>
      <c r="O906" s="44">
        <v>92088</v>
      </c>
      <c r="P906" s="23" t="s">
        <v>78</v>
      </c>
      <c r="Q906" s="45" t="s">
        <v>26</v>
      </c>
    </row>
    <row r="907" spans="1:19" x14ac:dyDescent="0.25">
      <c r="A907" s="23" t="s">
        <v>3</v>
      </c>
      <c r="B907" s="23" t="s">
        <v>59</v>
      </c>
      <c r="C907" s="23" t="s">
        <v>76</v>
      </c>
      <c r="D907" s="23" t="s">
        <v>10710</v>
      </c>
      <c r="E907" s="23" t="s">
        <v>22</v>
      </c>
      <c r="F907" s="23" t="s">
        <v>4577</v>
      </c>
      <c r="G907" s="23" t="s">
        <v>78</v>
      </c>
      <c r="H907" s="23" t="s">
        <v>4625</v>
      </c>
      <c r="I907" s="23" t="s">
        <v>4626</v>
      </c>
      <c r="J907" s="5" t="s">
        <v>4627</v>
      </c>
      <c r="L907" s="5" t="s">
        <v>4628</v>
      </c>
      <c r="M907" s="23" t="s">
        <v>4629</v>
      </c>
      <c r="N907" s="23" t="s">
        <v>4364</v>
      </c>
      <c r="O907" s="44">
        <v>92688</v>
      </c>
      <c r="P907" s="23" t="s">
        <v>78</v>
      </c>
      <c r="Q907" s="45">
        <v>44572</v>
      </c>
    </row>
    <row r="908" spans="1:19" x14ac:dyDescent="0.25">
      <c r="A908" s="23" t="s">
        <v>3</v>
      </c>
      <c r="B908" s="23" t="s">
        <v>59</v>
      </c>
      <c r="C908" s="23" t="s">
        <v>76</v>
      </c>
      <c r="D908" s="23" t="s">
        <v>10710</v>
      </c>
      <c r="E908" s="23" t="s">
        <v>22</v>
      </c>
      <c r="F908" s="23" t="s">
        <v>4577</v>
      </c>
      <c r="G908" s="23" t="s">
        <v>78</v>
      </c>
      <c r="H908" s="23" t="s">
        <v>4630</v>
      </c>
      <c r="I908" s="23" t="s">
        <v>4631</v>
      </c>
      <c r="J908" s="5" t="s">
        <v>4632</v>
      </c>
      <c r="K908" s="5" t="s">
        <v>1117</v>
      </c>
      <c r="L908" s="5" t="s">
        <v>4633</v>
      </c>
      <c r="M908" s="23" t="s">
        <v>4634</v>
      </c>
      <c r="N908" s="23" t="s">
        <v>4364</v>
      </c>
      <c r="O908" s="44">
        <v>92843</v>
      </c>
      <c r="P908" s="23" t="s">
        <v>78</v>
      </c>
      <c r="Q908" s="45" t="s">
        <v>26</v>
      </c>
    </row>
    <row r="909" spans="1:19" x14ac:dyDescent="0.25">
      <c r="A909" s="46" t="s">
        <v>3</v>
      </c>
      <c r="B909" s="46" t="s">
        <v>59</v>
      </c>
      <c r="C909" s="46" t="s">
        <v>116</v>
      </c>
      <c r="D909" s="46" t="s">
        <v>10710</v>
      </c>
      <c r="E909" s="46" t="s">
        <v>22</v>
      </c>
      <c r="F909" s="46" t="s">
        <v>4577</v>
      </c>
      <c r="G909" s="46" t="s">
        <v>78</v>
      </c>
      <c r="H909" s="46" t="s">
        <v>4635</v>
      </c>
      <c r="I909" s="46" t="s">
        <v>4636</v>
      </c>
      <c r="J909" s="47" t="s">
        <v>4637</v>
      </c>
      <c r="K909" s="47" t="s">
        <v>1117</v>
      </c>
      <c r="L909" s="47" t="s">
        <v>4638</v>
      </c>
      <c r="M909" s="46" t="s">
        <v>4639</v>
      </c>
      <c r="N909" s="46" t="s">
        <v>4364</v>
      </c>
      <c r="O909" s="48">
        <v>92010</v>
      </c>
      <c r="P909" s="46" t="s">
        <v>78</v>
      </c>
      <c r="Q909" s="49" t="s">
        <v>26</v>
      </c>
      <c r="R909" s="46"/>
      <c r="S909" s="47" t="s">
        <v>4640</v>
      </c>
    </row>
    <row r="910" spans="1:19" x14ac:dyDescent="0.25">
      <c r="A910" s="23" t="s">
        <v>3</v>
      </c>
      <c r="B910" s="23" t="s">
        <v>59</v>
      </c>
      <c r="C910" s="23" t="s">
        <v>76</v>
      </c>
      <c r="D910" s="23" t="s">
        <v>10708</v>
      </c>
      <c r="E910" s="23" t="s">
        <v>22</v>
      </c>
      <c r="F910" s="23" t="s">
        <v>4641</v>
      </c>
      <c r="G910" s="23" t="s">
        <v>78</v>
      </c>
      <c r="H910" s="23" t="s">
        <v>4642</v>
      </c>
      <c r="I910" s="23">
        <v>147017</v>
      </c>
      <c r="J910" s="5" t="s">
        <v>4643</v>
      </c>
      <c r="L910" s="5" t="s">
        <v>4644</v>
      </c>
      <c r="M910" s="23" t="s">
        <v>3680</v>
      </c>
      <c r="N910" s="23" t="s">
        <v>4364</v>
      </c>
      <c r="O910" s="44">
        <v>94568</v>
      </c>
      <c r="P910" s="23" t="s">
        <v>78</v>
      </c>
      <c r="Q910" s="45">
        <v>44519</v>
      </c>
    </row>
    <row r="911" spans="1:19" x14ac:dyDescent="0.25">
      <c r="A911" s="46" t="s">
        <v>3</v>
      </c>
      <c r="B911" s="46" t="s">
        <v>59</v>
      </c>
      <c r="C911" s="46" t="s">
        <v>116</v>
      </c>
      <c r="D911" s="46" t="s">
        <v>10708</v>
      </c>
      <c r="E911" s="46" t="s">
        <v>22</v>
      </c>
      <c r="F911" s="46" t="s">
        <v>4641</v>
      </c>
      <c r="G911" s="46" t="s">
        <v>78</v>
      </c>
      <c r="H911" s="46" t="s">
        <v>4645</v>
      </c>
      <c r="I911" s="46">
        <v>124427</v>
      </c>
      <c r="J911" s="47" t="s">
        <v>4646</v>
      </c>
      <c r="K911" s="47"/>
      <c r="L911" s="47" t="s">
        <v>4647</v>
      </c>
      <c r="M911" s="46" t="s">
        <v>4648</v>
      </c>
      <c r="N911" s="46" t="s">
        <v>4364</v>
      </c>
      <c r="O911" s="48">
        <v>94553</v>
      </c>
      <c r="P911" s="46" t="s">
        <v>78</v>
      </c>
      <c r="Q911" s="49" t="s">
        <v>26</v>
      </c>
      <c r="R911" s="46"/>
      <c r="S911" s="47" t="s">
        <v>4649</v>
      </c>
    </row>
    <row r="912" spans="1:19" x14ac:dyDescent="0.25">
      <c r="A912" s="46" t="s">
        <v>3</v>
      </c>
      <c r="B912" s="46" t="s">
        <v>59</v>
      </c>
      <c r="C912" s="46" t="s">
        <v>116</v>
      </c>
      <c r="D912" s="46" t="s">
        <v>10708</v>
      </c>
      <c r="E912" s="46" t="s">
        <v>22</v>
      </c>
      <c r="F912" s="46" t="s">
        <v>4641</v>
      </c>
      <c r="G912" s="46" t="s">
        <v>78</v>
      </c>
      <c r="H912" s="46" t="s">
        <v>4650</v>
      </c>
      <c r="I912" s="46">
        <v>162391</v>
      </c>
      <c r="J912" s="47" t="s">
        <v>4651</v>
      </c>
      <c r="K912" s="47"/>
      <c r="L912" s="47" t="s">
        <v>4652</v>
      </c>
      <c r="M912" s="46" t="s">
        <v>4653</v>
      </c>
      <c r="N912" s="46" t="s">
        <v>4364</v>
      </c>
      <c r="O912" s="48">
        <v>94402</v>
      </c>
      <c r="P912" s="46" t="s">
        <v>78</v>
      </c>
      <c r="Q912" s="49">
        <v>44340</v>
      </c>
      <c r="R912" s="46"/>
      <c r="S912" s="47" t="s">
        <v>4387</v>
      </c>
    </row>
    <row r="913" spans="1:19" x14ac:dyDescent="0.25">
      <c r="A913" s="23" t="s">
        <v>3</v>
      </c>
      <c r="B913" s="23" t="s">
        <v>59</v>
      </c>
      <c r="C913" s="23" t="s">
        <v>76</v>
      </c>
      <c r="D913" s="23" t="s">
        <v>10708</v>
      </c>
      <c r="E913" s="23" t="s">
        <v>22</v>
      </c>
      <c r="F913" s="23" t="s">
        <v>4641</v>
      </c>
      <c r="G913" s="23" t="s">
        <v>78</v>
      </c>
      <c r="H913" s="23" t="s">
        <v>4654</v>
      </c>
      <c r="I913" s="23">
        <v>195695</v>
      </c>
      <c r="J913" s="5" t="s">
        <v>4655</v>
      </c>
      <c r="L913" s="5" t="s">
        <v>4656</v>
      </c>
      <c r="M913" s="23" t="s">
        <v>4657</v>
      </c>
      <c r="N913" s="23" t="s">
        <v>4364</v>
      </c>
      <c r="O913" s="44">
        <v>95403</v>
      </c>
      <c r="P913" s="23" t="s">
        <v>78</v>
      </c>
      <c r="Q913" s="45">
        <v>44359</v>
      </c>
      <c r="R913" s="23" t="s">
        <v>78</v>
      </c>
      <c r="S913" s="5" t="s">
        <v>10749</v>
      </c>
    </row>
    <row r="914" spans="1:19" x14ac:dyDescent="0.25">
      <c r="A914" s="23" t="s">
        <v>3</v>
      </c>
      <c r="B914" s="23" t="s">
        <v>59</v>
      </c>
      <c r="C914" s="23" t="s">
        <v>76</v>
      </c>
      <c r="D914" s="23" t="s">
        <v>10708</v>
      </c>
      <c r="E914" s="23" t="s">
        <v>22</v>
      </c>
      <c r="F914" s="23" t="s">
        <v>4641</v>
      </c>
      <c r="G914" s="23" t="s">
        <v>78</v>
      </c>
      <c r="H914" s="23" t="s">
        <v>4426</v>
      </c>
      <c r="I914" s="23" t="s">
        <v>4427</v>
      </c>
      <c r="J914" s="5" t="s">
        <v>4428</v>
      </c>
      <c r="K914" s="5" t="s">
        <v>1117</v>
      </c>
      <c r="L914" s="5" t="s">
        <v>4429</v>
      </c>
      <c r="M914" s="23" t="s">
        <v>4430</v>
      </c>
      <c r="N914" s="23" t="s">
        <v>4364</v>
      </c>
      <c r="O914" s="44" t="s">
        <v>4431</v>
      </c>
      <c r="P914" s="23" t="s">
        <v>78</v>
      </c>
      <c r="Q914" s="45" t="s">
        <v>26</v>
      </c>
    </row>
    <row r="915" spans="1:19" x14ac:dyDescent="0.25">
      <c r="A915" s="23" t="s">
        <v>3</v>
      </c>
      <c r="B915" s="23" t="s">
        <v>59</v>
      </c>
      <c r="C915" s="23" t="s">
        <v>76</v>
      </c>
      <c r="D915" s="23" t="s">
        <v>10708</v>
      </c>
      <c r="E915" s="23" t="s">
        <v>22</v>
      </c>
      <c r="F915" s="23" t="s">
        <v>4641</v>
      </c>
      <c r="G915" s="23" t="s">
        <v>78</v>
      </c>
      <c r="H915" s="23" t="s">
        <v>4453</v>
      </c>
      <c r="I915" s="23" t="s">
        <v>4454</v>
      </c>
      <c r="J915" s="5" t="s">
        <v>4455</v>
      </c>
      <c r="K915" s="5" t="s">
        <v>1117</v>
      </c>
      <c r="L915" s="5" t="s">
        <v>4456</v>
      </c>
      <c r="M915" s="23" t="s">
        <v>4457</v>
      </c>
      <c r="N915" s="23" t="s">
        <v>4364</v>
      </c>
      <c r="O915" s="44" t="s">
        <v>4458</v>
      </c>
      <c r="P915" s="23" t="s">
        <v>78</v>
      </c>
      <c r="Q915" s="45" t="s">
        <v>26</v>
      </c>
    </row>
    <row r="916" spans="1:19" x14ac:dyDescent="0.25">
      <c r="A916" s="23" t="s">
        <v>3</v>
      </c>
      <c r="B916" s="23" t="s">
        <v>59</v>
      </c>
      <c r="C916" s="23" t="s">
        <v>76</v>
      </c>
      <c r="D916" s="23" t="s">
        <v>10708</v>
      </c>
      <c r="E916" s="23" t="s">
        <v>22</v>
      </c>
      <c r="F916" s="23" t="s">
        <v>4641</v>
      </c>
      <c r="G916" s="23" t="s">
        <v>78</v>
      </c>
      <c r="H916" s="23" t="s">
        <v>4658</v>
      </c>
      <c r="I916" s="23">
        <v>181063</v>
      </c>
      <c r="J916" s="5" t="s">
        <v>4659</v>
      </c>
      <c r="L916" s="5" t="s">
        <v>4660</v>
      </c>
      <c r="M916" s="23" t="s">
        <v>4472</v>
      </c>
      <c r="N916" s="23" t="s">
        <v>4364</v>
      </c>
      <c r="O916" s="44">
        <v>95112</v>
      </c>
      <c r="P916" s="23" t="s">
        <v>78</v>
      </c>
      <c r="Q916" s="45">
        <v>44403</v>
      </c>
      <c r="R916" s="23" t="s">
        <v>78</v>
      </c>
      <c r="S916" s="5" t="s">
        <v>10749</v>
      </c>
    </row>
    <row r="917" spans="1:19" x14ac:dyDescent="0.25">
      <c r="A917" s="23" t="s">
        <v>3</v>
      </c>
      <c r="B917" s="23" t="s">
        <v>59</v>
      </c>
      <c r="C917" s="23" t="s">
        <v>76</v>
      </c>
      <c r="D917" s="23" t="s">
        <v>10708</v>
      </c>
      <c r="E917" s="23" t="s">
        <v>22</v>
      </c>
      <c r="F917" s="23" t="s">
        <v>4641</v>
      </c>
      <c r="G917" s="23" t="s">
        <v>78</v>
      </c>
      <c r="H917" s="23" t="s">
        <v>4661</v>
      </c>
      <c r="I917" s="23">
        <v>196206</v>
      </c>
      <c r="J917" s="5" t="s">
        <v>10794</v>
      </c>
      <c r="L917" s="5" t="s">
        <v>4662</v>
      </c>
      <c r="M917" s="23" t="s">
        <v>4663</v>
      </c>
      <c r="N917" s="23" t="s">
        <v>4364</v>
      </c>
      <c r="O917" s="44">
        <v>94588</v>
      </c>
      <c r="P917" s="23" t="s">
        <v>78</v>
      </c>
      <c r="Q917" s="45">
        <v>44637</v>
      </c>
    </row>
    <row r="918" spans="1:19" x14ac:dyDescent="0.25">
      <c r="A918" s="23" t="s">
        <v>3</v>
      </c>
      <c r="B918" s="23" t="s">
        <v>59</v>
      </c>
      <c r="C918" s="23" t="s">
        <v>76</v>
      </c>
      <c r="D918" s="23" t="s">
        <v>10708</v>
      </c>
      <c r="E918" s="23" t="s">
        <v>22</v>
      </c>
      <c r="F918" s="23" t="s">
        <v>4641</v>
      </c>
      <c r="G918" s="23" t="s">
        <v>78</v>
      </c>
      <c r="H918" s="23" t="s">
        <v>4664</v>
      </c>
      <c r="I918" s="23">
        <v>234744</v>
      </c>
      <c r="J918" s="5" t="s">
        <v>4665</v>
      </c>
      <c r="K918" s="5" t="s">
        <v>1117</v>
      </c>
      <c r="L918" s="5" t="s">
        <v>4666</v>
      </c>
      <c r="M918" s="23" t="s">
        <v>4667</v>
      </c>
      <c r="N918" s="23" t="s">
        <v>4364</v>
      </c>
      <c r="O918" s="44">
        <v>94945</v>
      </c>
      <c r="P918" s="23" t="s">
        <v>78</v>
      </c>
      <c r="Q918" s="45" t="s">
        <v>26</v>
      </c>
    </row>
    <row r="919" spans="1:19" x14ac:dyDescent="0.25">
      <c r="A919" s="23" t="s">
        <v>3</v>
      </c>
      <c r="B919" s="23" t="s">
        <v>59</v>
      </c>
      <c r="C919" s="23" t="s">
        <v>76</v>
      </c>
      <c r="D919" s="23" t="s">
        <v>10708</v>
      </c>
      <c r="E919" s="23" t="s">
        <v>22</v>
      </c>
      <c r="F919" s="23" t="s">
        <v>4641</v>
      </c>
      <c r="G919" s="23" t="s">
        <v>78</v>
      </c>
      <c r="H919" s="23" t="s">
        <v>4465</v>
      </c>
      <c r="I919" s="23">
        <v>159186</v>
      </c>
      <c r="J919" s="5" t="s">
        <v>4466</v>
      </c>
      <c r="L919" s="5" t="s">
        <v>4467</v>
      </c>
      <c r="M919" s="23" t="s">
        <v>4468</v>
      </c>
      <c r="N919" s="23" t="s">
        <v>4364</v>
      </c>
      <c r="O919" s="44">
        <v>94544</v>
      </c>
      <c r="P919" s="23" t="s">
        <v>78</v>
      </c>
      <c r="Q919" s="45">
        <v>44313</v>
      </c>
    </row>
    <row r="920" spans="1:19" x14ac:dyDescent="0.25">
      <c r="A920" s="46" t="s">
        <v>3</v>
      </c>
      <c r="B920" s="46" t="s">
        <v>59</v>
      </c>
      <c r="C920" s="46" t="s">
        <v>76</v>
      </c>
      <c r="D920" s="46" t="s">
        <v>10708</v>
      </c>
      <c r="E920" s="46" t="s">
        <v>22</v>
      </c>
      <c r="F920" s="46" t="s">
        <v>4641</v>
      </c>
      <c r="G920" s="46" t="s">
        <v>78</v>
      </c>
      <c r="H920" s="46" t="s">
        <v>4469</v>
      </c>
      <c r="I920" s="46">
        <v>196752</v>
      </c>
      <c r="J920" s="47" t="s">
        <v>4470</v>
      </c>
      <c r="K920" s="47"/>
      <c r="L920" s="47" t="s">
        <v>4471</v>
      </c>
      <c r="M920" s="46" t="s">
        <v>4472</v>
      </c>
      <c r="N920" s="46" t="s">
        <v>4364</v>
      </c>
      <c r="O920" s="48">
        <v>95131</v>
      </c>
      <c r="P920" s="46" t="s">
        <v>78</v>
      </c>
      <c r="Q920" s="49" t="s">
        <v>26</v>
      </c>
      <c r="R920" s="46"/>
      <c r="S920" s="47"/>
    </row>
    <row r="921" spans="1:19" x14ac:dyDescent="0.25">
      <c r="A921" s="23" t="s">
        <v>3</v>
      </c>
      <c r="B921" s="23" t="s">
        <v>59</v>
      </c>
      <c r="C921" s="23" t="s">
        <v>76</v>
      </c>
      <c r="D921" s="23" t="s">
        <v>10708</v>
      </c>
      <c r="E921" s="23" t="s">
        <v>22</v>
      </c>
      <c r="F921" s="23" t="s">
        <v>4641</v>
      </c>
      <c r="G921" s="23" t="s">
        <v>78</v>
      </c>
      <c r="H921" s="23" t="s">
        <v>4668</v>
      </c>
      <c r="I921" s="23">
        <v>179371</v>
      </c>
      <c r="J921" s="5" t="s">
        <v>4669</v>
      </c>
      <c r="L921" s="5" t="s">
        <v>4670</v>
      </c>
      <c r="M921" s="23" t="s">
        <v>1643</v>
      </c>
      <c r="N921" s="23" t="s">
        <v>4364</v>
      </c>
      <c r="O921" s="44">
        <v>94520</v>
      </c>
      <c r="P921" s="23" t="s">
        <v>78</v>
      </c>
      <c r="Q921" s="45">
        <v>44453</v>
      </c>
      <c r="R921" s="23" t="s">
        <v>78</v>
      </c>
      <c r="S921" s="5" t="s">
        <v>10749</v>
      </c>
    </row>
    <row r="922" spans="1:19" x14ac:dyDescent="0.25">
      <c r="A922" s="23" t="s">
        <v>3</v>
      </c>
      <c r="B922" s="23" t="s">
        <v>59</v>
      </c>
      <c r="C922" s="23" t="s">
        <v>76</v>
      </c>
      <c r="D922" s="23" t="s">
        <v>10708</v>
      </c>
      <c r="E922" s="23" t="s">
        <v>22</v>
      </c>
      <c r="F922" s="23" t="s">
        <v>4641</v>
      </c>
      <c r="G922" s="23" t="s">
        <v>78</v>
      </c>
      <c r="H922" s="23" t="s">
        <v>4671</v>
      </c>
      <c r="I922" s="23">
        <v>235643</v>
      </c>
      <c r="J922" s="5" t="s">
        <v>4672</v>
      </c>
      <c r="L922" s="5" t="s">
        <v>4673</v>
      </c>
      <c r="M922" s="23" t="s">
        <v>4441</v>
      </c>
      <c r="N922" s="23" t="s">
        <v>4364</v>
      </c>
      <c r="O922" s="44">
        <v>95688</v>
      </c>
      <c r="P922" s="23" t="s">
        <v>78</v>
      </c>
      <c r="Q922" s="45">
        <v>44370</v>
      </c>
    </row>
    <row r="923" spans="1:19" x14ac:dyDescent="0.25">
      <c r="A923" s="23" t="s">
        <v>3</v>
      </c>
      <c r="B923" s="23" t="s">
        <v>59</v>
      </c>
      <c r="C923" s="23" t="s">
        <v>76</v>
      </c>
      <c r="D923" s="23" t="s">
        <v>10708</v>
      </c>
      <c r="E923" s="23" t="s">
        <v>22</v>
      </c>
      <c r="F923" s="23" t="s">
        <v>4641</v>
      </c>
      <c r="G923" s="23" t="s">
        <v>78</v>
      </c>
      <c r="H923" s="23" t="s">
        <v>4674</v>
      </c>
      <c r="I923" s="23">
        <v>235813</v>
      </c>
      <c r="J923" s="5" t="s">
        <v>4675</v>
      </c>
      <c r="L923" s="5" t="s">
        <v>4676</v>
      </c>
      <c r="M923" s="23" t="s">
        <v>4663</v>
      </c>
      <c r="N923" s="23" t="s">
        <v>4364</v>
      </c>
      <c r="O923" s="44">
        <v>94588</v>
      </c>
      <c r="P923" s="23" t="s">
        <v>78</v>
      </c>
      <c r="Q923" s="45">
        <v>44459</v>
      </c>
      <c r="R923" s="23" t="s">
        <v>78</v>
      </c>
      <c r="S923" s="5" t="s">
        <v>10749</v>
      </c>
    </row>
    <row r="924" spans="1:19" x14ac:dyDescent="0.25">
      <c r="A924" s="23" t="s">
        <v>3</v>
      </c>
      <c r="B924" s="23" t="s">
        <v>59</v>
      </c>
      <c r="C924" s="23" t="s">
        <v>76</v>
      </c>
      <c r="D924" s="23" t="s">
        <v>10853</v>
      </c>
      <c r="E924" s="23" t="s">
        <v>22</v>
      </c>
      <c r="F924" s="23" t="s">
        <v>10795</v>
      </c>
      <c r="G924" s="23" t="s">
        <v>78</v>
      </c>
      <c r="H924" s="23" t="s">
        <v>4418</v>
      </c>
      <c r="I924" s="23" t="s">
        <v>4419</v>
      </c>
      <c r="J924" s="5" t="s">
        <v>4420</v>
      </c>
      <c r="L924" s="5" t="s">
        <v>4421</v>
      </c>
      <c r="M924" s="23" t="s">
        <v>4422</v>
      </c>
      <c r="N924" s="23" t="s">
        <v>4364</v>
      </c>
      <c r="O924" s="44">
        <v>95691</v>
      </c>
      <c r="P924" s="23" t="s">
        <v>78</v>
      </c>
      <c r="Q924" s="45">
        <v>44642</v>
      </c>
      <c r="R924" s="23" t="s">
        <v>78</v>
      </c>
      <c r="S924" s="5" t="s">
        <v>10749</v>
      </c>
    </row>
    <row r="925" spans="1:19" x14ac:dyDescent="0.25">
      <c r="A925" s="23" t="s">
        <v>3</v>
      </c>
      <c r="B925" s="23" t="s">
        <v>59</v>
      </c>
      <c r="C925" s="23" t="s">
        <v>116</v>
      </c>
      <c r="D925" s="23" t="s">
        <v>10707</v>
      </c>
      <c r="E925" s="23" t="s">
        <v>22</v>
      </c>
      <c r="F925" s="23" t="s">
        <v>4677</v>
      </c>
      <c r="G925" s="23" t="s">
        <v>78</v>
      </c>
      <c r="H925" s="23" t="s">
        <v>4678</v>
      </c>
      <c r="I925" s="23" t="s">
        <v>4679</v>
      </c>
      <c r="J925" s="5" t="s">
        <v>4680</v>
      </c>
      <c r="K925" s="5" t="s">
        <v>1117</v>
      </c>
      <c r="L925" s="5" t="s">
        <v>4681</v>
      </c>
      <c r="M925" s="23" t="s">
        <v>4682</v>
      </c>
      <c r="N925" s="23" t="s">
        <v>4364</v>
      </c>
      <c r="O925" s="44" t="s">
        <v>4683</v>
      </c>
      <c r="P925" s="23" t="s">
        <v>78</v>
      </c>
      <c r="Q925" s="45" t="s">
        <v>26</v>
      </c>
      <c r="S925" s="5" t="s">
        <v>4684</v>
      </c>
    </row>
    <row r="926" spans="1:19" x14ac:dyDescent="0.25">
      <c r="A926" s="23" t="s">
        <v>3</v>
      </c>
      <c r="B926" s="23" t="s">
        <v>59</v>
      </c>
      <c r="C926" s="23" t="s">
        <v>76</v>
      </c>
      <c r="D926" s="23" t="s">
        <v>10707</v>
      </c>
      <c r="E926" s="23" t="s">
        <v>22</v>
      </c>
      <c r="F926" s="23" t="s">
        <v>4677</v>
      </c>
      <c r="G926" s="23" t="s">
        <v>78</v>
      </c>
      <c r="H926" s="23" t="s">
        <v>4685</v>
      </c>
      <c r="I926" s="23" t="s">
        <v>4686</v>
      </c>
      <c r="J926" s="5" t="s">
        <v>4687</v>
      </c>
      <c r="L926" s="5" t="s">
        <v>4688</v>
      </c>
      <c r="M926" s="23" t="s">
        <v>4689</v>
      </c>
      <c r="N926" s="23" t="s">
        <v>4364</v>
      </c>
      <c r="O926" s="44">
        <v>91773</v>
      </c>
      <c r="P926" s="23" t="s">
        <v>78</v>
      </c>
      <c r="Q926" s="45">
        <v>44651</v>
      </c>
    </row>
    <row r="927" spans="1:19" x14ac:dyDescent="0.25">
      <c r="A927" s="23" t="s">
        <v>3</v>
      </c>
      <c r="B927" s="23" t="s">
        <v>59</v>
      </c>
      <c r="C927" s="23" t="s">
        <v>76</v>
      </c>
      <c r="D927" s="23" t="s">
        <v>10707</v>
      </c>
      <c r="E927" s="23" t="s">
        <v>22</v>
      </c>
      <c r="F927" s="23" t="s">
        <v>4677</v>
      </c>
      <c r="G927" s="23" t="s">
        <v>78</v>
      </c>
      <c r="H927" s="23" t="s">
        <v>4690</v>
      </c>
      <c r="I927" s="23" t="s">
        <v>4691</v>
      </c>
      <c r="J927" s="5" t="s">
        <v>4692</v>
      </c>
      <c r="L927" s="5" t="s">
        <v>4693</v>
      </c>
      <c r="M927" s="23" t="s">
        <v>4694</v>
      </c>
      <c r="N927" s="23" t="s">
        <v>4364</v>
      </c>
      <c r="O927" s="44">
        <v>90501</v>
      </c>
      <c r="P927" s="23" t="s">
        <v>78</v>
      </c>
      <c r="Q927" s="45">
        <v>44596</v>
      </c>
      <c r="R927" s="23" t="s">
        <v>78</v>
      </c>
      <c r="S927" s="5" t="s">
        <v>10749</v>
      </c>
    </row>
    <row r="928" spans="1:19" x14ac:dyDescent="0.25">
      <c r="A928" s="23" t="s">
        <v>3</v>
      </c>
      <c r="B928" s="23" t="s">
        <v>59</v>
      </c>
      <c r="C928" s="23" t="s">
        <v>76</v>
      </c>
      <c r="D928" s="23" t="s">
        <v>10707</v>
      </c>
      <c r="E928" s="23" t="s">
        <v>22</v>
      </c>
      <c r="F928" s="23" t="s">
        <v>4677</v>
      </c>
      <c r="G928" s="23" t="s">
        <v>78</v>
      </c>
      <c r="H928" s="23" t="s">
        <v>4695</v>
      </c>
      <c r="I928" s="23" t="s">
        <v>10796</v>
      </c>
      <c r="J928" s="5" t="s">
        <v>4696</v>
      </c>
      <c r="L928" s="5" t="s">
        <v>4697</v>
      </c>
      <c r="M928" s="23" t="s">
        <v>4514</v>
      </c>
      <c r="N928" s="23" t="s">
        <v>4364</v>
      </c>
      <c r="O928" s="44">
        <v>90038</v>
      </c>
      <c r="P928" s="23" t="s">
        <v>78</v>
      </c>
      <c r="Q928" s="45">
        <v>44536</v>
      </c>
      <c r="S928" s="5" t="s">
        <v>10797</v>
      </c>
    </row>
    <row r="929" spans="1:19" x14ac:dyDescent="0.25">
      <c r="A929" s="23" t="s">
        <v>3</v>
      </c>
      <c r="B929" s="23" t="s">
        <v>59</v>
      </c>
      <c r="C929" s="23" t="s">
        <v>76</v>
      </c>
      <c r="D929" s="23" t="s">
        <v>10707</v>
      </c>
      <c r="E929" s="23" t="s">
        <v>22</v>
      </c>
      <c r="F929" s="23" t="s">
        <v>4677</v>
      </c>
      <c r="G929" s="23" t="s">
        <v>78</v>
      </c>
      <c r="H929" s="23" t="s">
        <v>4698</v>
      </c>
      <c r="I929" s="23" t="s">
        <v>4699</v>
      </c>
      <c r="J929" s="5" t="s">
        <v>4700</v>
      </c>
      <c r="K929" s="5" t="s">
        <v>1117</v>
      </c>
      <c r="L929" s="5" t="s">
        <v>4701</v>
      </c>
      <c r="M929" s="23" t="s">
        <v>4702</v>
      </c>
      <c r="N929" s="23" t="s">
        <v>4364</v>
      </c>
      <c r="O929" s="44">
        <v>91356</v>
      </c>
      <c r="P929" s="23" t="s">
        <v>78</v>
      </c>
      <c r="Q929" s="45" t="s">
        <v>26</v>
      </c>
      <c r="S929" s="5" t="s">
        <v>4703</v>
      </c>
    </row>
    <row r="930" spans="1:19" x14ac:dyDescent="0.25">
      <c r="A930" s="23" t="s">
        <v>3</v>
      </c>
      <c r="B930" s="23" t="s">
        <v>59</v>
      </c>
      <c r="C930" s="23" t="s">
        <v>76</v>
      </c>
      <c r="D930" s="23" t="s">
        <v>10707</v>
      </c>
      <c r="E930" s="23" t="s">
        <v>22</v>
      </c>
      <c r="F930" s="23" t="s">
        <v>4677</v>
      </c>
      <c r="G930" s="23" t="s">
        <v>78</v>
      </c>
      <c r="H930" s="23" t="s">
        <v>4704</v>
      </c>
      <c r="I930" s="23" t="s">
        <v>4705</v>
      </c>
      <c r="J930" s="5" t="s">
        <v>4706</v>
      </c>
      <c r="K930" s="5" t="s">
        <v>1117</v>
      </c>
      <c r="L930" s="5" t="s">
        <v>4707</v>
      </c>
      <c r="M930" s="23" t="s">
        <v>4708</v>
      </c>
      <c r="N930" s="23" t="s">
        <v>4364</v>
      </c>
      <c r="O930" s="44">
        <v>91340</v>
      </c>
      <c r="P930" s="23" t="s">
        <v>78</v>
      </c>
      <c r="Q930" s="45" t="s">
        <v>26</v>
      </c>
      <c r="R930" s="23" t="s">
        <v>78</v>
      </c>
      <c r="S930" s="5" t="s">
        <v>10749</v>
      </c>
    </row>
    <row r="931" spans="1:19" x14ac:dyDescent="0.25">
      <c r="A931" s="23" t="s">
        <v>3</v>
      </c>
      <c r="B931" s="23" t="s">
        <v>59</v>
      </c>
      <c r="C931" s="23" t="s">
        <v>76</v>
      </c>
      <c r="D931" s="23" t="s">
        <v>10707</v>
      </c>
      <c r="E931" s="23" t="s">
        <v>22</v>
      </c>
      <c r="F931" s="23" t="s">
        <v>4677</v>
      </c>
      <c r="G931" s="23" t="s">
        <v>78</v>
      </c>
      <c r="H931" s="23" t="s">
        <v>4709</v>
      </c>
      <c r="I931" s="23" t="s">
        <v>4710</v>
      </c>
      <c r="J931" s="5" t="s">
        <v>4711</v>
      </c>
      <c r="K931" s="5" t="s">
        <v>1117</v>
      </c>
      <c r="L931" s="5" t="s">
        <v>4712</v>
      </c>
      <c r="M931" s="23" t="s">
        <v>4713</v>
      </c>
      <c r="N931" s="23" t="s">
        <v>4364</v>
      </c>
      <c r="O931" s="44">
        <v>91405</v>
      </c>
      <c r="P931" s="23" t="s">
        <v>78</v>
      </c>
      <c r="Q931" s="45" t="s">
        <v>26</v>
      </c>
    </row>
    <row r="932" spans="1:19" x14ac:dyDescent="0.25">
      <c r="A932" s="23" t="s">
        <v>3</v>
      </c>
      <c r="B932" s="23" t="s">
        <v>59</v>
      </c>
      <c r="C932" s="23" t="s">
        <v>76</v>
      </c>
      <c r="D932" s="23" t="s">
        <v>10707</v>
      </c>
      <c r="E932" s="23" t="s">
        <v>22</v>
      </c>
      <c r="F932" s="23" t="s">
        <v>4677</v>
      </c>
      <c r="G932" s="23" t="s">
        <v>78</v>
      </c>
      <c r="H932" s="23" t="s">
        <v>4714</v>
      </c>
      <c r="I932" s="23">
        <v>133253</v>
      </c>
      <c r="J932" s="5" t="s">
        <v>4715</v>
      </c>
      <c r="L932" s="5" t="s">
        <v>4716</v>
      </c>
      <c r="M932" s="23" t="s">
        <v>4370</v>
      </c>
      <c r="N932" s="23" t="s">
        <v>4364</v>
      </c>
      <c r="O932" s="44" t="s">
        <v>4717</v>
      </c>
      <c r="P932" s="23" t="s">
        <v>78</v>
      </c>
      <c r="Q932" s="45" t="s">
        <v>26</v>
      </c>
    </row>
    <row r="933" spans="1:19" x14ac:dyDescent="0.25">
      <c r="A933" s="46" t="s">
        <v>3</v>
      </c>
      <c r="B933" s="46" t="s">
        <v>59</v>
      </c>
      <c r="C933" s="46" t="s">
        <v>76</v>
      </c>
      <c r="D933" s="46" t="s">
        <v>10707</v>
      </c>
      <c r="E933" s="46" t="s">
        <v>22</v>
      </c>
      <c r="F933" s="46" t="s">
        <v>4677</v>
      </c>
      <c r="G933" s="46" t="s">
        <v>78</v>
      </c>
      <c r="H933" s="46" t="s">
        <v>4718</v>
      </c>
      <c r="I933" s="46" t="s">
        <v>4719</v>
      </c>
      <c r="J933" s="47" t="s">
        <v>4720</v>
      </c>
      <c r="K933" s="47" t="s">
        <v>1117</v>
      </c>
      <c r="L933" s="47" t="s">
        <v>4721</v>
      </c>
      <c r="M933" s="46" t="s">
        <v>4722</v>
      </c>
      <c r="N933" s="46" t="s">
        <v>4364</v>
      </c>
      <c r="O933" s="48">
        <v>91304</v>
      </c>
      <c r="P933" s="46" t="s">
        <v>78</v>
      </c>
      <c r="Q933" s="49" t="s">
        <v>26</v>
      </c>
      <c r="R933" s="46"/>
      <c r="S933" s="47" t="s">
        <v>4723</v>
      </c>
    </row>
    <row r="934" spans="1:19" x14ac:dyDescent="0.25">
      <c r="A934" s="23" t="s">
        <v>3</v>
      </c>
      <c r="B934" s="23" t="s">
        <v>59</v>
      </c>
      <c r="C934" s="23" t="s">
        <v>76</v>
      </c>
      <c r="D934" s="23" t="s">
        <v>10707</v>
      </c>
      <c r="E934" s="23" t="s">
        <v>22</v>
      </c>
      <c r="F934" s="23" t="s">
        <v>4677</v>
      </c>
      <c r="G934" s="23" t="s">
        <v>78</v>
      </c>
      <c r="H934" s="23" t="s">
        <v>4724</v>
      </c>
      <c r="I934" s="23" t="s">
        <v>4725</v>
      </c>
      <c r="J934" s="5" t="s">
        <v>4726</v>
      </c>
      <c r="L934" s="5" t="s">
        <v>4727</v>
      </c>
      <c r="M934" s="23" t="s">
        <v>4722</v>
      </c>
      <c r="N934" s="23" t="s">
        <v>4364</v>
      </c>
      <c r="O934" s="44">
        <v>91303</v>
      </c>
      <c r="P934" s="23" t="s">
        <v>78</v>
      </c>
      <c r="Q934" s="45">
        <v>44327</v>
      </c>
      <c r="R934" s="23" t="s">
        <v>78</v>
      </c>
      <c r="S934" s="5" t="s">
        <v>10760</v>
      </c>
    </row>
    <row r="935" spans="1:19" x14ac:dyDescent="0.25">
      <c r="A935" s="23" t="s">
        <v>3</v>
      </c>
      <c r="B935" s="23" t="s">
        <v>59</v>
      </c>
      <c r="C935" s="23" t="s">
        <v>76</v>
      </c>
      <c r="D935" s="23" t="s">
        <v>10707</v>
      </c>
      <c r="E935" s="23" t="s">
        <v>22</v>
      </c>
      <c r="F935" s="23" t="s">
        <v>4677</v>
      </c>
      <c r="G935" s="23" t="s">
        <v>78</v>
      </c>
      <c r="H935" s="23" t="s">
        <v>4728</v>
      </c>
      <c r="I935" s="23" t="s">
        <v>4729</v>
      </c>
      <c r="J935" s="5" t="s">
        <v>4730</v>
      </c>
      <c r="K935" s="5" t="s">
        <v>1117</v>
      </c>
      <c r="L935" s="5" t="s">
        <v>4731</v>
      </c>
      <c r="M935" s="23" t="s">
        <v>4732</v>
      </c>
      <c r="N935" s="23" t="s">
        <v>4364</v>
      </c>
      <c r="O935" s="44" t="s">
        <v>4733</v>
      </c>
      <c r="P935" s="23" t="s">
        <v>78</v>
      </c>
      <c r="Q935" s="45" t="s">
        <v>26</v>
      </c>
    </row>
    <row r="936" spans="1:19" x14ac:dyDescent="0.25">
      <c r="A936" s="23" t="s">
        <v>3</v>
      </c>
      <c r="B936" s="23" t="s">
        <v>59</v>
      </c>
      <c r="C936" s="23" t="s">
        <v>76</v>
      </c>
      <c r="D936" s="23" t="s">
        <v>10707</v>
      </c>
      <c r="E936" s="23" t="s">
        <v>22</v>
      </c>
      <c r="F936" s="23" t="s">
        <v>4677</v>
      </c>
      <c r="G936" s="23" t="s">
        <v>78</v>
      </c>
      <c r="H936" s="23" t="s">
        <v>4734</v>
      </c>
      <c r="I936" s="23" t="s">
        <v>4735</v>
      </c>
      <c r="J936" s="5" t="s">
        <v>4736</v>
      </c>
      <c r="K936" s="5" t="s">
        <v>4737</v>
      </c>
      <c r="L936" s="5" t="s">
        <v>4738</v>
      </c>
      <c r="M936" s="23" t="s">
        <v>4739</v>
      </c>
      <c r="N936" s="23" t="s">
        <v>4364</v>
      </c>
      <c r="O936" s="44" t="s">
        <v>4740</v>
      </c>
      <c r="P936" s="23" t="s">
        <v>78</v>
      </c>
      <c r="Q936" s="45" t="s">
        <v>26</v>
      </c>
    </row>
    <row r="937" spans="1:19" x14ac:dyDescent="0.25">
      <c r="A937" s="23" t="s">
        <v>3</v>
      </c>
      <c r="B937" s="23" t="s">
        <v>59</v>
      </c>
      <c r="C937" s="23" t="s">
        <v>76</v>
      </c>
      <c r="D937" s="23" t="s">
        <v>10707</v>
      </c>
      <c r="E937" s="23" t="s">
        <v>22</v>
      </c>
      <c r="F937" s="23" t="s">
        <v>4677</v>
      </c>
      <c r="G937" s="23" t="s">
        <v>78</v>
      </c>
      <c r="H937" s="23" t="s">
        <v>4741</v>
      </c>
      <c r="I937" s="23" t="s">
        <v>4742</v>
      </c>
      <c r="J937" s="5" t="s">
        <v>4743</v>
      </c>
      <c r="K937" s="5" t="s">
        <v>1117</v>
      </c>
      <c r="L937" s="5" t="s">
        <v>4744</v>
      </c>
      <c r="M937" s="23" t="s">
        <v>4745</v>
      </c>
      <c r="N937" s="23" t="s">
        <v>4364</v>
      </c>
      <c r="O937" s="44" t="s">
        <v>4746</v>
      </c>
      <c r="P937" s="23" t="s">
        <v>78</v>
      </c>
      <c r="Q937" s="45" t="s">
        <v>26</v>
      </c>
      <c r="R937" s="23" t="s">
        <v>78</v>
      </c>
      <c r="S937" s="5" t="s">
        <v>10748</v>
      </c>
    </row>
    <row r="938" spans="1:19" x14ac:dyDescent="0.25">
      <c r="A938" s="23" t="s">
        <v>3</v>
      </c>
      <c r="B938" s="23" t="s">
        <v>59</v>
      </c>
      <c r="C938" s="23" t="s">
        <v>116</v>
      </c>
      <c r="D938" s="23" t="s">
        <v>10707</v>
      </c>
      <c r="E938" s="23" t="s">
        <v>22</v>
      </c>
      <c r="F938" s="23" t="s">
        <v>4677</v>
      </c>
      <c r="G938" s="23" t="s">
        <v>78</v>
      </c>
      <c r="H938" s="23" t="s">
        <v>4747</v>
      </c>
      <c r="I938" s="23" t="s">
        <v>4748</v>
      </c>
      <c r="J938" s="5" t="s">
        <v>4749</v>
      </c>
      <c r="K938" s="5" t="s">
        <v>4750</v>
      </c>
      <c r="L938" s="5" t="s">
        <v>4751</v>
      </c>
      <c r="M938" s="23" t="s">
        <v>4752</v>
      </c>
      <c r="N938" s="23" t="s">
        <v>4364</v>
      </c>
      <c r="O938" s="44" t="s">
        <v>4753</v>
      </c>
      <c r="P938" s="23" t="s">
        <v>78</v>
      </c>
      <c r="Q938" s="45" t="s">
        <v>26</v>
      </c>
      <c r="S938" s="5" t="s">
        <v>4754</v>
      </c>
    </row>
    <row r="939" spans="1:19" x14ac:dyDescent="0.25">
      <c r="A939" s="23" t="s">
        <v>3</v>
      </c>
      <c r="B939" s="23" t="s">
        <v>59</v>
      </c>
      <c r="C939" s="23" t="s">
        <v>76</v>
      </c>
      <c r="D939" s="23" t="s">
        <v>10707</v>
      </c>
      <c r="E939" s="23" t="s">
        <v>22</v>
      </c>
      <c r="F939" s="23" t="s">
        <v>4677</v>
      </c>
      <c r="G939" s="23" t="s">
        <v>78</v>
      </c>
      <c r="H939" s="23" t="s">
        <v>4755</v>
      </c>
      <c r="I939" s="23" t="s">
        <v>4756</v>
      </c>
      <c r="J939" s="5" t="s">
        <v>4757</v>
      </c>
      <c r="L939" s="5" t="s">
        <v>4758</v>
      </c>
      <c r="M939" s="23" t="s">
        <v>4759</v>
      </c>
      <c r="N939" s="23" t="s">
        <v>4364</v>
      </c>
      <c r="O939" s="44">
        <v>91303</v>
      </c>
      <c r="P939" s="23" t="s">
        <v>78</v>
      </c>
      <c r="Q939" s="45">
        <v>44643</v>
      </c>
      <c r="R939" s="23" t="s">
        <v>1055</v>
      </c>
      <c r="S939" s="5" t="s">
        <v>10749</v>
      </c>
    </row>
    <row r="940" spans="1:19" x14ac:dyDescent="0.25">
      <c r="A940" s="46" t="s">
        <v>3</v>
      </c>
      <c r="B940" s="46" t="s">
        <v>59</v>
      </c>
      <c r="C940" s="46" t="s">
        <v>116</v>
      </c>
      <c r="D940" s="46" t="s">
        <v>10707</v>
      </c>
      <c r="E940" s="46" t="s">
        <v>22</v>
      </c>
      <c r="F940" s="46" t="s">
        <v>4677</v>
      </c>
      <c r="G940" s="46" t="s">
        <v>78</v>
      </c>
      <c r="H940" s="46" t="s">
        <v>4763</v>
      </c>
      <c r="I940" s="46" t="s">
        <v>4764</v>
      </c>
      <c r="J940" s="47" t="s">
        <v>4761</v>
      </c>
      <c r="K940" s="47"/>
      <c r="L940" s="47" t="s">
        <v>4762</v>
      </c>
      <c r="M940" s="46" t="s">
        <v>4514</v>
      </c>
      <c r="N940" s="46" t="s">
        <v>4364</v>
      </c>
      <c r="O940" s="48">
        <v>90042</v>
      </c>
      <c r="P940" s="46" t="s">
        <v>78</v>
      </c>
      <c r="Q940" s="49">
        <v>44361</v>
      </c>
      <c r="R940" s="46"/>
      <c r="S940" s="47" t="s">
        <v>10798</v>
      </c>
    </row>
    <row r="941" spans="1:19" x14ac:dyDescent="0.25">
      <c r="A941" s="46" t="s">
        <v>3</v>
      </c>
      <c r="B941" s="46" t="s">
        <v>59</v>
      </c>
      <c r="C941" s="46" t="s">
        <v>116</v>
      </c>
      <c r="D941" s="46" t="s">
        <v>10707</v>
      </c>
      <c r="E941" s="46" t="s">
        <v>22</v>
      </c>
      <c r="F941" s="46" t="s">
        <v>4677</v>
      </c>
      <c r="G941" s="46" t="s">
        <v>1052</v>
      </c>
      <c r="H941" s="46" t="s">
        <v>4760</v>
      </c>
      <c r="I941" s="46">
        <v>234442</v>
      </c>
      <c r="J941" s="47" t="s">
        <v>4761</v>
      </c>
      <c r="K941" s="47"/>
      <c r="L941" s="47" t="s">
        <v>4762</v>
      </c>
      <c r="M941" s="46" t="s">
        <v>4514</v>
      </c>
      <c r="N941" s="46" t="s">
        <v>4364</v>
      </c>
      <c r="O941" s="48">
        <v>90042</v>
      </c>
      <c r="P941" s="46" t="s">
        <v>1055</v>
      </c>
      <c r="Q941" s="49">
        <v>44340</v>
      </c>
      <c r="R941" s="46"/>
      <c r="S941" s="47" t="s">
        <v>10799</v>
      </c>
    </row>
    <row r="942" spans="1:19" x14ac:dyDescent="0.25">
      <c r="A942" s="23" t="s">
        <v>3</v>
      </c>
      <c r="B942" s="23" t="s">
        <v>59</v>
      </c>
      <c r="C942" s="23" t="s">
        <v>76</v>
      </c>
      <c r="D942" s="23" t="s">
        <v>10707</v>
      </c>
      <c r="E942" s="23" t="s">
        <v>22</v>
      </c>
      <c r="F942" s="23" t="s">
        <v>4677</v>
      </c>
      <c r="G942" s="23" t="s">
        <v>78</v>
      </c>
      <c r="H942" s="23" t="s">
        <v>4765</v>
      </c>
      <c r="I942" s="23" t="s">
        <v>4766</v>
      </c>
      <c r="J942" s="5" t="s">
        <v>4767</v>
      </c>
      <c r="K942" s="5" t="s">
        <v>1117</v>
      </c>
      <c r="L942" s="5" t="s">
        <v>4768</v>
      </c>
      <c r="M942" s="23" t="s">
        <v>4745</v>
      </c>
      <c r="N942" s="23" t="s">
        <v>4364</v>
      </c>
      <c r="O942" s="44" t="s">
        <v>4746</v>
      </c>
      <c r="P942" s="23" t="s">
        <v>78</v>
      </c>
      <c r="Q942" s="45" t="s">
        <v>26</v>
      </c>
    </row>
    <row r="943" spans="1:19" x14ac:dyDescent="0.25">
      <c r="A943" s="23" t="s">
        <v>3</v>
      </c>
      <c r="B943" s="23" t="s">
        <v>59</v>
      </c>
      <c r="C943" s="23" t="s">
        <v>76</v>
      </c>
      <c r="D943" s="23" t="s">
        <v>10707</v>
      </c>
      <c r="E943" s="23" t="s">
        <v>22</v>
      </c>
      <c r="F943" s="23" t="s">
        <v>4677</v>
      </c>
      <c r="G943" s="23" t="s">
        <v>78</v>
      </c>
      <c r="H943" s="23" t="s">
        <v>4769</v>
      </c>
      <c r="I943" s="23" t="s">
        <v>4770</v>
      </c>
      <c r="J943" s="5" t="s">
        <v>4771</v>
      </c>
      <c r="K943" s="5" t="s">
        <v>4772</v>
      </c>
      <c r="L943" s="5" t="s">
        <v>4773</v>
      </c>
      <c r="M943" s="23" t="s">
        <v>4774</v>
      </c>
      <c r="N943" s="23" t="s">
        <v>4364</v>
      </c>
      <c r="O943" s="44" t="s">
        <v>4775</v>
      </c>
      <c r="P943" s="23" t="s">
        <v>78</v>
      </c>
      <c r="Q943" s="45" t="s">
        <v>26</v>
      </c>
      <c r="R943" s="23" t="s">
        <v>78</v>
      </c>
    </row>
    <row r="944" spans="1:19" x14ac:dyDescent="0.25">
      <c r="A944" s="23" t="s">
        <v>3</v>
      </c>
      <c r="B944" s="23" t="s">
        <v>59</v>
      </c>
      <c r="C944" s="23" t="s">
        <v>76</v>
      </c>
      <c r="D944" s="23" t="s">
        <v>10707</v>
      </c>
      <c r="E944" s="23" t="s">
        <v>22</v>
      </c>
      <c r="F944" s="23" t="s">
        <v>4677</v>
      </c>
      <c r="G944" s="23" t="s">
        <v>78</v>
      </c>
      <c r="H944" s="23" t="s">
        <v>4776</v>
      </c>
      <c r="I944" s="23" t="s">
        <v>4777</v>
      </c>
      <c r="J944" s="5" t="s">
        <v>4778</v>
      </c>
      <c r="K944" s="5" t="s">
        <v>4779</v>
      </c>
      <c r="L944" s="5" t="s">
        <v>4780</v>
      </c>
      <c r="M944" s="23" t="s">
        <v>4781</v>
      </c>
      <c r="N944" s="23" t="s">
        <v>4364</v>
      </c>
      <c r="O944" s="44">
        <v>90716</v>
      </c>
      <c r="P944" s="23" t="s">
        <v>78</v>
      </c>
      <c r="Q944" s="45" t="s">
        <v>26</v>
      </c>
    </row>
    <row r="945" spans="1:19" x14ac:dyDescent="0.25">
      <c r="A945" s="23" t="s">
        <v>3</v>
      </c>
      <c r="B945" s="23" t="s">
        <v>59</v>
      </c>
      <c r="C945" s="23" t="s">
        <v>116</v>
      </c>
      <c r="D945" s="23" t="s">
        <v>10706</v>
      </c>
      <c r="E945" s="23" t="s">
        <v>22</v>
      </c>
      <c r="G945" s="23" t="s">
        <v>78</v>
      </c>
      <c r="H945" s="23" t="s">
        <v>4782</v>
      </c>
      <c r="I945" s="23" t="s">
        <v>4783</v>
      </c>
      <c r="J945" s="5" t="s">
        <v>4784</v>
      </c>
      <c r="K945" s="5" t="s">
        <v>1117</v>
      </c>
      <c r="L945" s="5" t="s">
        <v>4785</v>
      </c>
      <c r="M945" s="23" t="s">
        <v>4786</v>
      </c>
      <c r="N945" s="23" t="s">
        <v>4364</v>
      </c>
      <c r="O945" s="44" t="s">
        <v>4787</v>
      </c>
      <c r="P945" s="23" t="s">
        <v>78</v>
      </c>
      <c r="Q945" s="45" t="s">
        <v>26</v>
      </c>
      <c r="S945" s="5" t="s">
        <v>4402</v>
      </c>
    </row>
    <row r="946" spans="1:19" x14ac:dyDescent="0.25">
      <c r="A946" s="23" t="s">
        <v>3</v>
      </c>
      <c r="B946" s="23" t="s">
        <v>59</v>
      </c>
      <c r="C946" s="23" t="s">
        <v>116</v>
      </c>
      <c r="D946" s="23" t="s">
        <v>10706</v>
      </c>
      <c r="E946" s="23" t="s">
        <v>22</v>
      </c>
      <c r="G946" s="23" t="s">
        <v>78</v>
      </c>
      <c r="H946" s="23" t="s">
        <v>4788</v>
      </c>
      <c r="I946" s="23" t="s">
        <v>4789</v>
      </c>
      <c r="J946" s="5" t="s">
        <v>4790</v>
      </c>
      <c r="L946" s="5" t="s">
        <v>4791</v>
      </c>
      <c r="M946" s="23" t="s">
        <v>4370</v>
      </c>
      <c r="N946" s="23" t="s">
        <v>4371</v>
      </c>
      <c r="O946" s="44">
        <v>85303</v>
      </c>
      <c r="P946" s="23" t="s">
        <v>1055</v>
      </c>
      <c r="Q946" s="45">
        <v>44291</v>
      </c>
      <c r="R946" s="23" t="s">
        <v>26</v>
      </c>
      <c r="S946" s="5" t="s">
        <v>10800</v>
      </c>
    </row>
    <row r="947" spans="1:19" x14ac:dyDescent="0.25">
      <c r="A947" s="23" t="s">
        <v>4</v>
      </c>
      <c r="B947" s="23" t="s">
        <v>59</v>
      </c>
      <c r="C947" s="23" t="s">
        <v>76</v>
      </c>
      <c r="D947" s="23" t="s">
        <v>4792</v>
      </c>
      <c r="E947" s="23" t="s">
        <v>4793</v>
      </c>
      <c r="G947" s="23" t="s">
        <v>78</v>
      </c>
      <c r="H947" s="23" t="s">
        <v>4794</v>
      </c>
      <c r="I947" s="23" t="s">
        <v>4795</v>
      </c>
      <c r="J947" s="5" t="s">
        <v>4796</v>
      </c>
      <c r="K947" s="5" t="s">
        <v>1117</v>
      </c>
      <c r="L947" s="5" t="s">
        <v>4797</v>
      </c>
      <c r="M947" s="23" t="s">
        <v>4798</v>
      </c>
      <c r="N947" s="23" t="s">
        <v>4799</v>
      </c>
      <c r="O947" s="44" t="s">
        <v>4800</v>
      </c>
      <c r="P947" s="23" t="s">
        <v>78</v>
      </c>
      <c r="Q947" s="45" t="s">
        <v>26</v>
      </c>
    </row>
    <row r="948" spans="1:19" x14ac:dyDescent="0.25">
      <c r="A948" s="23" t="s">
        <v>4</v>
      </c>
      <c r="B948" s="23" t="s">
        <v>59</v>
      </c>
      <c r="C948" s="23" t="s">
        <v>76</v>
      </c>
      <c r="D948" s="23" t="s">
        <v>4792</v>
      </c>
      <c r="E948" s="23" t="s">
        <v>4793</v>
      </c>
      <c r="G948" s="23" t="s">
        <v>78</v>
      </c>
      <c r="H948" s="23" t="s">
        <v>4801</v>
      </c>
      <c r="I948" s="23" t="s">
        <v>4802</v>
      </c>
      <c r="J948" s="5" t="s">
        <v>4803</v>
      </c>
      <c r="K948" s="5" t="s">
        <v>1117</v>
      </c>
      <c r="L948" s="5" t="s">
        <v>4804</v>
      </c>
      <c r="M948" s="23" t="s">
        <v>4798</v>
      </c>
      <c r="N948" s="23" t="s">
        <v>4799</v>
      </c>
      <c r="O948" s="44" t="s">
        <v>4800</v>
      </c>
      <c r="P948" s="23" t="s">
        <v>78</v>
      </c>
      <c r="Q948" s="45" t="s">
        <v>26</v>
      </c>
    </row>
    <row r="949" spans="1:19" x14ac:dyDescent="0.25">
      <c r="A949" s="23" t="s">
        <v>4</v>
      </c>
      <c r="B949" s="23" t="s">
        <v>59</v>
      </c>
      <c r="C949" s="23" t="s">
        <v>76</v>
      </c>
      <c r="D949" s="23" t="s">
        <v>4792</v>
      </c>
      <c r="E949" s="23" t="s">
        <v>4793</v>
      </c>
      <c r="G949" s="23" t="s">
        <v>78</v>
      </c>
      <c r="H949" s="23" t="s">
        <v>4805</v>
      </c>
      <c r="I949" s="23" t="s">
        <v>4806</v>
      </c>
      <c r="J949" s="5" t="s">
        <v>4807</v>
      </c>
      <c r="L949" s="5" t="s">
        <v>4808</v>
      </c>
      <c r="M949" s="23" t="s">
        <v>4809</v>
      </c>
      <c r="N949" s="23" t="s">
        <v>4799</v>
      </c>
      <c r="O949" s="44" t="s">
        <v>4800</v>
      </c>
      <c r="P949" s="23" t="s">
        <v>78</v>
      </c>
      <c r="Q949" s="45">
        <v>44627</v>
      </c>
    </row>
    <row r="950" spans="1:19" x14ac:dyDescent="0.25">
      <c r="A950" s="23" t="s">
        <v>4</v>
      </c>
      <c r="B950" s="23" t="s">
        <v>59</v>
      </c>
      <c r="C950" s="23" t="s">
        <v>76</v>
      </c>
      <c r="D950" s="23" t="s">
        <v>4792</v>
      </c>
      <c r="E950" s="23" t="s">
        <v>4793</v>
      </c>
      <c r="G950" s="23" t="s">
        <v>78</v>
      </c>
      <c r="H950" s="23" t="s">
        <v>4810</v>
      </c>
      <c r="I950" s="23" t="s">
        <v>4811</v>
      </c>
      <c r="J950" s="5" t="s">
        <v>4812</v>
      </c>
      <c r="K950" s="5" t="s">
        <v>1117</v>
      </c>
      <c r="L950" s="5" t="s">
        <v>4813</v>
      </c>
      <c r="M950" s="23" t="s">
        <v>4814</v>
      </c>
      <c r="N950" s="23" t="s">
        <v>4799</v>
      </c>
      <c r="O950" s="44">
        <v>96707</v>
      </c>
      <c r="P950" s="23" t="s">
        <v>78</v>
      </c>
      <c r="Q950" s="45" t="s">
        <v>26</v>
      </c>
      <c r="S950" s="5" t="s">
        <v>4815</v>
      </c>
    </row>
    <row r="951" spans="1:19" x14ac:dyDescent="0.25">
      <c r="A951" s="23" t="s">
        <v>4</v>
      </c>
      <c r="B951" s="23" t="s">
        <v>59</v>
      </c>
      <c r="C951" s="23" t="s">
        <v>76</v>
      </c>
      <c r="D951" s="23" t="s">
        <v>4792</v>
      </c>
      <c r="E951" s="23" t="s">
        <v>4793</v>
      </c>
      <c r="G951" s="23" t="s">
        <v>78</v>
      </c>
      <c r="H951" s="23" t="s">
        <v>4816</v>
      </c>
      <c r="I951" s="23" t="s">
        <v>4817</v>
      </c>
      <c r="J951" s="5" t="s">
        <v>4818</v>
      </c>
      <c r="K951" s="5" t="s">
        <v>4819</v>
      </c>
      <c r="L951" s="5" t="s">
        <v>4820</v>
      </c>
      <c r="M951" s="23" t="s">
        <v>4821</v>
      </c>
      <c r="N951" s="23" t="s">
        <v>4799</v>
      </c>
      <c r="O951" s="44">
        <v>96784</v>
      </c>
      <c r="P951" s="23" t="s">
        <v>78</v>
      </c>
      <c r="Q951" s="45" t="s">
        <v>26</v>
      </c>
    </row>
    <row r="952" spans="1:19" x14ac:dyDescent="0.25">
      <c r="A952" s="23" t="s">
        <v>4</v>
      </c>
      <c r="B952" s="23" t="s">
        <v>59</v>
      </c>
      <c r="C952" s="23" t="s">
        <v>76</v>
      </c>
      <c r="D952" s="23" t="s">
        <v>4792</v>
      </c>
      <c r="E952" s="23" t="s">
        <v>4793</v>
      </c>
      <c r="G952" s="23" t="s">
        <v>78</v>
      </c>
      <c r="H952" s="23" t="s">
        <v>4822</v>
      </c>
      <c r="I952" s="23" t="s">
        <v>4823</v>
      </c>
      <c r="J952" s="5" t="s">
        <v>4824</v>
      </c>
      <c r="K952" s="5" t="s">
        <v>4825</v>
      </c>
      <c r="L952" s="5" t="s">
        <v>4826</v>
      </c>
      <c r="M952" s="23" t="s">
        <v>4827</v>
      </c>
      <c r="N952" s="23" t="s">
        <v>4799</v>
      </c>
      <c r="O952" s="44">
        <v>96768</v>
      </c>
      <c r="P952" s="23" t="s">
        <v>78</v>
      </c>
      <c r="Q952" s="45">
        <v>44484</v>
      </c>
    </row>
    <row r="953" spans="1:19" x14ac:dyDescent="0.25">
      <c r="A953" s="46" t="s">
        <v>4</v>
      </c>
      <c r="B953" s="46" t="s">
        <v>59</v>
      </c>
      <c r="C953" s="46" t="s">
        <v>76</v>
      </c>
      <c r="D953" s="46" t="s">
        <v>4792</v>
      </c>
      <c r="E953" s="46" t="s">
        <v>4793</v>
      </c>
      <c r="F953" s="46"/>
      <c r="G953" s="46" t="s">
        <v>78</v>
      </c>
      <c r="H953" s="46" t="s">
        <v>4828</v>
      </c>
      <c r="I953" s="46" t="s">
        <v>4829</v>
      </c>
      <c r="J953" s="47" t="s">
        <v>4830</v>
      </c>
      <c r="K953" s="47" t="s">
        <v>4831</v>
      </c>
      <c r="L953" s="47" t="s">
        <v>4832</v>
      </c>
      <c r="M953" s="46" t="s">
        <v>4833</v>
      </c>
      <c r="N953" s="46" t="s">
        <v>4799</v>
      </c>
      <c r="O953" s="48">
        <v>96790</v>
      </c>
      <c r="P953" s="46" t="s">
        <v>78</v>
      </c>
      <c r="Q953" s="49" t="s">
        <v>26</v>
      </c>
      <c r="R953" s="46"/>
      <c r="S953" s="47" t="s">
        <v>4834</v>
      </c>
    </row>
    <row r="954" spans="1:19" x14ac:dyDescent="0.25">
      <c r="A954" s="23" t="s">
        <v>4</v>
      </c>
      <c r="B954" s="23" t="s">
        <v>59</v>
      </c>
      <c r="C954" s="23" t="s">
        <v>76</v>
      </c>
      <c r="D954" s="23" t="s">
        <v>4792</v>
      </c>
      <c r="E954" s="23" t="s">
        <v>4793</v>
      </c>
      <c r="G954" s="23" t="s">
        <v>78</v>
      </c>
      <c r="H954" s="23" t="s">
        <v>4835</v>
      </c>
      <c r="I954" s="23" t="s">
        <v>4836</v>
      </c>
      <c r="J954" s="5" t="s">
        <v>4837</v>
      </c>
      <c r="K954" s="5" t="s">
        <v>1117</v>
      </c>
      <c r="L954" s="5" t="s">
        <v>4838</v>
      </c>
      <c r="M954" s="23" t="s">
        <v>4809</v>
      </c>
      <c r="N954" s="23" t="s">
        <v>4799</v>
      </c>
      <c r="O954" s="44" t="s">
        <v>4800</v>
      </c>
      <c r="P954" s="23" t="s">
        <v>78</v>
      </c>
      <c r="Q954" s="45" t="s">
        <v>26</v>
      </c>
    </row>
    <row r="955" spans="1:19" x14ac:dyDescent="0.25">
      <c r="A955" s="23" t="s">
        <v>4</v>
      </c>
      <c r="B955" s="23" t="s">
        <v>59</v>
      </c>
      <c r="C955" s="23" t="s">
        <v>76</v>
      </c>
      <c r="D955" s="23" t="s">
        <v>4792</v>
      </c>
      <c r="E955" s="23" t="s">
        <v>4793</v>
      </c>
      <c r="G955" s="23" t="s">
        <v>78</v>
      </c>
      <c r="H955" s="23" t="s">
        <v>4839</v>
      </c>
      <c r="I955" s="23" t="s">
        <v>4840</v>
      </c>
      <c r="J955" s="5" t="s">
        <v>4841</v>
      </c>
      <c r="K955" s="5" t="s">
        <v>4842</v>
      </c>
      <c r="L955" s="5" t="s">
        <v>4843</v>
      </c>
      <c r="M955" s="23" t="s">
        <v>4844</v>
      </c>
      <c r="N955" s="23" t="s">
        <v>4799</v>
      </c>
      <c r="O955" s="44">
        <v>96732</v>
      </c>
      <c r="P955" s="23" t="s">
        <v>78</v>
      </c>
      <c r="Q955" s="45" t="s">
        <v>26</v>
      </c>
      <c r="S955" s="5" t="s">
        <v>4845</v>
      </c>
    </row>
    <row r="956" spans="1:19" x14ac:dyDescent="0.25">
      <c r="A956" s="23" t="s">
        <v>4</v>
      </c>
      <c r="B956" s="23" t="s">
        <v>59</v>
      </c>
      <c r="C956" s="23" t="s">
        <v>76</v>
      </c>
      <c r="D956" s="23" t="s">
        <v>4792</v>
      </c>
      <c r="E956" s="23" t="s">
        <v>4793</v>
      </c>
      <c r="G956" s="23" t="s">
        <v>78</v>
      </c>
      <c r="H956" s="23" t="s">
        <v>4846</v>
      </c>
      <c r="I956" s="23" t="s">
        <v>4847</v>
      </c>
      <c r="J956" s="5" t="s">
        <v>4848</v>
      </c>
      <c r="K956" s="5" t="s">
        <v>1117</v>
      </c>
      <c r="L956" s="5" t="s">
        <v>4849</v>
      </c>
      <c r="M956" s="23" t="s">
        <v>4844</v>
      </c>
      <c r="N956" s="23" t="s">
        <v>4799</v>
      </c>
      <c r="O956" s="44">
        <v>96732</v>
      </c>
      <c r="P956" s="23" t="s">
        <v>78</v>
      </c>
      <c r="Q956" s="45" t="s">
        <v>26</v>
      </c>
    </row>
    <row r="957" spans="1:19" x14ac:dyDescent="0.25">
      <c r="A957" s="23" t="s">
        <v>4</v>
      </c>
      <c r="B957" s="23" t="s">
        <v>59</v>
      </c>
      <c r="C957" s="23" t="s">
        <v>76</v>
      </c>
      <c r="D957" s="23" t="s">
        <v>4792</v>
      </c>
      <c r="E957" s="23" t="s">
        <v>4793</v>
      </c>
      <c r="G957" s="23" t="s">
        <v>78</v>
      </c>
      <c r="H957" s="23" t="s">
        <v>4850</v>
      </c>
      <c r="I957" s="23" t="s">
        <v>4851</v>
      </c>
      <c r="J957" s="5" t="s">
        <v>4852</v>
      </c>
      <c r="L957" s="5" t="s">
        <v>4853</v>
      </c>
      <c r="M957" s="23" t="s">
        <v>4854</v>
      </c>
      <c r="N957" s="23" t="s">
        <v>4799</v>
      </c>
      <c r="O957" s="44">
        <v>96725</v>
      </c>
      <c r="P957" s="23" t="s">
        <v>78</v>
      </c>
      <c r="Q957" s="45" t="s">
        <v>26</v>
      </c>
      <c r="S957" s="5" t="s">
        <v>4855</v>
      </c>
    </row>
    <row r="958" spans="1:19" x14ac:dyDescent="0.25">
      <c r="A958" s="23" t="s">
        <v>4</v>
      </c>
      <c r="B958" s="23" t="s">
        <v>59</v>
      </c>
      <c r="C958" s="23" t="s">
        <v>116</v>
      </c>
      <c r="D958" s="23" t="s">
        <v>4792</v>
      </c>
      <c r="E958" s="23" t="s">
        <v>4793</v>
      </c>
      <c r="G958" s="23" t="s">
        <v>1052</v>
      </c>
      <c r="H958" s="23" t="s">
        <v>4856</v>
      </c>
      <c r="I958" s="23" t="s">
        <v>4857</v>
      </c>
      <c r="J958" s="5" t="s">
        <v>4852</v>
      </c>
      <c r="L958" s="5" t="s">
        <v>4853</v>
      </c>
      <c r="M958" s="23" t="s">
        <v>4854</v>
      </c>
      <c r="N958" s="23" t="s">
        <v>4799</v>
      </c>
      <c r="O958" s="44">
        <v>96725</v>
      </c>
      <c r="P958" s="23" t="s">
        <v>1055</v>
      </c>
      <c r="Q958" s="45" t="s">
        <v>26</v>
      </c>
      <c r="S958" s="5" t="s">
        <v>4858</v>
      </c>
    </row>
    <row r="959" spans="1:19" x14ac:dyDescent="0.25">
      <c r="A959" s="23" t="s">
        <v>4</v>
      </c>
      <c r="B959" s="23" t="s">
        <v>59</v>
      </c>
      <c r="C959" s="23" t="s">
        <v>76</v>
      </c>
      <c r="D959" s="23" t="s">
        <v>4792</v>
      </c>
      <c r="E959" s="23" t="s">
        <v>4793</v>
      </c>
      <c r="G959" s="23" t="s">
        <v>78</v>
      </c>
      <c r="H959" s="23" t="s">
        <v>4859</v>
      </c>
      <c r="I959" s="23" t="s">
        <v>4860</v>
      </c>
      <c r="J959" s="5" t="s">
        <v>4861</v>
      </c>
      <c r="K959" s="5" t="s">
        <v>1117</v>
      </c>
      <c r="L959" s="5" t="s">
        <v>4862</v>
      </c>
      <c r="M959" s="23" t="s">
        <v>4798</v>
      </c>
      <c r="N959" s="23" t="s">
        <v>4799</v>
      </c>
      <c r="O959" s="44" t="s">
        <v>4800</v>
      </c>
      <c r="P959" s="23" t="s">
        <v>78</v>
      </c>
      <c r="Q959" s="45" t="s">
        <v>26</v>
      </c>
    </row>
    <row r="960" spans="1:19" x14ac:dyDescent="0.25">
      <c r="A960" s="23" t="s">
        <v>4</v>
      </c>
      <c r="B960" s="23" t="s">
        <v>59</v>
      </c>
      <c r="C960" s="23" t="s">
        <v>76</v>
      </c>
      <c r="D960" s="23" t="s">
        <v>4792</v>
      </c>
      <c r="E960" s="23" t="s">
        <v>4793</v>
      </c>
      <c r="G960" s="23" t="s">
        <v>78</v>
      </c>
      <c r="H960" s="23" t="s">
        <v>4863</v>
      </c>
      <c r="I960" s="23" t="s">
        <v>4864</v>
      </c>
      <c r="J960" s="5" t="s">
        <v>4865</v>
      </c>
      <c r="K960" s="5" t="s">
        <v>1117</v>
      </c>
      <c r="L960" s="5" t="s">
        <v>4866</v>
      </c>
      <c r="M960" s="23" t="s">
        <v>4809</v>
      </c>
      <c r="N960" s="23" t="s">
        <v>4799</v>
      </c>
      <c r="O960" s="44" t="s">
        <v>4800</v>
      </c>
      <c r="P960" s="23" t="s">
        <v>78</v>
      </c>
      <c r="Q960" s="45" t="s">
        <v>26</v>
      </c>
    </row>
    <row r="961" spans="1:19" x14ac:dyDescent="0.25">
      <c r="A961" s="23" t="s">
        <v>4</v>
      </c>
      <c r="B961" s="23" t="s">
        <v>59</v>
      </c>
      <c r="C961" s="23" t="s">
        <v>76</v>
      </c>
      <c r="D961" s="23" t="s">
        <v>4792</v>
      </c>
      <c r="E961" s="23" t="s">
        <v>4793</v>
      </c>
      <c r="G961" s="23" t="s">
        <v>78</v>
      </c>
      <c r="H961" s="23" t="s">
        <v>4867</v>
      </c>
      <c r="I961" s="23" t="s">
        <v>4868</v>
      </c>
      <c r="J961" s="5" t="s">
        <v>4869</v>
      </c>
      <c r="K961" s="5" t="s">
        <v>1117</v>
      </c>
      <c r="L961" s="5" t="s">
        <v>4870</v>
      </c>
      <c r="M961" s="23" t="s">
        <v>4871</v>
      </c>
      <c r="N961" s="23" t="s">
        <v>4799</v>
      </c>
      <c r="O961" s="44" t="s">
        <v>4872</v>
      </c>
      <c r="P961" s="23" t="s">
        <v>78</v>
      </c>
      <c r="Q961" s="45" t="s">
        <v>26</v>
      </c>
    </row>
    <row r="962" spans="1:19" x14ac:dyDescent="0.25">
      <c r="A962" s="23" t="s">
        <v>4</v>
      </c>
      <c r="B962" s="23" t="s">
        <v>59</v>
      </c>
      <c r="C962" s="23" t="s">
        <v>76</v>
      </c>
      <c r="D962" s="23" t="s">
        <v>4792</v>
      </c>
      <c r="E962" s="23" t="s">
        <v>4793</v>
      </c>
      <c r="G962" s="23" t="s">
        <v>78</v>
      </c>
      <c r="H962" s="23" t="s">
        <v>4873</v>
      </c>
      <c r="I962" s="23" t="s">
        <v>4874</v>
      </c>
      <c r="J962" s="5" t="s">
        <v>4875</v>
      </c>
      <c r="K962" s="5" t="s">
        <v>1117</v>
      </c>
      <c r="L962" s="5" t="s">
        <v>4876</v>
      </c>
      <c r="M962" s="23" t="s">
        <v>4877</v>
      </c>
      <c r="N962" s="23" t="s">
        <v>4799</v>
      </c>
      <c r="O962" s="44" t="s">
        <v>4878</v>
      </c>
      <c r="P962" s="23" t="s">
        <v>78</v>
      </c>
      <c r="Q962" s="45" t="s">
        <v>26</v>
      </c>
    </row>
    <row r="963" spans="1:19" x14ac:dyDescent="0.25">
      <c r="A963" s="23" t="s">
        <v>4</v>
      </c>
      <c r="B963" s="23" t="s">
        <v>59</v>
      </c>
      <c r="C963" s="23" t="s">
        <v>76</v>
      </c>
      <c r="D963" s="23" t="s">
        <v>4792</v>
      </c>
      <c r="E963" s="23" t="s">
        <v>4793</v>
      </c>
      <c r="F963" s="23" t="s">
        <v>4879</v>
      </c>
      <c r="G963" s="23" t="s">
        <v>78</v>
      </c>
      <c r="H963" s="23" t="s">
        <v>4880</v>
      </c>
      <c r="I963" s="23" t="s">
        <v>4881</v>
      </c>
      <c r="J963" s="5" t="s">
        <v>4882</v>
      </c>
      <c r="L963" s="5" t="s">
        <v>4883</v>
      </c>
      <c r="M963" s="23" t="s">
        <v>4884</v>
      </c>
      <c r="N963" s="23" t="s">
        <v>4799</v>
      </c>
      <c r="O963" s="44" t="s">
        <v>4885</v>
      </c>
      <c r="P963" s="23" t="s">
        <v>78</v>
      </c>
      <c r="Q963" s="45">
        <v>44588</v>
      </c>
    </row>
    <row r="964" spans="1:19" x14ac:dyDescent="0.25">
      <c r="A964" s="23" t="s">
        <v>4</v>
      </c>
      <c r="B964" s="23" t="s">
        <v>59</v>
      </c>
      <c r="C964" s="23" t="s">
        <v>76</v>
      </c>
      <c r="D964" s="23" t="s">
        <v>4792</v>
      </c>
      <c r="E964" s="23" t="s">
        <v>4793</v>
      </c>
      <c r="G964" s="23" t="s">
        <v>78</v>
      </c>
      <c r="H964" s="23" t="s">
        <v>4886</v>
      </c>
      <c r="I964" s="23" t="s">
        <v>4887</v>
      </c>
      <c r="J964" s="5" t="s">
        <v>4888</v>
      </c>
      <c r="K964" s="5" t="s">
        <v>1117</v>
      </c>
      <c r="L964" s="5" t="s">
        <v>4889</v>
      </c>
      <c r="M964" s="23" t="s">
        <v>4798</v>
      </c>
      <c r="N964" s="23" t="s">
        <v>4799</v>
      </c>
      <c r="O964" s="44" t="s">
        <v>4800</v>
      </c>
      <c r="P964" s="23" t="s">
        <v>78</v>
      </c>
      <c r="Q964" s="45" t="s">
        <v>26</v>
      </c>
    </row>
    <row r="965" spans="1:19" x14ac:dyDescent="0.25">
      <c r="A965" s="23" t="s">
        <v>4</v>
      </c>
      <c r="B965" s="23" t="s">
        <v>59</v>
      </c>
      <c r="C965" s="23" t="s">
        <v>76</v>
      </c>
      <c r="D965" s="23" t="s">
        <v>4792</v>
      </c>
      <c r="E965" s="23" t="s">
        <v>4793</v>
      </c>
      <c r="G965" s="23" t="s">
        <v>78</v>
      </c>
      <c r="H965" s="23" t="s">
        <v>4890</v>
      </c>
      <c r="I965" s="23" t="s">
        <v>4891</v>
      </c>
      <c r="J965" s="5" t="s">
        <v>4892</v>
      </c>
      <c r="K965" s="5" t="s">
        <v>1117</v>
      </c>
      <c r="L965" s="5" t="s">
        <v>4893</v>
      </c>
      <c r="M965" s="23" t="s">
        <v>4809</v>
      </c>
      <c r="N965" s="23" t="s">
        <v>4799</v>
      </c>
      <c r="O965" s="44" t="s">
        <v>4894</v>
      </c>
      <c r="P965" s="23" t="s">
        <v>78</v>
      </c>
      <c r="Q965" s="45" t="s">
        <v>26</v>
      </c>
    </row>
    <row r="966" spans="1:19" x14ac:dyDescent="0.25">
      <c r="A966" s="23" t="s">
        <v>4</v>
      </c>
      <c r="B966" s="23" t="s">
        <v>59</v>
      </c>
      <c r="C966" s="23" t="s">
        <v>76</v>
      </c>
      <c r="D966" s="23" t="s">
        <v>4792</v>
      </c>
      <c r="E966" s="23" t="s">
        <v>4793</v>
      </c>
      <c r="G966" s="23" t="s">
        <v>78</v>
      </c>
      <c r="H966" s="23" t="s">
        <v>4895</v>
      </c>
      <c r="I966" s="23" t="s">
        <v>4896</v>
      </c>
      <c r="J966" s="5" t="s">
        <v>4897</v>
      </c>
      <c r="K966" s="5" t="s">
        <v>1117</v>
      </c>
      <c r="L966" s="5" t="s">
        <v>4898</v>
      </c>
      <c r="M966" s="23" t="s">
        <v>4899</v>
      </c>
      <c r="N966" s="23" t="s">
        <v>4799</v>
      </c>
      <c r="O966" s="44" t="s">
        <v>4900</v>
      </c>
      <c r="P966" s="23" t="s">
        <v>78</v>
      </c>
      <c r="Q966" s="45" t="s">
        <v>26</v>
      </c>
    </row>
    <row r="967" spans="1:19" x14ac:dyDescent="0.25">
      <c r="A967" s="23" t="s">
        <v>4</v>
      </c>
      <c r="B967" s="23" t="s">
        <v>59</v>
      </c>
      <c r="C967" s="23" t="s">
        <v>76</v>
      </c>
      <c r="D967" s="23" t="s">
        <v>4792</v>
      </c>
      <c r="E967" s="23" t="s">
        <v>4793</v>
      </c>
      <c r="G967" s="23" t="s">
        <v>78</v>
      </c>
      <c r="H967" s="23" t="s">
        <v>4901</v>
      </c>
      <c r="I967" s="23" t="s">
        <v>4902</v>
      </c>
      <c r="J967" s="5" t="s">
        <v>4903</v>
      </c>
      <c r="K967" s="5" t="s">
        <v>1117</v>
      </c>
      <c r="L967" s="5" t="s">
        <v>4904</v>
      </c>
      <c r="M967" s="23" t="s">
        <v>4809</v>
      </c>
      <c r="N967" s="23" t="s">
        <v>4799</v>
      </c>
      <c r="O967" s="44">
        <v>96740</v>
      </c>
      <c r="P967" s="23" t="s">
        <v>78</v>
      </c>
      <c r="Q967" s="45" t="s">
        <v>26</v>
      </c>
      <c r="S967" s="5" t="s">
        <v>4905</v>
      </c>
    </row>
    <row r="968" spans="1:19" x14ac:dyDescent="0.25">
      <c r="A968" s="23" t="s">
        <v>4</v>
      </c>
      <c r="B968" s="23" t="s">
        <v>59</v>
      </c>
      <c r="C968" s="23" t="s">
        <v>76</v>
      </c>
      <c r="D968" s="23" t="s">
        <v>4792</v>
      </c>
      <c r="E968" s="23" t="s">
        <v>4793</v>
      </c>
      <c r="G968" s="23" t="s">
        <v>78</v>
      </c>
      <c r="H968" s="23" t="s">
        <v>4906</v>
      </c>
      <c r="I968" s="23" t="s">
        <v>4907</v>
      </c>
      <c r="J968" s="5" t="s">
        <v>4908</v>
      </c>
      <c r="K968" s="5" t="s">
        <v>1117</v>
      </c>
      <c r="L968" s="5" t="s">
        <v>4909</v>
      </c>
      <c r="M968" s="23" t="s">
        <v>4809</v>
      </c>
      <c r="N968" s="23" t="s">
        <v>4799</v>
      </c>
      <c r="O968" s="44" t="s">
        <v>4800</v>
      </c>
      <c r="P968" s="23" t="s">
        <v>78</v>
      </c>
      <c r="Q968" s="45" t="s">
        <v>26</v>
      </c>
    </row>
    <row r="969" spans="1:19" x14ac:dyDescent="0.25">
      <c r="A969" s="23" t="s">
        <v>4</v>
      </c>
      <c r="B969" s="23" t="s">
        <v>59</v>
      </c>
      <c r="C969" s="23" t="s">
        <v>76</v>
      </c>
      <c r="D969" s="23" t="s">
        <v>4792</v>
      </c>
      <c r="E969" s="23" t="s">
        <v>4793</v>
      </c>
      <c r="G969" s="23" t="s">
        <v>78</v>
      </c>
      <c r="H969" s="23" t="s">
        <v>4910</v>
      </c>
      <c r="I969" s="23" t="s">
        <v>4911</v>
      </c>
      <c r="J969" s="5" t="s">
        <v>4912</v>
      </c>
      <c r="K969" s="5" t="s">
        <v>1117</v>
      </c>
      <c r="L969" s="5" t="s">
        <v>4913</v>
      </c>
      <c r="M969" s="23" t="s">
        <v>4914</v>
      </c>
      <c r="N969" s="23" t="s">
        <v>4799</v>
      </c>
      <c r="O969" s="44" t="s">
        <v>4800</v>
      </c>
      <c r="P969" s="23" t="s">
        <v>78</v>
      </c>
      <c r="Q969" s="45" t="s">
        <v>26</v>
      </c>
    </row>
    <row r="970" spans="1:19" x14ac:dyDescent="0.25">
      <c r="A970" s="23" t="s">
        <v>4</v>
      </c>
      <c r="B970" s="23" t="s">
        <v>59</v>
      </c>
      <c r="C970" s="23" t="s">
        <v>76</v>
      </c>
      <c r="D970" s="23" t="s">
        <v>4792</v>
      </c>
      <c r="E970" s="23" t="s">
        <v>4793</v>
      </c>
      <c r="G970" s="23" t="s">
        <v>78</v>
      </c>
      <c r="H970" s="23" t="s">
        <v>4915</v>
      </c>
      <c r="I970" s="23" t="s">
        <v>4916</v>
      </c>
      <c r="J970" s="5" t="s">
        <v>4917</v>
      </c>
      <c r="K970" s="5" t="s">
        <v>1117</v>
      </c>
      <c r="L970" s="5" t="s">
        <v>4918</v>
      </c>
      <c r="M970" s="23" t="s">
        <v>4914</v>
      </c>
      <c r="N970" s="23" t="s">
        <v>4799</v>
      </c>
      <c r="O970" s="44" t="s">
        <v>4800</v>
      </c>
      <c r="P970" s="23" t="s">
        <v>78</v>
      </c>
      <c r="Q970" s="45" t="s">
        <v>26</v>
      </c>
    </row>
    <row r="971" spans="1:19" x14ac:dyDescent="0.25">
      <c r="A971" s="23" t="s">
        <v>4</v>
      </c>
      <c r="B971" s="23" t="s">
        <v>59</v>
      </c>
      <c r="C971" s="23" t="s">
        <v>76</v>
      </c>
      <c r="D971" s="23" t="s">
        <v>4792</v>
      </c>
      <c r="E971" s="23" t="s">
        <v>4793</v>
      </c>
      <c r="G971" s="23" t="s">
        <v>78</v>
      </c>
      <c r="H971" s="23" t="s">
        <v>4919</v>
      </c>
      <c r="I971" s="23" t="s">
        <v>4920</v>
      </c>
      <c r="J971" s="5" t="s">
        <v>4921</v>
      </c>
      <c r="K971" s="5" t="s">
        <v>1117</v>
      </c>
      <c r="L971" s="5" t="s">
        <v>4922</v>
      </c>
      <c r="M971" s="23" t="s">
        <v>4809</v>
      </c>
      <c r="N971" s="23" t="s">
        <v>4799</v>
      </c>
      <c r="O971" s="44" t="s">
        <v>4800</v>
      </c>
      <c r="P971" s="23" t="s">
        <v>78</v>
      </c>
      <c r="Q971" s="45" t="s">
        <v>26</v>
      </c>
    </row>
    <row r="972" spans="1:19" x14ac:dyDescent="0.25">
      <c r="A972" s="23" t="s">
        <v>4</v>
      </c>
      <c r="B972" s="23" t="s">
        <v>59</v>
      </c>
      <c r="C972" s="23" t="s">
        <v>76</v>
      </c>
      <c r="D972" s="23" t="s">
        <v>4792</v>
      </c>
      <c r="E972" s="23" t="s">
        <v>4793</v>
      </c>
      <c r="G972" s="23" t="s">
        <v>1052</v>
      </c>
      <c r="H972" s="23" t="s">
        <v>4923</v>
      </c>
      <c r="I972" s="23" t="s">
        <v>4924</v>
      </c>
      <c r="J972" s="5" t="s">
        <v>4925</v>
      </c>
      <c r="K972" s="5" t="s">
        <v>1117</v>
      </c>
      <c r="L972" s="5" t="s">
        <v>4926</v>
      </c>
      <c r="M972" s="23" t="s">
        <v>4927</v>
      </c>
      <c r="N972" s="23" t="s">
        <v>4799</v>
      </c>
      <c r="O972" s="44" t="s">
        <v>4928</v>
      </c>
      <c r="P972" s="23" t="s">
        <v>78</v>
      </c>
      <c r="Q972" s="45" t="s">
        <v>26</v>
      </c>
    </row>
    <row r="973" spans="1:19" x14ac:dyDescent="0.25">
      <c r="A973" s="23" t="s">
        <v>4</v>
      </c>
      <c r="B973" s="23" t="s">
        <v>59</v>
      </c>
      <c r="C973" s="23" t="s">
        <v>76</v>
      </c>
      <c r="D973" s="23" t="s">
        <v>4792</v>
      </c>
      <c r="E973" s="23" t="s">
        <v>4793</v>
      </c>
      <c r="G973" s="23" t="s">
        <v>78</v>
      </c>
      <c r="H973" s="23" t="s">
        <v>4929</v>
      </c>
      <c r="I973" s="23" t="s">
        <v>4930</v>
      </c>
      <c r="J973" s="5" t="s">
        <v>4931</v>
      </c>
      <c r="K973" s="5" t="s">
        <v>1117</v>
      </c>
      <c r="L973" s="5" t="s">
        <v>4932</v>
      </c>
      <c r="M973" s="23" t="s">
        <v>4933</v>
      </c>
      <c r="N973" s="23" t="s">
        <v>4799</v>
      </c>
      <c r="O973" s="44">
        <v>96819</v>
      </c>
      <c r="P973" s="23" t="s">
        <v>78</v>
      </c>
      <c r="Q973" s="45" t="s">
        <v>26</v>
      </c>
    </row>
    <row r="974" spans="1:19" x14ac:dyDescent="0.25">
      <c r="A974" s="23" t="s">
        <v>4</v>
      </c>
      <c r="B974" s="23" t="s">
        <v>59</v>
      </c>
      <c r="C974" s="23" t="s">
        <v>76</v>
      </c>
      <c r="D974" s="23" t="s">
        <v>4792</v>
      </c>
      <c r="E974" s="23" t="s">
        <v>4793</v>
      </c>
      <c r="G974" s="23" t="s">
        <v>78</v>
      </c>
      <c r="H974" s="23" t="s">
        <v>4934</v>
      </c>
      <c r="I974" s="23" t="s">
        <v>4935</v>
      </c>
      <c r="J974" s="5" t="s">
        <v>4936</v>
      </c>
      <c r="K974" s="5" t="s">
        <v>1117</v>
      </c>
      <c r="L974" s="5" t="s">
        <v>4937</v>
      </c>
      <c r="M974" s="23" t="s">
        <v>4877</v>
      </c>
      <c r="N974" s="23" t="s">
        <v>4799</v>
      </c>
      <c r="O974" s="44" t="s">
        <v>4878</v>
      </c>
      <c r="P974" s="23" t="s">
        <v>78</v>
      </c>
      <c r="Q974" s="45" t="s">
        <v>26</v>
      </c>
      <c r="S974" s="5" t="s">
        <v>4938</v>
      </c>
    </row>
    <row r="975" spans="1:19" x14ac:dyDescent="0.25">
      <c r="A975" s="46" t="s">
        <v>4</v>
      </c>
      <c r="B975" s="46" t="s">
        <v>59</v>
      </c>
      <c r="C975" s="46" t="s">
        <v>76</v>
      </c>
      <c r="D975" s="46" t="s">
        <v>4792</v>
      </c>
      <c r="E975" s="46" t="s">
        <v>4793</v>
      </c>
      <c r="F975" s="46"/>
      <c r="G975" s="46" t="s">
        <v>78</v>
      </c>
      <c r="H975" s="46" t="s">
        <v>4939</v>
      </c>
      <c r="I975" s="46" t="s">
        <v>4940</v>
      </c>
      <c r="J975" s="47" t="s">
        <v>4941</v>
      </c>
      <c r="K975" s="47" t="s">
        <v>1117</v>
      </c>
      <c r="L975" s="47" t="s">
        <v>4942</v>
      </c>
      <c r="M975" s="46" t="s">
        <v>4933</v>
      </c>
      <c r="N975" s="46" t="s">
        <v>4799</v>
      </c>
      <c r="O975" s="48" t="s">
        <v>4943</v>
      </c>
      <c r="P975" s="46" t="s">
        <v>78</v>
      </c>
      <c r="Q975" s="49" t="s">
        <v>26</v>
      </c>
      <c r="R975" s="46"/>
      <c r="S975" s="47"/>
    </row>
    <row r="976" spans="1:19" x14ac:dyDescent="0.25">
      <c r="A976" s="23" t="s">
        <v>4</v>
      </c>
      <c r="B976" s="23" t="s">
        <v>59</v>
      </c>
      <c r="C976" s="23" t="s">
        <v>76</v>
      </c>
      <c r="D976" s="23" t="s">
        <v>4792</v>
      </c>
      <c r="E976" s="23" t="s">
        <v>4793</v>
      </c>
      <c r="G976" s="23" t="s">
        <v>78</v>
      </c>
      <c r="H976" s="23" t="s">
        <v>4944</v>
      </c>
      <c r="I976" s="23" t="s">
        <v>4945</v>
      </c>
      <c r="J976" s="5" t="s">
        <v>4946</v>
      </c>
      <c r="K976" s="5" t="s">
        <v>1117</v>
      </c>
      <c r="L976" s="5" t="s">
        <v>4947</v>
      </c>
      <c r="M976" s="23" t="s">
        <v>4948</v>
      </c>
      <c r="N976" s="23" t="s">
        <v>4799</v>
      </c>
      <c r="O976" s="44" t="s">
        <v>4949</v>
      </c>
      <c r="P976" s="23" t="s">
        <v>78</v>
      </c>
      <c r="Q976" s="45" t="s">
        <v>26</v>
      </c>
    </row>
    <row r="977" spans="1:19" x14ac:dyDescent="0.25">
      <c r="A977" s="23" t="s">
        <v>4</v>
      </c>
      <c r="B977" s="23" t="s">
        <v>59</v>
      </c>
      <c r="C977" s="23" t="s">
        <v>76</v>
      </c>
      <c r="D977" s="23" t="s">
        <v>4792</v>
      </c>
      <c r="E977" s="23" t="s">
        <v>4793</v>
      </c>
      <c r="G977" s="23" t="s">
        <v>78</v>
      </c>
      <c r="H977" s="23" t="s">
        <v>4950</v>
      </c>
      <c r="I977" s="23" t="s">
        <v>4951</v>
      </c>
      <c r="J977" s="5" t="s">
        <v>4952</v>
      </c>
      <c r="K977" s="5" t="s">
        <v>4953</v>
      </c>
      <c r="L977" s="5" t="s">
        <v>4954</v>
      </c>
      <c r="M977" s="23" t="s">
        <v>4871</v>
      </c>
      <c r="N977" s="23" t="s">
        <v>4799</v>
      </c>
      <c r="O977" s="44">
        <v>96706</v>
      </c>
      <c r="P977" s="23" t="s">
        <v>78</v>
      </c>
      <c r="Q977" s="45" t="s">
        <v>26</v>
      </c>
      <c r="S977" s="5" t="s">
        <v>4955</v>
      </c>
    </row>
    <row r="978" spans="1:19" x14ac:dyDescent="0.25">
      <c r="A978" s="23" t="s">
        <v>4</v>
      </c>
      <c r="B978" s="23" t="s">
        <v>59</v>
      </c>
      <c r="C978" s="23" t="s">
        <v>76</v>
      </c>
      <c r="D978" s="23" t="s">
        <v>4792</v>
      </c>
      <c r="E978" s="23" t="s">
        <v>4793</v>
      </c>
      <c r="G978" s="23" t="s">
        <v>78</v>
      </c>
      <c r="H978" s="23" t="s">
        <v>4956</v>
      </c>
      <c r="I978" s="23" t="s">
        <v>4957</v>
      </c>
      <c r="J978" s="5" t="s">
        <v>4958</v>
      </c>
      <c r="K978" s="5" t="s">
        <v>1117</v>
      </c>
      <c r="L978" s="5" t="s">
        <v>4959</v>
      </c>
      <c r="M978" s="23" t="s">
        <v>4844</v>
      </c>
      <c r="N978" s="23" t="s">
        <v>4799</v>
      </c>
      <c r="O978" s="44">
        <v>96732</v>
      </c>
      <c r="P978" s="23" t="s">
        <v>78</v>
      </c>
      <c r="Q978" s="45" t="s">
        <v>26</v>
      </c>
      <c r="S978" s="5" t="s">
        <v>4960</v>
      </c>
    </row>
    <row r="979" spans="1:19" x14ac:dyDescent="0.25">
      <c r="A979" s="23" t="s">
        <v>4</v>
      </c>
      <c r="B979" s="23" t="s">
        <v>23</v>
      </c>
      <c r="C979" s="23" t="s">
        <v>76</v>
      </c>
      <c r="D979" s="23" t="s">
        <v>4961</v>
      </c>
      <c r="E979" s="23" t="s">
        <v>4962</v>
      </c>
      <c r="G979" s="23" t="s">
        <v>78</v>
      </c>
      <c r="H979" s="23" t="s">
        <v>4963</v>
      </c>
      <c r="I979" s="23">
        <v>1140140060</v>
      </c>
      <c r="J979" s="5" t="s">
        <v>4964</v>
      </c>
      <c r="L979" s="5" t="s">
        <v>4965</v>
      </c>
      <c r="M979" s="23" t="s">
        <v>4966</v>
      </c>
      <c r="N979" s="23" t="s">
        <v>4967</v>
      </c>
      <c r="O979" s="44" t="s">
        <v>4968</v>
      </c>
      <c r="P979" s="23" t="s">
        <v>78</v>
      </c>
      <c r="Q979" s="45" t="s">
        <v>26</v>
      </c>
      <c r="S979" s="5" t="s">
        <v>4969</v>
      </c>
    </row>
    <row r="980" spans="1:19" x14ac:dyDescent="0.25">
      <c r="A980" s="23" t="s">
        <v>4</v>
      </c>
      <c r="B980" s="23" t="s">
        <v>23</v>
      </c>
      <c r="C980" s="23" t="s">
        <v>116</v>
      </c>
      <c r="D980" s="23" t="s">
        <v>4961</v>
      </c>
      <c r="E980" s="23" t="s">
        <v>4962</v>
      </c>
      <c r="G980" s="23" t="s">
        <v>1052</v>
      </c>
      <c r="H980" s="23" t="s">
        <v>4970</v>
      </c>
      <c r="I980" s="23" t="s">
        <v>4971</v>
      </c>
      <c r="J980" s="5" t="s">
        <v>4964</v>
      </c>
      <c r="K980" s="5" t="s">
        <v>1117</v>
      </c>
      <c r="L980" s="5" t="s">
        <v>4965</v>
      </c>
      <c r="M980" s="23" t="s">
        <v>4966</v>
      </c>
      <c r="N980" s="23" t="s">
        <v>4967</v>
      </c>
      <c r="O980" s="44" t="s">
        <v>4968</v>
      </c>
      <c r="P980" s="23" t="s">
        <v>1055</v>
      </c>
      <c r="Q980" s="45" t="s">
        <v>26</v>
      </c>
      <c r="S980" s="5" t="s">
        <v>4972</v>
      </c>
    </row>
    <row r="981" spans="1:19" x14ac:dyDescent="0.25">
      <c r="A981" s="23" t="s">
        <v>4</v>
      </c>
      <c r="B981" s="23" t="s">
        <v>23</v>
      </c>
      <c r="C981" s="23" t="s">
        <v>76</v>
      </c>
      <c r="D981" s="23" t="s">
        <v>4961</v>
      </c>
      <c r="E981" s="23" t="s">
        <v>4973</v>
      </c>
      <c r="G981" s="23" t="s">
        <v>78</v>
      </c>
      <c r="H981" s="23" t="s">
        <v>4974</v>
      </c>
      <c r="I981" s="23" t="s">
        <v>4975</v>
      </c>
      <c r="J981" s="5" t="s">
        <v>4976</v>
      </c>
      <c r="K981" s="5" t="s">
        <v>1117</v>
      </c>
      <c r="L981" s="5" t="s">
        <v>4977</v>
      </c>
      <c r="M981" s="23" t="s">
        <v>4978</v>
      </c>
      <c r="N981" s="23" t="s">
        <v>4979</v>
      </c>
      <c r="O981" s="44" t="s">
        <v>4980</v>
      </c>
      <c r="P981" s="23" t="s">
        <v>78</v>
      </c>
      <c r="Q981" s="45" t="s">
        <v>26</v>
      </c>
    </row>
    <row r="982" spans="1:19" x14ac:dyDescent="0.25">
      <c r="A982" s="23" t="s">
        <v>4</v>
      </c>
      <c r="B982" s="23" t="s">
        <v>23</v>
      </c>
      <c r="C982" s="23" t="s">
        <v>76</v>
      </c>
      <c r="D982" s="23" t="s">
        <v>4961</v>
      </c>
      <c r="E982" s="23" t="s">
        <v>4973</v>
      </c>
      <c r="G982" s="23" t="s">
        <v>78</v>
      </c>
      <c r="H982" s="23" t="s">
        <v>4981</v>
      </c>
      <c r="I982" s="23" t="s">
        <v>4982</v>
      </c>
      <c r="J982" s="5" t="s">
        <v>4983</v>
      </c>
      <c r="K982" s="5" t="s">
        <v>1117</v>
      </c>
      <c r="L982" s="5" t="s">
        <v>4984</v>
      </c>
      <c r="M982" s="23" t="s">
        <v>4985</v>
      </c>
      <c r="N982" s="23" t="s">
        <v>4979</v>
      </c>
      <c r="O982" s="44" t="s">
        <v>4986</v>
      </c>
      <c r="P982" s="23" t="s">
        <v>78</v>
      </c>
      <c r="Q982" s="45" t="s">
        <v>26</v>
      </c>
    </row>
    <row r="983" spans="1:19" x14ac:dyDescent="0.25">
      <c r="A983" s="23" t="s">
        <v>4</v>
      </c>
      <c r="B983" s="23" t="s">
        <v>23</v>
      </c>
      <c r="C983" s="23" t="s">
        <v>76</v>
      </c>
      <c r="D983" s="23" t="s">
        <v>4961</v>
      </c>
      <c r="E983" s="23" t="s">
        <v>4973</v>
      </c>
      <c r="G983" s="23" t="s">
        <v>78</v>
      </c>
      <c r="H983" s="23" t="s">
        <v>4987</v>
      </c>
      <c r="I983" s="23" t="s">
        <v>4988</v>
      </c>
      <c r="J983" s="5" t="s">
        <v>4989</v>
      </c>
      <c r="K983" s="5" t="s">
        <v>1117</v>
      </c>
      <c r="L983" s="5" t="s">
        <v>4990</v>
      </c>
      <c r="M983" s="23" t="s">
        <v>4991</v>
      </c>
      <c r="N983" s="23" t="s">
        <v>4979</v>
      </c>
      <c r="O983" s="44" t="s">
        <v>4992</v>
      </c>
      <c r="P983" s="23" t="s">
        <v>78</v>
      </c>
      <c r="Q983" s="45" t="s">
        <v>26</v>
      </c>
    </row>
    <row r="984" spans="1:19" x14ac:dyDescent="0.25">
      <c r="A984" s="23" t="s">
        <v>4</v>
      </c>
      <c r="B984" s="23" t="s">
        <v>23</v>
      </c>
      <c r="C984" s="23" t="s">
        <v>76</v>
      </c>
      <c r="D984" s="23" t="s">
        <v>4961</v>
      </c>
      <c r="E984" s="23" t="s">
        <v>4973</v>
      </c>
      <c r="G984" s="23" t="s">
        <v>78</v>
      </c>
      <c r="H984" s="23" t="s">
        <v>4993</v>
      </c>
      <c r="I984" s="23" t="s">
        <v>4994</v>
      </c>
      <c r="J984" s="5" t="s">
        <v>4995</v>
      </c>
      <c r="K984" s="5" t="s">
        <v>1117</v>
      </c>
      <c r="L984" s="5" t="s">
        <v>4996</v>
      </c>
      <c r="M984" s="23" t="s">
        <v>4997</v>
      </c>
      <c r="N984" s="23" t="s">
        <v>4979</v>
      </c>
      <c r="O984" s="44" t="s">
        <v>4998</v>
      </c>
      <c r="P984" s="23" t="s">
        <v>78</v>
      </c>
      <c r="Q984" s="45" t="s">
        <v>26</v>
      </c>
      <c r="S984" s="5" t="s">
        <v>4999</v>
      </c>
    </row>
    <row r="985" spans="1:19" x14ac:dyDescent="0.25">
      <c r="A985" s="23" t="s">
        <v>4</v>
      </c>
      <c r="B985" s="23" t="s">
        <v>23</v>
      </c>
      <c r="C985" s="23" t="s">
        <v>76</v>
      </c>
      <c r="D985" s="23" t="s">
        <v>4961</v>
      </c>
      <c r="E985" s="23" t="s">
        <v>4973</v>
      </c>
      <c r="G985" s="23" t="s">
        <v>78</v>
      </c>
      <c r="H985" s="23" t="s">
        <v>5000</v>
      </c>
      <c r="I985" s="23" t="s">
        <v>5001</v>
      </c>
      <c r="J985" s="5" t="s">
        <v>5002</v>
      </c>
      <c r="K985" s="5" t="s">
        <v>1117</v>
      </c>
      <c r="L985" s="5" t="s">
        <v>5003</v>
      </c>
      <c r="M985" s="23" t="s">
        <v>5004</v>
      </c>
      <c r="N985" s="23" t="s">
        <v>4979</v>
      </c>
      <c r="O985" s="44" t="s">
        <v>5005</v>
      </c>
      <c r="P985" s="23" t="s">
        <v>78</v>
      </c>
      <c r="Q985" s="45" t="s">
        <v>26</v>
      </c>
    </row>
    <row r="986" spans="1:19" x14ac:dyDescent="0.25">
      <c r="A986" s="23" t="s">
        <v>4</v>
      </c>
      <c r="B986" s="23" t="s">
        <v>23</v>
      </c>
      <c r="C986" s="23" t="s">
        <v>76</v>
      </c>
      <c r="D986" s="23" t="s">
        <v>4961</v>
      </c>
      <c r="E986" s="23" t="s">
        <v>4973</v>
      </c>
      <c r="G986" s="23" t="s">
        <v>78</v>
      </c>
      <c r="H986" s="23" t="s">
        <v>5006</v>
      </c>
      <c r="I986" s="23" t="s">
        <v>5007</v>
      </c>
      <c r="J986" s="5" t="s">
        <v>5008</v>
      </c>
      <c r="K986" s="5" t="s">
        <v>1117</v>
      </c>
      <c r="L986" s="5" t="s">
        <v>5009</v>
      </c>
      <c r="M986" s="23" t="s">
        <v>5010</v>
      </c>
      <c r="N986" s="23" t="s">
        <v>4979</v>
      </c>
      <c r="O986" s="44" t="s">
        <v>5011</v>
      </c>
      <c r="P986" s="23" t="s">
        <v>78</v>
      </c>
      <c r="Q986" s="45" t="s">
        <v>26</v>
      </c>
    </row>
    <row r="987" spans="1:19" x14ac:dyDescent="0.25">
      <c r="A987" s="23" t="s">
        <v>4</v>
      </c>
      <c r="B987" s="23" t="s">
        <v>23</v>
      </c>
      <c r="C987" s="23" t="s">
        <v>76</v>
      </c>
      <c r="D987" s="23" t="s">
        <v>4961</v>
      </c>
      <c r="E987" s="23" t="s">
        <v>4962</v>
      </c>
      <c r="G987" s="23" t="s">
        <v>78</v>
      </c>
      <c r="H987" s="23" t="s">
        <v>10801</v>
      </c>
      <c r="I987" s="23">
        <v>1140001910</v>
      </c>
      <c r="J987" s="5" t="s">
        <v>5014</v>
      </c>
      <c r="L987" s="5" t="s">
        <v>5015</v>
      </c>
      <c r="M987" s="23" t="s">
        <v>5016</v>
      </c>
      <c r="N987" s="23" t="s">
        <v>5017</v>
      </c>
      <c r="O987" s="44" t="s">
        <v>5018</v>
      </c>
      <c r="P987" s="23" t="s">
        <v>1055</v>
      </c>
      <c r="Q987" s="45" t="s">
        <v>26</v>
      </c>
      <c r="S987" s="5" t="s">
        <v>10802</v>
      </c>
    </row>
    <row r="988" spans="1:19" x14ac:dyDescent="0.25">
      <c r="A988" s="23" t="s">
        <v>4</v>
      </c>
      <c r="B988" s="23" t="s">
        <v>23</v>
      </c>
      <c r="C988" s="23" t="s">
        <v>116</v>
      </c>
      <c r="D988" s="23" t="s">
        <v>4961</v>
      </c>
      <c r="E988" s="23" t="s">
        <v>4962</v>
      </c>
      <c r="G988" s="23" t="s">
        <v>1052</v>
      </c>
      <c r="H988" s="23" t="s">
        <v>5012</v>
      </c>
      <c r="I988" s="23" t="s">
        <v>5013</v>
      </c>
      <c r="J988" s="5" t="s">
        <v>5014</v>
      </c>
      <c r="K988" s="5" t="s">
        <v>1117</v>
      </c>
      <c r="L988" s="5" t="s">
        <v>5015</v>
      </c>
      <c r="M988" s="23" t="s">
        <v>5016</v>
      </c>
      <c r="N988" s="23" t="s">
        <v>5017</v>
      </c>
      <c r="O988" s="44" t="s">
        <v>5018</v>
      </c>
      <c r="P988" s="23" t="s">
        <v>78</v>
      </c>
      <c r="Q988" s="45" t="s">
        <v>26</v>
      </c>
      <c r="S988" s="5" t="s">
        <v>10803</v>
      </c>
    </row>
    <row r="989" spans="1:19" x14ac:dyDescent="0.25">
      <c r="A989" s="23" t="s">
        <v>4</v>
      </c>
      <c r="B989" s="23" t="s">
        <v>23</v>
      </c>
      <c r="C989" s="23" t="s">
        <v>76</v>
      </c>
      <c r="D989" s="23" t="s">
        <v>4961</v>
      </c>
      <c r="E989" s="23" t="s">
        <v>4962</v>
      </c>
      <c r="G989" s="23" t="s">
        <v>78</v>
      </c>
      <c r="H989" s="23" t="s">
        <v>5019</v>
      </c>
      <c r="I989" s="23" t="s">
        <v>5020</v>
      </c>
      <c r="J989" s="5" t="s">
        <v>5021</v>
      </c>
      <c r="K989" s="5" t="s">
        <v>1117</v>
      </c>
      <c r="L989" s="5" t="s">
        <v>5022</v>
      </c>
      <c r="M989" s="23" t="s">
        <v>5023</v>
      </c>
      <c r="N989" s="23" t="s">
        <v>5024</v>
      </c>
      <c r="O989" s="44" t="s">
        <v>5025</v>
      </c>
      <c r="P989" s="23" t="s">
        <v>78</v>
      </c>
      <c r="Q989" s="45" t="s">
        <v>26</v>
      </c>
    </row>
    <row r="990" spans="1:19" x14ac:dyDescent="0.25">
      <c r="A990" s="23" t="s">
        <v>4</v>
      </c>
      <c r="B990" s="23" t="s">
        <v>23</v>
      </c>
      <c r="C990" s="23" t="s">
        <v>76</v>
      </c>
      <c r="D990" s="23" t="s">
        <v>4961</v>
      </c>
      <c r="E990" s="23" t="s">
        <v>4973</v>
      </c>
      <c r="G990" s="23" t="s">
        <v>78</v>
      </c>
      <c r="H990" s="23" t="s">
        <v>5026</v>
      </c>
      <c r="I990" s="23" t="s">
        <v>5027</v>
      </c>
      <c r="J990" s="5" t="s">
        <v>5028</v>
      </c>
      <c r="K990" s="5" t="s">
        <v>1117</v>
      </c>
      <c r="L990" s="5" t="s">
        <v>5029</v>
      </c>
      <c r="M990" s="23" t="s">
        <v>5030</v>
      </c>
      <c r="N990" s="23" t="s">
        <v>4979</v>
      </c>
      <c r="O990" s="44" t="s">
        <v>5031</v>
      </c>
      <c r="P990" s="23" t="s">
        <v>78</v>
      </c>
      <c r="Q990" s="45" t="s">
        <v>26</v>
      </c>
    </row>
    <row r="991" spans="1:19" x14ac:dyDescent="0.25">
      <c r="A991" s="23" t="s">
        <v>4</v>
      </c>
      <c r="B991" s="23" t="s">
        <v>23</v>
      </c>
      <c r="C991" s="23" t="s">
        <v>76</v>
      </c>
      <c r="D991" s="23" t="s">
        <v>4961</v>
      </c>
      <c r="E991" s="23" t="s">
        <v>4973</v>
      </c>
      <c r="G991" s="23" t="s">
        <v>78</v>
      </c>
      <c r="H991" s="23" t="s">
        <v>5032</v>
      </c>
      <c r="I991" s="23">
        <v>9414</v>
      </c>
      <c r="J991" s="5" t="s">
        <v>5033</v>
      </c>
      <c r="L991" s="5" t="s">
        <v>5034</v>
      </c>
      <c r="M991" s="23" t="s">
        <v>5035</v>
      </c>
      <c r="N991" s="23" t="s">
        <v>4979</v>
      </c>
      <c r="O991" s="44" t="s">
        <v>5036</v>
      </c>
      <c r="P991" s="23" t="s">
        <v>78</v>
      </c>
      <c r="Q991" s="45">
        <v>44400</v>
      </c>
    </row>
    <row r="992" spans="1:19" x14ac:dyDescent="0.25">
      <c r="A992" s="23" t="s">
        <v>4</v>
      </c>
      <c r="B992" s="23" t="s">
        <v>23</v>
      </c>
      <c r="C992" s="23" t="s">
        <v>76</v>
      </c>
      <c r="D992" s="23" t="s">
        <v>4961</v>
      </c>
      <c r="E992" s="23" t="s">
        <v>4962</v>
      </c>
      <c r="G992" s="23" t="s">
        <v>78</v>
      </c>
      <c r="H992" s="23" t="s">
        <v>5037</v>
      </c>
      <c r="I992" s="23" t="s">
        <v>5038</v>
      </c>
      <c r="J992" s="5" t="s">
        <v>5039</v>
      </c>
      <c r="L992" s="5" t="s">
        <v>5040</v>
      </c>
      <c r="M992" s="23" t="s">
        <v>5041</v>
      </c>
      <c r="N992" s="23" t="s">
        <v>4967</v>
      </c>
      <c r="O992" s="44" t="s">
        <v>5042</v>
      </c>
      <c r="P992" s="23" t="s">
        <v>78</v>
      </c>
      <c r="Q992" s="45">
        <v>44442</v>
      </c>
    </row>
    <row r="993" spans="1:19" x14ac:dyDescent="0.25">
      <c r="A993" s="23" t="s">
        <v>4</v>
      </c>
      <c r="B993" s="23" t="s">
        <v>23</v>
      </c>
      <c r="C993" s="23" t="s">
        <v>76</v>
      </c>
      <c r="D993" s="23" t="s">
        <v>4961</v>
      </c>
      <c r="E993" s="23" t="s">
        <v>4962</v>
      </c>
      <c r="G993" s="23" t="s">
        <v>78</v>
      </c>
      <c r="H993" s="23" t="s">
        <v>5043</v>
      </c>
      <c r="I993" s="23" t="s">
        <v>5044</v>
      </c>
      <c r="J993" s="5" t="s">
        <v>5045</v>
      </c>
      <c r="K993" s="5" t="s">
        <v>5046</v>
      </c>
      <c r="L993" s="5" t="s">
        <v>5047</v>
      </c>
      <c r="M993" s="23" t="s">
        <v>5048</v>
      </c>
      <c r="N993" s="23" t="s">
        <v>5017</v>
      </c>
      <c r="O993" s="44" t="s">
        <v>5049</v>
      </c>
      <c r="P993" s="23" t="s">
        <v>78</v>
      </c>
      <c r="Q993" s="23" t="s">
        <v>26</v>
      </c>
      <c r="S993" s="5" t="s">
        <v>5050</v>
      </c>
    </row>
    <row r="994" spans="1:19" x14ac:dyDescent="0.25">
      <c r="A994" s="46" t="s">
        <v>4</v>
      </c>
      <c r="B994" s="46" t="s">
        <v>23</v>
      </c>
      <c r="C994" s="46" t="s">
        <v>76</v>
      </c>
      <c r="D994" s="46" t="s">
        <v>4961</v>
      </c>
      <c r="E994" s="46" t="s">
        <v>4973</v>
      </c>
      <c r="F994" s="46"/>
      <c r="G994" s="46" t="s">
        <v>78</v>
      </c>
      <c r="H994" s="46" t="s">
        <v>5051</v>
      </c>
      <c r="I994" s="46" t="s">
        <v>5052</v>
      </c>
      <c r="J994" s="47" t="s">
        <v>5053</v>
      </c>
      <c r="K994" s="47" t="s">
        <v>1117</v>
      </c>
      <c r="L994" s="47" t="s">
        <v>5054</v>
      </c>
      <c r="M994" s="46" t="s">
        <v>5055</v>
      </c>
      <c r="N994" s="46" t="s">
        <v>4979</v>
      </c>
      <c r="O994" s="48" t="s">
        <v>5056</v>
      </c>
      <c r="P994" s="46" t="s">
        <v>78</v>
      </c>
      <c r="Q994" s="49" t="s">
        <v>26</v>
      </c>
      <c r="R994" s="46"/>
      <c r="S994" s="47"/>
    </row>
    <row r="995" spans="1:19" x14ac:dyDescent="0.25">
      <c r="A995" s="23" t="s">
        <v>4</v>
      </c>
      <c r="B995" s="23" t="s">
        <v>23</v>
      </c>
      <c r="C995" s="23" t="s">
        <v>76</v>
      </c>
      <c r="D995" s="23" t="s">
        <v>4961</v>
      </c>
      <c r="E995" s="23" t="s">
        <v>4962</v>
      </c>
      <c r="G995" s="23" t="s">
        <v>78</v>
      </c>
      <c r="H995" s="23" t="s">
        <v>5057</v>
      </c>
      <c r="I995" s="23" t="s">
        <v>5058</v>
      </c>
      <c r="J995" s="5" t="s">
        <v>5059</v>
      </c>
      <c r="K995" s="5" t="s">
        <v>1117</v>
      </c>
      <c r="L995" s="5" t="s">
        <v>5060</v>
      </c>
      <c r="M995" s="23" t="s">
        <v>5061</v>
      </c>
      <c r="N995" s="23" t="s">
        <v>5017</v>
      </c>
      <c r="O995" s="44" t="s">
        <v>5062</v>
      </c>
      <c r="P995" s="23" t="s">
        <v>78</v>
      </c>
      <c r="Q995" s="45" t="s">
        <v>26</v>
      </c>
    </row>
    <row r="996" spans="1:19" x14ac:dyDescent="0.25">
      <c r="A996" s="46" t="s">
        <v>4</v>
      </c>
      <c r="B996" s="46" t="s">
        <v>23</v>
      </c>
      <c r="C996" s="46" t="s">
        <v>76</v>
      </c>
      <c r="D996" s="46" t="s">
        <v>4961</v>
      </c>
      <c r="E996" s="46" t="s">
        <v>4962</v>
      </c>
      <c r="F996" s="46"/>
      <c r="G996" s="46" t="s">
        <v>78</v>
      </c>
      <c r="H996" s="46" t="s">
        <v>5063</v>
      </c>
      <c r="I996" s="46">
        <v>370002</v>
      </c>
      <c r="J996" s="47" t="s">
        <v>5064</v>
      </c>
      <c r="K996" s="47"/>
      <c r="L996" s="47" t="s">
        <v>5065</v>
      </c>
      <c r="M996" s="46" t="s">
        <v>5066</v>
      </c>
      <c r="N996" s="46" t="s">
        <v>4967</v>
      </c>
      <c r="O996" s="48" t="s">
        <v>5067</v>
      </c>
      <c r="P996" s="46" t="s">
        <v>78</v>
      </c>
      <c r="Q996" s="49">
        <v>44354</v>
      </c>
      <c r="R996" s="46"/>
      <c r="S996" s="47"/>
    </row>
    <row r="997" spans="1:19" x14ac:dyDescent="0.25">
      <c r="A997" s="23" t="s">
        <v>4</v>
      </c>
      <c r="B997" s="23" t="s">
        <v>23</v>
      </c>
      <c r="C997" s="23" t="s">
        <v>76</v>
      </c>
      <c r="D997" s="23" t="s">
        <v>4961</v>
      </c>
      <c r="E997" s="23" t="s">
        <v>4973</v>
      </c>
      <c r="G997" s="23" t="s">
        <v>78</v>
      </c>
      <c r="H997" s="23" t="s">
        <v>5068</v>
      </c>
      <c r="I997" s="23" t="s">
        <v>5069</v>
      </c>
      <c r="J997" s="5" t="s">
        <v>5070</v>
      </c>
      <c r="K997" s="5" t="s">
        <v>1117</v>
      </c>
      <c r="L997" s="5" t="s">
        <v>5071</v>
      </c>
      <c r="M997" s="23" t="s">
        <v>5072</v>
      </c>
      <c r="N997" s="23" t="s">
        <v>4979</v>
      </c>
      <c r="O997" s="44" t="s">
        <v>5073</v>
      </c>
      <c r="P997" s="23" t="s">
        <v>78</v>
      </c>
      <c r="Q997" s="45" t="s">
        <v>26</v>
      </c>
    </row>
    <row r="998" spans="1:19" x14ac:dyDescent="0.25">
      <c r="A998" s="23" t="s">
        <v>4</v>
      </c>
      <c r="B998" s="23" t="s">
        <v>23</v>
      </c>
      <c r="C998" s="23" t="s">
        <v>76</v>
      </c>
      <c r="D998" s="23" t="s">
        <v>4961</v>
      </c>
      <c r="E998" s="23" t="s">
        <v>4973</v>
      </c>
      <c r="G998" s="23" t="s">
        <v>78</v>
      </c>
      <c r="H998" s="23" t="s">
        <v>5074</v>
      </c>
      <c r="I998" s="23">
        <v>77506</v>
      </c>
      <c r="J998" s="5" t="s">
        <v>5075</v>
      </c>
      <c r="L998" s="5" t="s">
        <v>5076</v>
      </c>
      <c r="M998" s="23" t="s">
        <v>5077</v>
      </c>
      <c r="N998" s="23" t="s">
        <v>4979</v>
      </c>
      <c r="O998" s="44" t="s">
        <v>5078</v>
      </c>
      <c r="P998" s="23" t="s">
        <v>78</v>
      </c>
      <c r="Q998" s="45">
        <v>44364</v>
      </c>
    </row>
    <row r="999" spans="1:19" x14ac:dyDescent="0.25">
      <c r="A999" s="23" t="s">
        <v>4</v>
      </c>
      <c r="B999" s="23" t="s">
        <v>23</v>
      </c>
      <c r="C999" s="23" t="s">
        <v>76</v>
      </c>
      <c r="D999" s="23" t="s">
        <v>4961</v>
      </c>
      <c r="E999" s="23" t="s">
        <v>4962</v>
      </c>
      <c r="G999" s="23" t="s">
        <v>78</v>
      </c>
      <c r="H999" s="23" t="s">
        <v>5079</v>
      </c>
      <c r="I999" s="23" t="s">
        <v>5080</v>
      </c>
      <c r="J999" s="5" t="s">
        <v>5081</v>
      </c>
      <c r="L999" s="5" t="s">
        <v>5082</v>
      </c>
      <c r="M999" s="23" t="s">
        <v>5048</v>
      </c>
      <c r="N999" s="23" t="s">
        <v>5017</v>
      </c>
      <c r="O999" s="44" t="s">
        <v>5083</v>
      </c>
      <c r="P999" s="23" t="s">
        <v>78</v>
      </c>
      <c r="Q999" s="45" t="s">
        <v>26</v>
      </c>
      <c r="S999" s="5" t="s">
        <v>5084</v>
      </c>
    </row>
    <row r="1000" spans="1:19" x14ac:dyDescent="0.25">
      <c r="A1000" s="23" t="s">
        <v>4</v>
      </c>
      <c r="B1000" s="23" t="s">
        <v>23</v>
      </c>
      <c r="C1000" s="23" t="s">
        <v>116</v>
      </c>
      <c r="D1000" s="23" t="s">
        <v>4961</v>
      </c>
      <c r="E1000" s="23" t="s">
        <v>4962</v>
      </c>
      <c r="G1000" s="23" t="s">
        <v>1052</v>
      </c>
      <c r="H1000" s="23" t="s">
        <v>5085</v>
      </c>
      <c r="I1000" s="23" t="s">
        <v>5086</v>
      </c>
      <c r="J1000" s="5" t="s">
        <v>5081</v>
      </c>
      <c r="L1000" s="5" t="s">
        <v>5082</v>
      </c>
      <c r="M1000" s="23" t="s">
        <v>5048</v>
      </c>
      <c r="N1000" s="23" t="s">
        <v>5017</v>
      </c>
      <c r="O1000" s="44" t="s">
        <v>5083</v>
      </c>
      <c r="P1000" s="23" t="s">
        <v>1055</v>
      </c>
      <c r="Q1000" s="45">
        <v>44419</v>
      </c>
      <c r="S1000" s="5" t="s">
        <v>5087</v>
      </c>
    </row>
    <row r="1001" spans="1:19" x14ac:dyDescent="0.25">
      <c r="A1001" s="23" t="s">
        <v>4</v>
      </c>
      <c r="B1001" s="23" t="s">
        <v>23</v>
      </c>
      <c r="C1001" s="23" t="s">
        <v>76</v>
      </c>
      <c r="D1001" s="23" t="s">
        <v>4961</v>
      </c>
      <c r="E1001" s="23" t="s">
        <v>4962</v>
      </c>
      <c r="G1001" s="23" t="s">
        <v>78</v>
      </c>
      <c r="H1001" s="23" t="s">
        <v>5088</v>
      </c>
      <c r="I1001" s="23">
        <v>1140130201</v>
      </c>
      <c r="J1001" s="5" t="s">
        <v>5089</v>
      </c>
      <c r="L1001" s="5" t="s">
        <v>5090</v>
      </c>
      <c r="M1001" s="23" t="s">
        <v>4966</v>
      </c>
      <c r="N1001" s="23" t="s">
        <v>4967</v>
      </c>
      <c r="O1001" s="44" t="s">
        <v>5091</v>
      </c>
      <c r="P1001" s="23" t="s">
        <v>78</v>
      </c>
      <c r="Q1001" s="45" t="s">
        <v>10804</v>
      </c>
      <c r="S1001" s="5" t="s">
        <v>5092</v>
      </c>
    </row>
    <row r="1002" spans="1:19" x14ac:dyDescent="0.25">
      <c r="A1002" s="23" t="s">
        <v>4</v>
      </c>
      <c r="B1002" s="23" t="s">
        <v>23</v>
      </c>
      <c r="C1002" s="23" t="s">
        <v>116</v>
      </c>
      <c r="D1002" s="23" t="s">
        <v>4961</v>
      </c>
      <c r="E1002" s="23" t="s">
        <v>4962</v>
      </c>
      <c r="G1002" s="23" t="s">
        <v>1052</v>
      </c>
      <c r="H1002" s="23" t="s">
        <v>5093</v>
      </c>
      <c r="I1002" s="23">
        <v>130201</v>
      </c>
      <c r="J1002" s="5" t="s">
        <v>5089</v>
      </c>
      <c r="L1002" s="5" t="s">
        <v>5090</v>
      </c>
      <c r="M1002" s="23" t="s">
        <v>4966</v>
      </c>
      <c r="N1002" s="23" t="s">
        <v>4967</v>
      </c>
      <c r="O1002" s="44" t="s">
        <v>5091</v>
      </c>
      <c r="P1002" s="23" t="s">
        <v>1055</v>
      </c>
      <c r="Q1002" s="45">
        <v>44375</v>
      </c>
      <c r="S1002" s="5" t="s">
        <v>5094</v>
      </c>
    </row>
    <row r="1003" spans="1:19" x14ac:dyDescent="0.25">
      <c r="A1003" s="23" t="s">
        <v>4</v>
      </c>
      <c r="B1003" s="23" t="s">
        <v>23</v>
      </c>
      <c r="C1003" s="23" t="s">
        <v>76</v>
      </c>
      <c r="D1003" s="23" t="s">
        <v>4961</v>
      </c>
      <c r="E1003" s="23" t="s">
        <v>4973</v>
      </c>
      <c r="G1003" s="23" t="s">
        <v>78</v>
      </c>
      <c r="H1003" s="23" t="s">
        <v>5095</v>
      </c>
      <c r="I1003" s="23">
        <v>84559</v>
      </c>
      <c r="J1003" s="5" t="s">
        <v>5096</v>
      </c>
      <c r="K1003" s="5" t="s">
        <v>1117</v>
      </c>
      <c r="L1003" s="5" t="s">
        <v>5097</v>
      </c>
      <c r="M1003" s="23" t="s">
        <v>5098</v>
      </c>
      <c r="N1003" s="23" t="s">
        <v>4979</v>
      </c>
      <c r="O1003" s="44" t="s">
        <v>5099</v>
      </c>
      <c r="P1003" s="23" t="s">
        <v>78</v>
      </c>
      <c r="Q1003" s="45" t="s">
        <v>26</v>
      </c>
    </row>
    <row r="1004" spans="1:19" x14ac:dyDescent="0.25">
      <c r="A1004" s="23" t="s">
        <v>4</v>
      </c>
      <c r="B1004" s="23" t="s">
        <v>23</v>
      </c>
      <c r="C1004" s="23" t="s">
        <v>76</v>
      </c>
      <c r="D1004" s="23" t="s">
        <v>4961</v>
      </c>
      <c r="E1004" s="23" t="s">
        <v>4973</v>
      </c>
      <c r="G1004" s="23" t="s">
        <v>78</v>
      </c>
      <c r="H1004" s="23" t="s">
        <v>5100</v>
      </c>
      <c r="I1004" s="23" t="s">
        <v>5101</v>
      </c>
      <c r="J1004" s="5" t="s">
        <v>5102</v>
      </c>
      <c r="K1004" s="5" t="s">
        <v>1117</v>
      </c>
      <c r="L1004" s="5" t="s">
        <v>5103</v>
      </c>
      <c r="M1004" s="23" t="s">
        <v>5104</v>
      </c>
      <c r="N1004" s="23" t="s">
        <v>4979</v>
      </c>
      <c r="O1004" s="44" t="s">
        <v>5105</v>
      </c>
      <c r="P1004" s="23" t="s">
        <v>78</v>
      </c>
      <c r="Q1004" s="45" t="s">
        <v>26</v>
      </c>
    </row>
    <row r="1005" spans="1:19" x14ac:dyDescent="0.25">
      <c r="A1005" s="23" t="s">
        <v>4</v>
      </c>
      <c r="B1005" s="23" t="s">
        <v>23</v>
      </c>
      <c r="C1005" s="23" t="s">
        <v>76</v>
      </c>
      <c r="D1005" s="23" t="s">
        <v>4961</v>
      </c>
      <c r="E1005" s="23" t="s">
        <v>4973</v>
      </c>
      <c r="G1005" s="23" t="s">
        <v>78</v>
      </c>
      <c r="H1005" s="23" t="s">
        <v>5106</v>
      </c>
      <c r="I1005" s="23" t="s">
        <v>5107</v>
      </c>
      <c r="J1005" s="5" t="s">
        <v>5108</v>
      </c>
      <c r="L1005" s="5" t="s">
        <v>5109</v>
      </c>
      <c r="M1005" s="23" t="s">
        <v>5110</v>
      </c>
      <c r="N1005" s="23" t="s">
        <v>4979</v>
      </c>
      <c r="O1005" s="44" t="s">
        <v>5111</v>
      </c>
      <c r="P1005" s="23" t="s">
        <v>78</v>
      </c>
      <c r="Q1005" s="45">
        <v>44302</v>
      </c>
      <c r="S1005" s="5" t="s">
        <v>5112</v>
      </c>
    </row>
    <row r="1006" spans="1:19" x14ac:dyDescent="0.25">
      <c r="A1006" s="23" t="s">
        <v>4</v>
      </c>
      <c r="B1006" s="23" t="s">
        <v>23</v>
      </c>
      <c r="C1006" s="23" t="s">
        <v>76</v>
      </c>
      <c r="D1006" s="23" t="s">
        <v>4961</v>
      </c>
      <c r="E1006" s="23" t="s">
        <v>4973</v>
      </c>
      <c r="G1006" s="23" t="s">
        <v>78</v>
      </c>
      <c r="H1006" s="23" t="s">
        <v>5113</v>
      </c>
      <c r="I1006" s="23" t="s">
        <v>5114</v>
      </c>
      <c r="J1006" s="5" t="s">
        <v>5115</v>
      </c>
      <c r="K1006" s="5" t="s">
        <v>1117</v>
      </c>
      <c r="L1006" s="5" t="s">
        <v>5116</v>
      </c>
      <c r="M1006" s="23" t="s">
        <v>5117</v>
      </c>
      <c r="N1006" s="23" t="s">
        <v>4979</v>
      </c>
      <c r="O1006" s="44" t="s">
        <v>5118</v>
      </c>
      <c r="P1006" s="23" t="s">
        <v>78</v>
      </c>
      <c r="Q1006" s="45" t="s">
        <v>26</v>
      </c>
      <c r="S1006" s="5" t="s">
        <v>5119</v>
      </c>
    </row>
    <row r="1007" spans="1:19" x14ac:dyDescent="0.25">
      <c r="A1007" s="23" t="s">
        <v>4</v>
      </c>
      <c r="B1007" s="23" t="s">
        <v>23</v>
      </c>
      <c r="C1007" s="23" t="s">
        <v>76</v>
      </c>
      <c r="D1007" s="23" t="s">
        <v>4961</v>
      </c>
      <c r="E1007" s="23" t="s">
        <v>4962</v>
      </c>
      <c r="G1007" s="23" t="s">
        <v>78</v>
      </c>
      <c r="H1007" s="23" t="s">
        <v>5120</v>
      </c>
      <c r="I1007" s="23">
        <v>3720019250</v>
      </c>
      <c r="J1007" s="5" t="s">
        <v>5121</v>
      </c>
      <c r="L1007" s="5" t="s">
        <v>5122</v>
      </c>
      <c r="M1007" s="23" t="s">
        <v>5123</v>
      </c>
      <c r="N1007" s="23" t="s">
        <v>1526</v>
      </c>
      <c r="O1007" s="44" t="s">
        <v>5124</v>
      </c>
      <c r="P1007" s="23" t="s">
        <v>78</v>
      </c>
      <c r="Q1007" s="45">
        <v>44356</v>
      </c>
    </row>
    <row r="1008" spans="1:19" x14ac:dyDescent="0.25">
      <c r="A1008" s="23" t="s">
        <v>4</v>
      </c>
      <c r="B1008" s="23" t="s">
        <v>23</v>
      </c>
      <c r="C1008" s="23" t="s">
        <v>76</v>
      </c>
      <c r="D1008" s="23" t="s">
        <v>4961</v>
      </c>
      <c r="E1008" s="23" t="s">
        <v>4973</v>
      </c>
      <c r="G1008" s="23" t="s">
        <v>78</v>
      </c>
      <c r="H1008" s="23" t="s">
        <v>5125</v>
      </c>
      <c r="I1008" s="23" t="s">
        <v>5126</v>
      </c>
      <c r="J1008" s="5" t="s">
        <v>5127</v>
      </c>
      <c r="L1008" s="5" t="s">
        <v>5128</v>
      </c>
      <c r="M1008" s="23" t="s">
        <v>5035</v>
      </c>
      <c r="N1008" s="23" t="s">
        <v>4979</v>
      </c>
      <c r="O1008" s="44" t="s">
        <v>5129</v>
      </c>
      <c r="P1008" s="23" t="s">
        <v>78</v>
      </c>
      <c r="Q1008" s="45">
        <v>44634</v>
      </c>
    </row>
    <row r="1009" spans="1:19" x14ac:dyDescent="0.25">
      <c r="A1009" s="23" t="s">
        <v>4</v>
      </c>
      <c r="B1009" s="23" t="s">
        <v>23</v>
      </c>
      <c r="C1009" s="23" t="s">
        <v>76</v>
      </c>
      <c r="D1009" s="23" t="s">
        <v>4961</v>
      </c>
      <c r="E1009" s="23" t="s">
        <v>4973</v>
      </c>
      <c r="G1009" s="23" t="s">
        <v>78</v>
      </c>
      <c r="H1009" s="23" t="s">
        <v>5130</v>
      </c>
      <c r="I1009" s="23" t="s">
        <v>5131</v>
      </c>
      <c r="J1009" s="5" t="s">
        <v>5132</v>
      </c>
      <c r="K1009" s="5" t="s">
        <v>1117</v>
      </c>
      <c r="L1009" s="5" t="s">
        <v>5133</v>
      </c>
      <c r="M1009" s="23" t="s">
        <v>2566</v>
      </c>
      <c r="N1009" s="23" t="s">
        <v>4979</v>
      </c>
      <c r="O1009" s="44" t="s">
        <v>5134</v>
      </c>
      <c r="P1009" s="23" t="s">
        <v>78</v>
      </c>
      <c r="Q1009" s="45" t="s">
        <v>26</v>
      </c>
    </row>
    <row r="1010" spans="1:19" x14ac:dyDescent="0.25">
      <c r="A1010" s="23" t="s">
        <v>4</v>
      </c>
      <c r="B1010" s="23" t="s">
        <v>23</v>
      </c>
      <c r="C1010" s="23" t="s">
        <v>76</v>
      </c>
      <c r="D1010" s="23" t="s">
        <v>4961</v>
      </c>
      <c r="E1010" s="23" t="s">
        <v>4973</v>
      </c>
      <c r="G1010" s="23" t="s">
        <v>78</v>
      </c>
      <c r="H1010" s="23" t="s">
        <v>5135</v>
      </c>
      <c r="I1010" s="23" t="s">
        <v>5136</v>
      </c>
      <c r="J1010" s="5" t="s">
        <v>5137</v>
      </c>
      <c r="L1010" s="5" t="s">
        <v>5138</v>
      </c>
      <c r="M1010" s="23" t="s">
        <v>5139</v>
      </c>
      <c r="N1010" s="23" t="s">
        <v>4979</v>
      </c>
      <c r="O1010" s="44" t="s">
        <v>5140</v>
      </c>
      <c r="P1010" s="23" t="s">
        <v>78</v>
      </c>
      <c r="Q1010" s="45">
        <v>44315</v>
      </c>
    </row>
    <row r="1011" spans="1:19" x14ac:dyDescent="0.25">
      <c r="A1011" s="23" t="s">
        <v>4</v>
      </c>
      <c r="B1011" s="23" t="s">
        <v>23</v>
      </c>
      <c r="C1011" s="23" t="s">
        <v>76</v>
      </c>
      <c r="D1011" s="23" t="s">
        <v>4961</v>
      </c>
      <c r="E1011" s="23" t="s">
        <v>4973</v>
      </c>
      <c r="G1011" s="23" t="s">
        <v>78</v>
      </c>
      <c r="H1011" s="23" t="s">
        <v>5141</v>
      </c>
      <c r="I1011" s="23">
        <v>5970</v>
      </c>
      <c r="J1011" s="5" t="s">
        <v>5142</v>
      </c>
      <c r="K1011" s="5" t="s">
        <v>1117</v>
      </c>
      <c r="L1011" s="5" t="s">
        <v>5143</v>
      </c>
      <c r="M1011" s="23" t="s">
        <v>5144</v>
      </c>
      <c r="N1011" s="23" t="s">
        <v>4979</v>
      </c>
      <c r="O1011" s="44" t="s">
        <v>5145</v>
      </c>
      <c r="P1011" s="23" t="s">
        <v>78</v>
      </c>
      <c r="Q1011" s="45" t="s">
        <v>26</v>
      </c>
    </row>
    <row r="1012" spans="1:19" x14ac:dyDescent="0.25">
      <c r="A1012" s="23" t="s">
        <v>4</v>
      </c>
      <c r="B1012" s="23" t="s">
        <v>23</v>
      </c>
      <c r="C1012" s="23" t="s">
        <v>76</v>
      </c>
      <c r="D1012" s="23" t="s">
        <v>4961</v>
      </c>
      <c r="E1012" s="23" t="s">
        <v>4973</v>
      </c>
      <c r="G1012" s="23" t="s">
        <v>78</v>
      </c>
      <c r="H1012" s="23" t="s">
        <v>5146</v>
      </c>
      <c r="I1012" s="23" t="s">
        <v>5147</v>
      </c>
      <c r="J1012" s="5" t="s">
        <v>5148</v>
      </c>
      <c r="K1012" s="5" t="s">
        <v>1117</v>
      </c>
      <c r="L1012" s="5" t="s">
        <v>5149</v>
      </c>
      <c r="M1012" s="23" t="s">
        <v>5150</v>
      </c>
      <c r="N1012" s="23" t="s">
        <v>4979</v>
      </c>
      <c r="O1012" s="44" t="s">
        <v>5151</v>
      </c>
      <c r="P1012" s="23" t="s">
        <v>78</v>
      </c>
      <c r="Q1012" s="45" t="s">
        <v>26</v>
      </c>
    </row>
    <row r="1013" spans="1:19" x14ac:dyDescent="0.25">
      <c r="A1013" s="23" t="s">
        <v>4</v>
      </c>
      <c r="B1013" s="23" t="s">
        <v>23</v>
      </c>
      <c r="C1013" s="23" t="s">
        <v>76</v>
      </c>
      <c r="D1013" s="23" t="s">
        <v>4961</v>
      </c>
      <c r="E1013" s="23" t="s">
        <v>4973</v>
      </c>
      <c r="G1013" s="23" t="s">
        <v>78</v>
      </c>
      <c r="H1013" s="23" t="s">
        <v>5152</v>
      </c>
      <c r="I1013" s="23" t="s">
        <v>5153</v>
      </c>
      <c r="J1013" s="5" t="s">
        <v>5154</v>
      </c>
      <c r="K1013" s="5" t="s">
        <v>1117</v>
      </c>
      <c r="L1013" s="5" t="s">
        <v>5155</v>
      </c>
      <c r="M1013" s="23" t="s">
        <v>5156</v>
      </c>
      <c r="N1013" s="23" t="s">
        <v>4979</v>
      </c>
      <c r="O1013" s="44" t="s">
        <v>5157</v>
      </c>
      <c r="P1013" s="23" t="s">
        <v>78</v>
      </c>
      <c r="Q1013" s="45" t="s">
        <v>26</v>
      </c>
    </row>
    <row r="1014" spans="1:19" x14ac:dyDescent="0.25">
      <c r="A1014" s="23" t="s">
        <v>4</v>
      </c>
      <c r="B1014" s="23" t="s">
        <v>23</v>
      </c>
      <c r="C1014" s="23" t="s">
        <v>76</v>
      </c>
      <c r="D1014" s="23" t="s">
        <v>4961</v>
      </c>
      <c r="E1014" s="23" t="s">
        <v>4973</v>
      </c>
      <c r="G1014" s="23" t="s">
        <v>78</v>
      </c>
      <c r="H1014" s="23" t="s">
        <v>5158</v>
      </c>
      <c r="I1014" s="23">
        <v>22740</v>
      </c>
      <c r="J1014" s="5" t="s">
        <v>5159</v>
      </c>
      <c r="L1014" s="5" t="s">
        <v>5160</v>
      </c>
      <c r="M1014" s="23" t="s">
        <v>5161</v>
      </c>
      <c r="N1014" s="23" t="s">
        <v>4979</v>
      </c>
      <c r="O1014" s="44" t="s">
        <v>5162</v>
      </c>
      <c r="P1014" s="23" t="s">
        <v>78</v>
      </c>
      <c r="Q1014" s="45">
        <v>44334</v>
      </c>
      <c r="S1014" s="5" t="s">
        <v>5163</v>
      </c>
    </row>
    <row r="1015" spans="1:19" x14ac:dyDescent="0.25">
      <c r="A1015" s="23" t="s">
        <v>4</v>
      </c>
      <c r="B1015" s="23" t="s">
        <v>23</v>
      </c>
      <c r="C1015" s="23" t="s">
        <v>76</v>
      </c>
      <c r="D1015" s="23" t="s">
        <v>4961</v>
      </c>
      <c r="E1015" s="23" t="s">
        <v>4973</v>
      </c>
      <c r="G1015" s="23" t="s">
        <v>78</v>
      </c>
      <c r="H1015" s="23" t="s">
        <v>5164</v>
      </c>
      <c r="I1015" s="23" t="s">
        <v>5165</v>
      </c>
      <c r="J1015" s="5" t="s">
        <v>5166</v>
      </c>
      <c r="K1015" s="5" t="s">
        <v>1117</v>
      </c>
      <c r="L1015" s="5" t="s">
        <v>5167</v>
      </c>
      <c r="M1015" s="23" t="s">
        <v>5168</v>
      </c>
      <c r="N1015" s="23" t="s">
        <v>4979</v>
      </c>
      <c r="O1015" s="44" t="s">
        <v>5169</v>
      </c>
      <c r="P1015" s="23" t="s">
        <v>78</v>
      </c>
      <c r="Q1015" s="45" t="s">
        <v>26</v>
      </c>
    </row>
    <row r="1016" spans="1:19" x14ac:dyDescent="0.25">
      <c r="A1016" s="23" t="s">
        <v>4</v>
      </c>
      <c r="B1016" s="23" t="s">
        <v>23</v>
      </c>
      <c r="C1016" s="23" t="s">
        <v>76</v>
      </c>
      <c r="D1016" s="23" t="s">
        <v>4961</v>
      </c>
      <c r="E1016" s="23" t="s">
        <v>4973</v>
      </c>
      <c r="G1016" s="23" t="s">
        <v>78</v>
      </c>
      <c r="H1016" s="23" t="s">
        <v>5170</v>
      </c>
      <c r="I1016" s="23" t="s">
        <v>5171</v>
      </c>
      <c r="J1016" s="5" t="s">
        <v>5172</v>
      </c>
      <c r="K1016" s="5" t="s">
        <v>1117</v>
      </c>
      <c r="L1016" s="5" t="s">
        <v>5173</v>
      </c>
      <c r="M1016" s="23" t="s">
        <v>5174</v>
      </c>
      <c r="N1016" s="23" t="s">
        <v>4979</v>
      </c>
      <c r="O1016" s="44" t="s">
        <v>5175</v>
      </c>
      <c r="P1016" s="23" t="s">
        <v>78</v>
      </c>
      <c r="Q1016" s="45" t="s">
        <v>26</v>
      </c>
    </row>
    <row r="1017" spans="1:19" x14ac:dyDescent="0.25">
      <c r="A1017" s="23" t="s">
        <v>4</v>
      </c>
      <c r="B1017" s="23" t="s">
        <v>23</v>
      </c>
      <c r="C1017" s="23" t="s">
        <v>76</v>
      </c>
      <c r="D1017" s="23" t="s">
        <v>4961</v>
      </c>
      <c r="E1017" s="23" t="s">
        <v>4973</v>
      </c>
      <c r="F1017" s="23" t="s">
        <v>5176</v>
      </c>
      <c r="G1017" s="23" t="s">
        <v>78</v>
      </c>
      <c r="H1017" s="23" t="s">
        <v>5177</v>
      </c>
      <c r="I1017" s="23" t="s">
        <v>5178</v>
      </c>
      <c r="J1017" s="5" t="s">
        <v>10805</v>
      </c>
      <c r="L1017" s="5" t="s">
        <v>5179</v>
      </c>
      <c r="M1017" s="23" t="s">
        <v>5180</v>
      </c>
      <c r="N1017" s="23" t="s">
        <v>4979</v>
      </c>
      <c r="O1017" s="44" t="s">
        <v>5181</v>
      </c>
      <c r="P1017" s="23" t="s">
        <v>78</v>
      </c>
      <c r="Q1017" s="23">
        <v>44637</v>
      </c>
    </row>
    <row r="1018" spans="1:19" x14ac:dyDescent="0.25">
      <c r="A1018" s="46" t="s">
        <v>4</v>
      </c>
      <c r="B1018" s="46" t="s">
        <v>23</v>
      </c>
      <c r="C1018" s="46" t="s">
        <v>76</v>
      </c>
      <c r="D1018" s="46" t="s">
        <v>4961</v>
      </c>
      <c r="E1018" s="46" t="s">
        <v>4973</v>
      </c>
      <c r="F1018" s="46"/>
      <c r="G1018" s="46" t="s">
        <v>78</v>
      </c>
      <c r="H1018" s="46" t="s">
        <v>5182</v>
      </c>
      <c r="I1018" s="46" t="s">
        <v>5183</v>
      </c>
      <c r="J1018" s="47" t="s">
        <v>5184</v>
      </c>
      <c r="K1018" s="47" t="s">
        <v>1117</v>
      </c>
      <c r="L1018" s="47" t="s">
        <v>5185</v>
      </c>
      <c r="M1018" s="46" t="s">
        <v>5186</v>
      </c>
      <c r="N1018" s="46" t="s">
        <v>4979</v>
      </c>
      <c r="O1018" s="48" t="s">
        <v>5187</v>
      </c>
      <c r="P1018" s="46" t="s">
        <v>78</v>
      </c>
      <c r="Q1018" s="49" t="s">
        <v>26</v>
      </c>
      <c r="R1018" s="46"/>
      <c r="S1018" s="47"/>
    </row>
    <row r="1019" spans="1:19" x14ac:dyDescent="0.25">
      <c r="A1019" s="23" t="s">
        <v>4</v>
      </c>
      <c r="B1019" s="23" t="s">
        <v>23</v>
      </c>
      <c r="C1019" s="23" t="s">
        <v>76</v>
      </c>
      <c r="D1019" s="23" t="s">
        <v>4961</v>
      </c>
      <c r="E1019" s="23" t="s">
        <v>4973</v>
      </c>
      <c r="G1019" s="23" t="s">
        <v>78</v>
      </c>
      <c r="H1019" s="23" t="s">
        <v>5188</v>
      </c>
      <c r="I1019" s="23" t="s">
        <v>5189</v>
      </c>
      <c r="J1019" s="5" t="s">
        <v>5190</v>
      </c>
      <c r="K1019" s="5" t="s">
        <v>1117</v>
      </c>
      <c r="L1019" s="5" t="s">
        <v>5191</v>
      </c>
      <c r="M1019" s="23" t="s">
        <v>5174</v>
      </c>
      <c r="N1019" s="23" t="s">
        <v>4979</v>
      </c>
      <c r="O1019" s="44" t="s">
        <v>5192</v>
      </c>
      <c r="P1019" s="23" t="s">
        <v>78</v>
      </c>
      <c r="Q1019" s="45" t="s">
        <v>26</v>
      </c>
    </row>
    <row r="1020" spans="1:19" x14ac:dyDescent="0.25">
      <c r="A1020" s="23" t="s">
        <v>4</v>
      </c>
      <c r="B1020" s="23" t="s">
        <v>23</v>
      </c>
      <c r="C1020" s="23" t="s">
        <v>76</v>
      </c>
      <c r="D1020" s="23" t="s">
        <v>4961</v>
      </c>
      <c r="E1020" s="23" t="s">
        <v>4973</v>
      </c>
      <c r="G1020" s="23" t="s">
        <v>78</v>
      </c>
      <c r="H1020" s="23" t="s">
        <v>5193</v>
      </c>
      <c r="I1020" s="23">
        <v>36778</v>
      </c>
      <c r="J1020" s="5" t="s">
        <v>5194</v>
      </c>
      <c r="L1020" s="5" t="s">
        <v>5195</v>
      </c>
      <c r="M1020" s="23" t="s">
        <v>5196</v>
      </c>
      <c r="N1020" s="23" t="s">
        <v>4979</v>
      </c>
      <c r="O1020" s="44" t="s">
        <v>5197</v>
      </c>
      <c r="P1020" s="23" t="s">
        <v>78</v>
      </c>
      <c r="Q1020" s="45">
        <v>44313</v>
      </c>
    </row>
    <row r="1021" spans="1:19" x14ac:dyDescent="0.25">
      <c r="A1021" s="46" t="s">
        <v>4</v>
      </c>
      <c r="B1021" s="46" t="s">
        <v>23</v>
      </c>
      <c r="C1021" s="46" t="s">
        <v>76</v>
      </c>
      <c r="D1021" s="46" t="s">
        <v>4961</v>
      </c>
      <c r="E1021" s="46" t="s">
        <v>4973</v>
      </c>
      <c r="F1021" s="46"/>
      <c r="G1021" s="46" t="s">
        <v>78</v>
      </c>
      <c r="H1021" s="46" t="s">
        <v>5198</v>
      </c>
      <c r="I1021" s="46" t="s">
        <v>5199</v>
      </c>
      <c r="J1021" s="47" t="s">
        <v>5200</v>
      </c>
      <c r="K1021" s="47" t="s">
        <v>5201</v>
      </c>
      <c r="L1021" s="47" t="s">
        <v>5202</v>
      </c>
      <c r="M1021" s="46" t="s">
        <v>5203</v>
      </c>
      <c r="N1021" s="46" t="s">
        <v>4979</v>
      </c>
      <c r="O1021" s="48" t="s">
        <v>5204</v>
      </c>
      <c r="P1021" s="46" t="s">
        <v>78</v>
      </c>
      <c r="Q1021" s="49" t="s">
        <v>26</v>
      </c>
      <c r="R1021" s="46"/>
      <c r="S1021" s="47"/>
    </row>
    <row r="1022" spans="1:19" x14ac:dyDescent="0.25">
      <c r="A1022" s="23" t="s">
        <v>4</v>
      </c>
      <c r="B1022" s="23" t="s">
        <v>23</v>
      </c>
      <c r="C1022" s="23" t="s">
        <v>76</v>
      </c>
      <c r="D1022" s="23" t="s">
        <v>4961</v>
      </c>
      <c r="E1022" s="23" t="s">
        <v>4973</v>
      </c>
      <c r="G1022" s="23" t="s">
        <v>78</v>
      </c>
      <c r="H1022" s="23" t="s">
        <v>5205</v>
      </c>
      <c r="I1022" s="23">
        <v>82245</v>
      </c>
      <c r="J1022" s="5" t="s">
        <v>5206</v>
      </c>
      <c r="L1022" s="5" t="s">
        <v>5207</v>
      </c>
      <c r="M1022" s="23" t="s">
        <v>5186</v>
      </c>
      <c r="N1022" s="23" t="s">
        <v>4979</v>
      </c>
      <c r="O1022" s="44" t="s">
        <v>5208</v>
      </c>
      <c r="P1022" s="23" t="s">
        <v>78</v>
      </c>
      <c r="Q1022" s="23">
        <v>44482</v>
      </c>
    </row>
    <row r="1023" spans="1:19" x14ac:dyDescent="0.25">
      <c r="A1023" s="46" t="s">
        <v>4</v>
      </c>
      <c r="B1023" s="46" t="s">
        <v>23</v>
      </c>
      <c r="C1023" s="46" t="s">
        <v>76</v>
      </c>
      <c r="D1023" s="46" t="s">
        <v>4961</v>
      </c>
      <c r="E1023" s="46" t="s">
        <v>4962</v>
      </c>
      <c r="F1023" s="46"/>
      <c r="G1023" s="46" t="s">
        <v>78</v>
      </c>
      <c r="H1023" s="46" t="s">
        <v>5209</v>
      </c>
      <c r="I1023" s="46" t="s">
        <v>5210</v>
      </c>
      <c r="J1023" s="47" t="s">
        <v>5211</v>
      </c>
      <c r="K1023" s="47"/>
      <c r="L1023" s="47" t="s">
        <v>5212</v>
      </c>
      <c r="M1023" s="46" t="s">
        <v>5213</v>
      </c>
      <c r="N1023" s="46" t="s">
        <v>5214</v>
      </c>
      <c r="O1023" s="48" t="s">
        <v>5215</v>
      </c>
      <c r="P1023" s="46" t="s">
        <v>78</v>
      </c>
      <c r="Q1023" s="49" t="s">
        <v>26</v>
      </c>
      <c r="R1023" s="46"/>
      <c r="S1023" s="47" t="s">
        <v>5216</v>
      </c>
    </row>
    <row r="1024" spans="1:19" x14ac:dyDescent="0.25">
      <c r="A1024" s="23" t="s">
        <v>4</v>
      </c>
      <c r="B1024" s="23" t="s">
        <v>23</v>
      </c>
      <c r="C1024" s="23" t="s">
        <v>116</v>
      </c>
      <c r="D1024" s="23" t="s">
        <v>4961</v>
      </c>
      <c r="E1024" s="23" t="s">
        <v>4962</v>
      </c>
      <c r="G1024" s="23" t="s">
        <v>1052</v>
      </c>
      <c r="H1024" s="23" t="s">
        <v>5217</v>
      </c>
      <c r="I1024" s="23" t="s">
        <v>5218</v>
      </c>
      <c r="J1024" s="5" t="s">
        <v>5211</v>
      </c>
      <c r="K1024" s="5" t="s">
        <v>1117</v>
      </c>
      <c r="L1024" s="5" t="s">
        <v>5212</v>
      </c>
      <c r="M1024" s="23" t="s">
        <v>5213</v>
      </c>
      <c r="N1024" s="23" t="s">
        <v>5214</v>
      </c>
      <c r="O1024" s="44" t="s">
        <v>5215</v>
      </c>
      <c r="P1024" s="23" t="s">
        <v>1055</v>
      </c>
      <c r="Q1024" s="45" t="s">
        <v>26</v>
      </c>
      <c r="S1024" s="5" t="s">
        <v>5219</v>
      </c>
    </row>
    <row r="1025" spans="1:19" x14ac:dyDescent="0.25">
      <c r="A1025" s="23" t="s">
        <v>4</v>
      </c>
      <c r="B1025" s="23" t="s">
        <v>23</v>
      </c>
      <c r="C1025" s="23" t="s">
        <v>76</v>
      </c>
      <c r="D1025" s="23" t="s">
        <v>4961</v>
      </c>
      <c r="E1025" s="23" t="s">
        <v>4973</v>
      </c>
      <c r="G1025" s="23" t="s">
        <v>78</v>
      </c>
      <c r="H1025" s="23" t="s">
        <v>5220</v>
      </c>
      <c r="I1025" s="23">
        <v>22970</v>
      </c>
      <c r="J1025" s="5" t="s">
        <v>5221</v>
      </c>
      <c r="L1025" s="5" t="s">
        <v>5222</v>
      </c>
      <c r="M1025" s="23" t="s">
        <v>5223</v>
      </c>
      <c r="N1025" s="23" t="s">
        <v>4979</v>
      </c>
      <c r="O1025" s="44" t="s">
        <v>5224</v>
      </c>
      <c r="P1025" s="23" t="s">
        <v>78</v>
      </c>
      <c r="Q1025" s="23">
        <v>44358</v>
      </c>
    </row>
    <row r="1026" spans="1:19" x14ac:dyDescent="0.25">
      <c r="A1026" s="46" t="s">
        <v>4</v>
      </c>
      <c r="B1026" s="46" t="s">
        <v>23</v>
      </c>
      <c r="C1026" s="46" t="s">
        <v>76</v>
      </c>
      <c r="D1026" s="46" t="s">
        <v>4961</v>
      </c>
      <c r="E1026" s="46" t="s">
        <v>4962</v>
      </c>
      <c r="F1026" s="46"/>
      <c r="G1026" s="46" t="s">
        <v>78</v>
      </c>
      <c r="H1026" s="46" t="s">
        <v>5225</v>
      </c>
      <c r="I1026" s="46">
        <v>1140180025</v>
      </c>
      <c r="J1026" s="47" t="s">
        <v>5226</v>
      </c>
      <c r="K1026" s="47"/>
      <c r="L1026" s="47" t="s">
        <v>5227</v>
      </c>
      <c r="M1026" s="46" t="s">
        <v>5228</v>
      </c>
      <c r="N1026" s="46" t="s">
        <v>5017</v>
      </c>
      <c r="O1026" s="48" t="s">
        <v>5229</v>
      </c>
      <c r="P1026" s="46" t="s">
        <v>78</v>
      </c>
      <c r="Q1026" s="49" t="s">
        <v>26</v>
      </c>
      <c r="R1026" s="46"/>
      <c r="S1026" s="47" t="s">
        <v>5230</v>
      </c>
    </row>
    <row r="1027" spans="1:19" x14ac:dyDescent="0.25">
      <c r="A1027" s="23" t="s">
        <v>4</v>
      </c>
      <c r="B1027" s="23" t="s">
        <v>23</v>
      </c>
      <c r="C1027" s="23" t="s">
        <v>116</v>
      </c>
      <c r="D1027" s="23" t="s">
        <v>4961</v>
      </c>
      <c r="E1027" s="23" t="s">
        <v>4962</v>
      </c>
      <c r="G1027" s="23" t="s">
        <v>1052</v>
      </c>
      <c r="H1027" s="23" t="s">
        <v>5231</v>
      </c>
      <c r="I1027" s="23" t="s">
        <v>5232</v>
      </c>
      <c r="J1027" s="5" t="s">
        <v>5226</v>
      </c>
      <c r="L1027" s="5" t="s">
        <v>5227</v>
      </c>
      <c r="M1027" s="23" t="s">
        <v>5228</v>
      </c>
      <c r="N1027" s="23" t="s">
        <v>5017</v>
      </c>
      <c r="O1027" s="44" t="s">
        <v>5229</v>
      </c>
      <c r="P1027" s="23" t="s">
        <v>1055</v>
      </c>
      <c r="Q1027" s="45" t="s">
        <v>26</v>
      </c>
      <c r="S1027" s="5" t="s">
        <v>5233</v>
      </c>
    </row>
    <row r="1028" spans="1:19" x14ac:dyDescent="0.25">
      <c r="A1028" s="46" t="s">
        <v>4</v>
      </c>
      <c r="B1028" s="46" t="s">
        <v>23</v>
      </c>
      <c r="C1028" s="46" t="s">
        <v>76</v>
      </c>
      <c r="D1028" s="46" t="s">
        <v>4961</v>
      </c>
      <c r="E1028" s="46" t="s">
        <v>4962</v>
      </c>
      <c r="F1028" s="46"/>
      <c r="G1028" s="46" t="s">
        <v>78</v>
      </c>
      <c r="H1028" s="46" t="s">
        <v>5234</v>
      </c>
      <c r="I1028" s="46" t="s">
        <v>5235</v>
      </c>
      <c r="J1028" s="47" t="s">
        <v>5236</v>
      </c>
      <c r="K1028" s="47"/>
      <c r="L1028" s="47" t="s">
        <v>5237</v>
      </c>
      <c r="M1028" s="46" t="s">
        <v>5238</v>
      </c>
      <c r="N1028" s="46" t="s">
        <v>5024</v>
      </c>
      <c r="O1028" s="48" t="s">
        <v>5239</v>
      </c>
      <c r="P1028" s="46" t="s">
        <v>78</v>
      </c>
      <c r="Q1028" s="49" t="s">
        <v>26</v>
      </c>
      <c r="R1028" s="46"/>
      <c r="S1028" s="47" t="s">
        <v>5240</v>
      </c>
    </row>
    <row r="1029" spans="1:19" x14ac:dyDescent="0.25">
      <c r="A1029" s="23" t="s">
        <v>4</v>
      </c>
      <c r="B1029" s="23" t="s">
        <v>23</v>
      </c>
      <c r="C1029" s="23" t="s">
        <v>116</v>
      </c>
      <c r="D1029" s="23" t="s">
        <v>4961</v>
      </c>
      <c r="E1029" s="23" t="s">
        <v>4962</v>
      </c>
      <c r="G1029" s="23" t="s">
        <v>1052</v>
      </c>
      <c r="H1029" s="23" t="s">
        <v>5241</v>
      </c>
      <c r="I1029" s="23" t="s">
        <v>5242</v>
      </c>
      <c r="J1029" s="5" t="s">
        <v>5236</v>
      </c>
      <c r="K1029" s="5" t="s">
        <v>1117</v>
      </c>
      <c r="L1029" s="5" t="s">
        <v>5237</v>
      </c>
      <c r="M1029" s="23" t="s">
        <v>5238</v>
      </c>
      <c r="N1029" s="23" t="s">
        <v>5024</v>
      </c>
      <c r="O1029" s="44" t="s">
        <v>5239</v>
      </c>
      <c r="P1029" s="23" t="s">
        <v>1055</v>
      </c>
      <c r="Q1029" s="45" t="s">
        <v>26</v>
      </c>
      <c r="S1029" s="5" t="s">
        <v>5243</v>
      </c>
    </row>
    <row r="1030" spans="1:19" x14ac:dyDescent="0.25">
      <c r="A1030" s="23" t="s">
        <v>4</v>
      </c>
      <c r="B1030" s="23" t="s">
        <v>23</v>
      </c>
      <c r="C1030" s="23" t="s">
        <v>76</v>
      </c>
      <c r="D1030" s="23" t="s">
        <v>4961</v>
      </c>
      <c r="E1030" s="23" t="s">
        <v>4973</v>
      </c>
      <c r="G1030" s="23" t="s">
        <v>78</v>
      </c>
      <c r="H1030" s="23" t="s">
        <v>5244</v>
      </c>
      <c r="I1030" s="23" t="s">
        <v>5245</v>
      </c>
      <c r="J1030" s="5" t="s">
        <v>5246</v>
      </c>
      <c r="K1030" s="5" t="s">
        <v>1117</v>
      </c>
      <c r="L1030" s="5" t="s">
        <v>5247</v>
      </c>
      <c r="M1030" s="23" t="s">
        <v>5248</v>
      </c>
      <c r="N1030" s="23" t="s">
        <v>4979</v>
      </c>
      <c r="O1030" s="44" t="s">
        <v>5249</v>
      </c>
      <c r="P1030" s="23" t="s">
        <v>78</v>
      </c>
      <c r="Q1030" s="45" t="s">
        <v>26</v>
      </c>
    </row>
    <row r="1031" spans="1:19" x14ac:dyDescent="0.25">
      <c r="A1031" s="46" t="s">
        <v>4</v>
      </c>
      <c r="B1031" s="46" t="s">
        <v>23</v>
      </c>
      <c r="C1031" s="46" t="s">
        <v>76</v>
      </c>
      <c r="D1031" s="46" t="s">
        <v>4961</v>
      </c>
      <c r="E1031" s="46"/>
      <c r="F1031" s="46"/>
      <c r="G1031" s="46" t="s">
        <v>78</v>
      </c>
      <c r="H1031" s="46" t="s">
        <v>5250</v>
      </c>
      <c r="I1031" s="46" t="s">
        <v>5251</v>
      </c>
      <c r="J1031" s="47" t="s">
        <v>5252</v>
      </c>
      <c r="K1031" s="47"/>
      <c r="L1031" s="47" t="s">
        <v>5253</v>
      </c>
      <c r="M1031" s="46" t="s">
        <v>5254</v>
      </c>
      <c r="N1031" s="46" t="s">
        <v>1526</v>
      </c>
      <c r="O1031" s="48" t="s">
        <v>5255</v>
      </c>
      <c r="P1031" s="46" t="s">
        <v>78</v>
      </c>
      <c r="Q1031" s="49" t="s">
        <v>26</v>
      </c>
      <c r="R1031" s="46"/>
      <c r="S1031" s="47" t="s">
        <v>5256</v>
      </c>
    </row>
    <row r="1032" spans="1:19" x14ac:dyDescent="0.25">
      <c r="A1032" s="46" t="s">
        <v>4</v>
      </c>
      <c r="B1032" s="46" t="s">
        <v>23</v>
      </c>
      <c r="C1032" s="46" t="s">
        <v>116</v>
      </c>
      <c r="D1032" s="46" t="s">
        <v>4961</v>
      </c>
      <c r="E1032" s="46"/>
      <c r="F1032" s="46"/>
      <c r="G1032" s="46" t="s">
        <v>1052</v>
      </c>
      <c r="H1032" s="46" t="s">
        <v>5257</v>
      </c>
      <c r="I1032" s="46" t="s">
        <v>5258</v>
      </c>
      <c r="J1032" s="47" t="s">
        <v>5252</v>
      </c>
      <c r="K1032" s="47" t="s">
        <v>1117</v>
      </c>
      <c r="L1032" s="47" t="s">
        <v>5253</v>
      </c>
      <c r="M1032" s="46" t="s">
        <v>5254</v>
      </c>
      <c r="N1032" s="46" t="s">
        <v>1526</v>
      </c>
      <c r="O1032" s="48" t="s">
        <v>5255</v>
      </c>
      <c r="P1032" s="46" t="s">
        <v>1055</v>
      </c>
      <c r="Q1032" s="49" t="s">
        <v>26</v>
      </c>
      <c r="R1032" s="46"/>
      <c r="S1032" s="47" t="s">
        <v>5259</v>
      </c>
    </row>
    <row r="1033" spans="1:19" x14ac:dyDescent="0.25">
      <c r="A1033" s="23" t="s">
        <v>4</v>
      </c>
      <c r="B1033" s="23" t="s">
        <v>23</v>
      </c>
      <c r="C1033" s="23" t="s">
        <v>76</v>
      </c>
      <c r="D1033" s="23" t="s">
        <v>4961</v>
      </c>
      <c r="E1033" s="23" t="s">
        <v>4962</v>
      </c>
      <c r="G1033" s="23" t="s">
        <v>78</v>
      </c>
      <c r="H1033" s="23" t="s">
        <v>5260</v>
      </c>
      <c r="I1033" s="23">
        <v>1140330035</v>
      </c>
      <c r="J1033" s="5" t="s">
        <v>5261</v>
      </c>
      <c r="L1033" s="5" t="s">
        <v>5262</v>
      </c>
      <c r="M1033" s="23" t="s">
        <v>5016</v>
      </c>
      <c r="N1033" s="23" t="s">
        <v>5017</v>
      </c>
      <c r="O1033" s="44" t="s">
        <v>5263</v>
      </c>
      <c r="P1033" s="23" t="s">
        <v>78</v>
      </c>
      <c r="Q1033" s="45" t="s">
        <v>26</v>
      </c>
      <c r="S1033" s="5" t="s">
        <v>5264</v>
      </c>
    </row>
    <row r="1034" spans="1:19" x14ac:dyDescent="0.25">
      <c r="A1034" s="46" t="s">
        <v>4</v>
      </c>
      <c r="B1034" s="46" t="s">
        <v>23</v>
      </c>
      <c r="C1034" s="46" t="s">
        <v>116</v>
      </c>
      <c r="D1034" s="46" t="s">
        <v>4961</v>
      </c>
      <c r="E1034" s="46" t="s">
        <v>4962</v>
      </c>
      <c r="F1034" s="46"/>
      <c r="G1034" s="46" t="s">
        <v>1052</v>
      </c>
      <c r="H1034" s="46" t="s">
        <v>5265</v>
      </c>
      <c r="I1034" s="46" t="s">
        <v>5266</v>
      </c>
      <c r="J1034" s="47" t="s">
        <v>5261</v>
      </c>
      <c r="K1034" s="47" t="s">
        <v>1117</v>
      </c>
      <c r="L1034" s="47" t="s">
        <v>5262</v>
      </c>
      <c r="M1034" s="46" t="s">
        <v>5016</v>
      </c>
      <c r="N1034" s="46" t="s">
        <v>5017</v>
      </c>
      <c r="O1034" s="48" t="s">
        <v>5263</v>
      </c>
      <c r="P1034" s="46" t="s">
        <v>1055</v>
      </c>
      <c r="Q1034" s="49" t="s">
        <v>26</v>
      </c>
      <c r="R1034" s="46"/>
      <c r="S1034" s="47" t="s">
        <v>5267</v>
      </c>
    </row>
    <row r="1035" spans="1:19" x14ac:dyDescent="0.25">
      <c r="A1035" s="23" t="s">
        <v>4</v>
      </c>
      <c r="B1035" s="23" t="s">
        <v>23</v>
      </c>
      <c r="C1035" s="23" t="s">
        <v>76</v>
      </c>
      <c r="D1035" s="23" t="s">
        <v>4961</v>
      </c>
      <c r="E1035" s="23" t="s">
        <v>4973</v>
      </c>
      <c r="G1035" s="23" t="s">
        <v>78</v>
      </c>
      <c r="H1035" s="23" t="s">
        <v>5268</v>
      </c>
      <c r="I1035" s="23" t="s">
        <v>5269</v>
      </c>
      <c r="J1035" s="5" t="s">
        <v>5270</v>
      </c>
      <c r="K1035" s="5" t="s">
        <v>1117</v>
      </c>
      <c r="L1035" s="5" t="s">
        <v>5271</v>
      </c>
      <c r="M1035" s="23" t="s">
        <v>5272</v>
      </c>
      <c r="N1035" s="23" t="s">
        <v>4979</v>
      </c>
      <c r="O1035" s="44" t="s">
        <v>5273</v>
      </c>
      <c r="P1035" s="23" t="s">
        <v>78</v>
      </c>
      <c r="Q1035" s="45" t="s">
        <v>26</v>
      </c>
    </row>
    <row r="1036" spans="1:19" x14ac:dyDescent="0.25">
      <c r="A1036" s="23" t="s">
        <v>4</v>
      </c>
      <c r="B1036" s="23" t="s">
        <v>23</v>
      </c>
      <c r="C1036" s="23" t="s">
        <v>76</v>
      </c>
      <c r="D1036" s="23" t="s">
        <v>4961</v>
      </c>
      <c r="E1036" s="23" t="s">
        <v>4962</v>
      </c>
      <c r="F1036" s="23" t="s">
        <v>5274</v>
      </c>
      <c r="G1036" s="23" t="s">
        <v>78</v>
      </c>
      <c r="H1036" s="23" t="s">
        <v>5275</v>
      </c>
      <c r="I1036" s="23" t="s">
        <v>5276</v>
      </c>
      <c r="J1036" s="5" t="s">
        <v>5277</v>
      </c>
      <c r="L1036" s="5" t="s">
        <v>5278</v>
      </c>
      <c r="M1036" s="23" t="s">
        <v>5066</v>
      </c>
      <c r="N1036" s="23" t="s">
        <v>4967</v>
      </c>
      <c r="O1036" s="44" t="s">
        <v>5279</v>
      </c>
      <c r="P1036" s="23" t="s">
        <v>78</v>
      </c>
      <c r="Q1036" s="45">
        <v>44600</v>
      </c>
    </row>
    <row r="1037" spans="1:19" x14ac:dyDescent="0.25">
      <c r="A1037" s="23" t="s">
        <v>4</v>
      </c>
      <c r="B1037" s="23" t="s">
        <v>23</v>
      </c>
      <c r="C1037" s="23" t="s">
        <v>116</v>
      </c>
      <c r="D1037" s="23" t="s">
        <v>4961</v>
      </c>
      <c r="E1037" s="23" t="s">
        <v>4962</v>
      </c>
      <c r="G1037" s="23" t="s">
        <v>78</v>
      </c>
      <c r="H1037" s="23" t="s">
        <v>5280</v>
      </c>
      <c r="I1037" s="23" t="s">
        <v>5281</v>
      </c>
      <c r="J1037" s="5" t="s">
        <v>5282</v>
      </c>
      <c r="K1037" s="5" t="s">
        <v>1117</v>
      </c>
      <c r="L1037" s="5" t="s">
        <v>5283</v>
      </c>
      <c r="M1037" s="23" t="s">
        <v>5041</v>
      </c>
      <c r="N1037" s="23" t="s">
        <v>4967</v>
      </c>
      <c r="O1037" s="44" t="s">
        <v>5284</v>
      </c>
      <c r="P1037" s="23" t="s">
        <v>78</v>
      </c>
      <c r="Q1037" s="45" t="s">
        <v>26</v>
      </c>
      <c r="S1037" s="5" t="s">
        <v>5285</v>
      </c>
    </row>
    <row r="1038" spans="1:19" x14ac:dyDescent="0.25">
      <c r="A1038" s="46" t="s">
        <v>4</v>
      </c>
      <c r="B1038" s="46" t="s">
        <v>23</v>
      </c>
      <c r="C1038" s="46" t="s">
        <v>116</v>
      </c>
      <c r="D1038" s="46" t="s">
        <v>4961</v>
      </c>
      <c r="E1038" s="46" t="s">
        <v>4962</v>
      </c>
      <c r="F1038" s="46"/>
      <c r="G1038" s="46" t="s">
        <v>1052</v>
      </c>
      <c r="H1038" s="46" t="s">
        <v>5286</v>
      </c>
      <c r="I1038" s="46" t="s">
        <v>5287</v>
      </c>
      <c r="J1038" s="47" t="s">
        <v>5282</v>
      </c>
      <c r="K1038" s="47" t="s">
        <v>5288</v>
      </c>
      <c r="L1038" s="47" t="s">
        <v>5289</v>
      </c>
      <c r="M1038" s="46" t="s">
        <v>5290</v>
      </c>
      <c r="N1038" s="46" t="s">
        <v>5214</v>
      </c>
      <c r="O1038" s="48" t="s">
        <v>5291</v>
      </c>
      <c r="P1038" s="46" t="s">
        <v>78</v>
      </c>
      <c r="Q1038" s="49" t="s">
        <v>26</v>
      </c>
      <c r="R1038" s="46"/>
      <c r="S1038" s="47" t="s">
        <v>5285</v>
      </c>
    </row>
    <row r="1039" spans="1:19" x14ac:dyDescent="0.25">
      <c r="A1039" s="23" t="s">
        <v>4</v>
      </c>
      <c r="B1039" s="23" t="s">
        <v>23</v>
      </c>
      <c r="C1039" s="23" t="s">
        <v>76</v>
      </c>
      <c r="D1039" s="23" t="s">
        <v>4961</v>
      </c>
      <c r="E1039" s="23" t="s">
        <v>4962</v>
      </c>
      <c r="G1039" s="23" t="s">
        <v>78</v>
      </c>
      <c r="H1039" s="23" t="s">
        <v>5292</v>
      </c>
      <c r="I1039" s="23">
        <v>1140130235</v>
      </c>
      <c r="J1039" s="5" t="s">
        <v>5293</v>
      </c>
      <c r="L1039" s="5" t="s">
        <v>5294</v>
      </c>
      <c r="M1039" s="23" t="s">
        <v>5295</v>
      </c>
      <c r="N1039" s="23" t="s">
        <v>4967</v>
      </c>
      <c r="O1039" s="44" t="s">
        <v>5296</v>
      </c>
      <c r="P1039" s="23" t="s">
        <v>78</v>
      </c>
      <c r="Q1039" s="45" t="s">
        <v>26</v>
      </c>
      <c r="S1039" s="5" t="s">
        <v>5297</v>
      </c>
    </row>
    <row r="1040" spans="1:19" x14ac:dyDescent="0.25">
      <c r="A1040" s="23" t="s">
        <v>4</v>
      </c>
      <c r="B1040" s="23" t="s">
        <v>23</v>
      </c>
      <c r="C1040" s="23" t="s">
        <v>116</v>
      </c>
      <c r="D1040" s="23" t="s">
        <v>4961</v>
      </c>
      <c r="E1040" s="23" t="s">
        <v>4962</v>
      </c>
      <c r="G1040" s="23" t="s">
        <v>1052</v>
      </c>
      <c r="H1040" s="23" t="s">
        <v>5298</v>
      </c>
      <c r="I1040" s="23" t="s">
        <v>5299</v>
      </c>
      <c r="J1040" s="5" t="s">
        <v>5293</v>
      </c>
      <c r="K1040" s="5" t="s">
        <v>1117</v>
      </c>
      <c r="L1040" s="5" t="s">
        <v>5294</v>
      </c>
      <c r="M1040" s="23" t="s">
        <v>5295</v>
      </c>
      <c r="N1040" s="23" t="s">
        <v>4967</v>
      </c>
      <c r="O1040" s="44" t="s">
        <v>5296</v>
      </c>
      <c r="P1040" s="23" t="s">
        <v>1055</v>
      </c>
      <c r="Q1040" s="45" t="s">
        <v>26</v>
      </c>
      <c r="S1040" s="5" t="s">
        <v>5300</v>
      </c>
    </row>
    <row r="1041" spans="1:19" x14ac:dyDescent="0.25">
      <c r="A1041" s="23" t="s">
        <v>4</v>
      </c>
      <c r="B1041" s="23" t="s">
        <v>23</v>
      </c>
      <c r="C1041" s="23" t="s">
        <v>76</v>
      </c>
      <c r="D1041" s="23" t="s">
        <v>4961</v>
      </c>
      <c r="E1041" s="23" t="s">
        <v>4973</v>
      </c>
      <c r="G1041" s="23" t="s">
        <v>78</v>
      </c>
      <c r="H1041" s="23" t="s">
        <v>5301</v>
      </c>
      <c r="I1041" s="23" t="s">
        <v>5302</v>
      </c>
      <c r="J1041" s="5" t="s">
        <v>5303</v>
      </c>
      <c r="K1041" s="5" t="s">
        <v>5304</v>
      </c>
      <c r="L1041" s="5" t="s">
        <v>5305</v>
      </c>
      <c r="M1041" s="23" t="s">
        <v>5174</v>
      </c>
      <c r="N1041" s="23" t="s">
        <v>4979</v>
      </c>
      <c r="O1041" s="44" t="s">
        <v>5306</v>
      </c>
      <c r="P1041" s="23" t="s">
        <v>78</v>
      </c>
      <c r="Q1041" s="23" t="s">
        <v>26</v>
      </c>
    </row>
    <row r="1042" spans="1:19" x14ac:dyDescent="0.25">
      <c r="A1042" s="46" t="s">
        <v>4</v>
      </c>
      <c r="B1042" s="46" t="s">
        <v>23</v>
      </c>
      <c r="C1042" s="46" t="s">
        <v>76</v>
      </c>
      <c r="D1042" s="46" t="s">
        <v>4961</v>
      </c>
      <c r="E1042" s="46" t="s">
        <v>4973</v>
      </c>
      <c r="F1042" s="46"/>
      <c r="G1042" s="46" t="s">
        <v>78</v>
      </c>
      <c r="H1042" s="46" t="s">
        <v>5307</v>
      </c>
      <c r="I1042" s="46" t="s">
        <v>5308</v>
      </c>
      <c r="J1042" s="47" t="s">
        <v>5309</v>
      </c>
      <c r="K1042" s="47" t="s">
        <v>1117</v>
      </c>
      <c r="L1042" s="47" t="s">
        <v>5310</v>
      </c>
      <c r="M1042" s="46" t="s">
        <v>5311</v>
      </c>
      <c r="N1042" s="46" t="s">
        <v>4979</v>
      </c>
      <c r="O1042" s="48" t="s">
        <v>5312</v>
      </c>
      <c r="P1042" s="46" t="s">
        <v>78</v>
      </c>
      <c r="Q1042" s="49" t="s">
        <v>26</v>
      </c>
      <c r="R1042" s="46"/>
      <c r="S1042" s="47"/>
    </row>
    <row r="1043" spans="1:19" x14ac:dyDescent="0.25">
      <c r="A1043" s="23" t="s">
        <v>4</v>
      </c>
      <c r="B1043" s="23" t="s">
        <v>23</v>
      </c>
      <c r="C1043" s="23" t="s">
        <v>76</v>
      </c>
      <c r="D1043" s="23" t="s">
        <v>4961</v>
      </c>
      <c r="E1043" s="23" t="s">
        <v>4962</v>
      </c>
      <c r="G1043" s="23" t="s">
        <v>78</v>
      </c>
      <c r="H1043" s="23" t="s">
        <v>5313</v>
      </c>
      <c r="I1043" s="23">
        <v>1140630094</v>
      </c>
      <c r="J1043" s="5" t="s">
        <v>5314</v>
      </c>
      <c r="L1043" s="5" t="s">
        <v>5315</v>
      </c>
      <c r="M1043" s="23" t="s">
        <v>5316</v>
      </c>
      <c r="N1043" s="23" t="s">
        <v>5214</v>
      </c>
      <c r="O1043" s="44" t="s">
        <v>5317</v>
      </c>
      <c r="P1043" s="23" t="s">
        <v>78</v>
      </c>
      <c r="Q1043" s="23" t="s">
        <v>26</v>
      </c>
      <c r="S1043" s="5" t="s">
        <v>5318</v>
      </c>
    </row>
    <row r="1044" spans="1:19" x14ac:dyDescent="0.25">
      <c r="A1044" s="46" t="s">
        <v>4</v>
      </c>
      <c r="B1044" s="46" t="s">
        <v>23</v>
      </c>
      <c r="C1044" s="46" t="s">
        <v>116</v>
      </c>
      <c r="D1044" s="46" t="s">
        <v>4961</v>
      </c>
      <c r="E1044" s="46" t="s">
        <v>4962</v>
      </c>
      <c r="F1044" s="46"/>
      <c r="G1044" s="46" t="s">
        <v>1052</v>
      </c>
      <c r="H1044" s="46" t="s">
        <v>5319</v>
      </c>
      <c r="I1044" s="46" t="s">
        <v>5320</v>
      </c>
      <c r="J1044" s="47" t="s">
        <v>5314</v>
      </c>
      <c r="K1044" s="47" t="s">
        <v>1117</v>
      </c>
      <c r="L1044" s="47" t="s">
        <v>5315</v>
      </c>
      <c r="M1044" s="46" t="s">
        <v>5316</v>
      </c>
      <c r="N1044" s="46" t="s">
        <v>5214</v>
      </c>
      <c r="O1044" s="48" t="s">
        <v>5317</v>
      </c>
      <c r="P1044" s="46" t="s">
        <v>1055</v>
      </c>
      <c r="Q1044" s="49" t="s">
        <v>26</v>
      </c>
      <c r="R1044" s="46"/>
      <c r="S1044" s="47" t="s">
        <v>5321</v>
      </c>
    </row>
    <row r="1045" spans="1:19" x14ac:dyDescent="0.25">
      <c r="A1045" s="23" t="s">
        <v>4</v>
      </c>
      <c r="B1045" s="23" t="s">
        <v>23</v>
      </c>
      <c r="C1045" s="23" t="s">
        <v>76</v>
      </c>
      <c r="D1045" s="23" t="s">
        <v>4961</v>
      </c>
      <c r="E1045" s="23" t="s">
        <v>4973</v>
      </c>
      <c r="H1045" s="23" t="s">
        <v>5322</v>
      </c>
      <c r="I1045" s="23" t="s">
        <v>5323</v>
      </c>
      <c r="J1045" s="5" t="s">
        <v>5324</v>
      </c>
      <c r="K1045" s="5" t="s">
        <v>1117</v>
      </c>
      <c r="L1045" s="5" t="s">
        <v>5325</v>
      </c>
      <c r="M1045" s="23" t="s">
        <v>5196</v>
      </c>
      <c r="N1045" s="23" t="s">
        <v>4979</v>
      </c>
      <c r="O1045" s="44" t="s">
        <v>5326</v>
      </c>
      <c r="P1045" s="23" t="s">
        <v>78</v>
      </c>
      <c r="Q1045" s="45" t="s">
        <v>26</v>
      </c>
      <c r="S1045" s="5" t="s">
        <v>5327</v>
      </c>
    </row>
    <row r="1046" spans="1:19" x14ac:dyDescent="0.25">
      <c r="A1046" s="23" t="s">
        <v>4</v>
      </c>
      <c r="B1046" s="23" t="s">
        <v>23</v>
      </c>
      <c r="C1046" s="23" t="s">
        <v>76</v>
      </c>
      <c r="D1046" s="23" t="s">
        <v>4961</v>
      </c>
      <c r="E1046" s="23" t="s">
        <v>4973</v>
      </c>
      <c r="G1046" s="23" t="s">
        <v>78</v>
      </c>
      <c r="H1046" s="23" t="s">
        <v>5328</v>
      </c>
      <c r="I1046" s="23" t="s">
        <v>5329</v>
      </c>
      <c r="J1046" s="5" t="s">
        <v>5330</v>
      </c>
      <c r="K1046" s="5" t="s">
        <v>1117</v>
      </c>
      <c r="L1046" s="5" t="s">
        <v>5331</v>
      </c>
      <c r="M1046" s="23" t="s">
        <v>5332</v>
      </c>
      <c r="N1046" s="23" t="s">
        <v>4979</v>
      </c>
      <c r="O1046" s="44" t="s">
        <v>5333</v>
      </c>
      <c r="P1046" s="23" t="s">
        <v>78</v>
      </c>
      <c r="Q1046" s="45" t="s">
        <v>26</v>
      </c>
    </row>
    <row r="1047" spans="1:19" x14ac:dyDescent="0.25">
      <c r="A1047" s="23" t="s">
        <v>4</v>
      </c>
      <c r="B1047" s="23" t="s">
        <v>23</v>
      </c>
      <c r="C1047" s="23" t="s">
        <v>76</v>
      </c>
      <c r="D1047" s="23" t="s">
        <v>4961</v>
      </c>
      <c r="E1047" s="23" t="s">
        <v>4962</v>
      </c>
      <c r="G1047" s="23" t="s">
        <v>78</v>
      </c>
      <c r="H1047" s="23" t="s">
        <v>5334</v>
      </c>
      <c r="I1047" s="23" t="s">
        <v>5335</v>
      </c>
      <c r="J1047" s="5" t="s">
        <v>5336</v>
      </c>
      <c r="L1047" s="5" t="s">
        <v>5337</v>
      </c>
      <c r="M1047" s="23" t="s">
        <v>1050</v>
      </c>
      <c r="N1047" s="23" t="s">
        <v>5017</v>
      </c>
      <c r="O1047" s="44" t="s">
        <v>5338</v>
      </c>
      <c r="P1047" s="23" t="s">
        <v>78</v>
      </c>
      <c r="Q1047" s="23" t="s">
        <v>26</v>
      </c>
      <c r="S1047" s="5" t="s">
        <v>5339</v>
      </c>
    </row>
    <row r="1048" spans="1:19" x14ac:dyDescent="0.25">
      <c r="A1048" s="46" t="s">
        <v>4</v>
      </c>
      <c r="B1048" s="46" t="s">
        <v>23</v>
      </c>
      <c r="C1048" s="46" t="s">
        <v>116</v>
      </c>
      <c r="D1048" s="46" t="s">
        <v>4961</v>
      </c>
      <c r="E1048" s="46" t="s">
        <v>4962</v>
      </c>
      <c r="F1048" s="46"/>
      <c r="G1048" s="46" t="s">
        <v>1052</v>
      </c>
      <c r="H1048" s="46" t="s">
        <v>5340</v>
      </c>
      <c r="I1048" s="46">
        <v>800005</v>
      </c>
      <c r="J1048" s="47" t="s">
        <v>5336</v>
      </c>
      <c r="K1048" s="47" t="s">
        <v>1117</v>
      </c>
      <c r="L1048" s="47" t="s">
        <v>5337</v>
      </c>
      <c r="M1048" s="46" t="s">
        <v>1050</v>
      </c>
      <c r="N1048" s="46" t="s">
        <v>5017</v>
      </c>
      <c r="O1048" s="48" t="s">
        <v>5338</v>
      </c>
      <c r="P1048" s="46" t="s">
        <v>1055</v>
      </c>
      <c r="Q1048" s="49" t="s">
        <v>26</v>
      </c>
      <c r="R1048" s="46"/>
      <c r="S1048" s="47" t="s">
        <v>5341</v>
      </c>
    </row>
    <row r="1049" spans="1:19" x14ac:dyDescent="0.25">
      <c r="A1049" s="23" t="s">
        <v>4</v>
      </c>
      <c r="B1049" s="23" t="s">
        <v>23</v>
      </c>
      <c r="C1049" s="23" t="s">
        <v>76</v>
      </c>
      <c r="D1049" s="23" t="s">
        <v>4961</v>
      </c>
      <c r="E1049" s="23" t="s">
        <v>5342</v>
      </c>
      <c r="G1049" s="23" t="s">
        <v>78</v>
      </c>
      <c r="H1049" s="23" t="s">
        <v>5343</v>
      </c>
      <c r="I1049" s="23" t="s">
        <v>5344</v>
      </c>
      <c r="J1049" s="5" t="s">
        <v>5345</v>
      </c>
      <c r="L1049" s="5" t="s">
        <v>5346</v>
      </c>
      <c r="M1049" s="23" t="s">
        <v>5347</v>
      </c>
      <c r="N1049" s="23" t="s">
        <v>1526</v>
      </c>
      <c r="O1049" s="44" t="s">
        <v>5348</v>
      </c>
      <c r="P1049" s="23" t="s">
        <v>78</v>
      </c>
      <c r="Q1049" s="45" t="s">
        <v>26</v>
      </c>
      <c r="S1049" s="5" t="s">
        <v>5349</v>
      </c>
    </row>
    <row r="1050" spans="1:19" x14ac:dyDescent="0.25">
      <c r="A1050" s="23" t="s">
        <v>4</v>
      </c>
      <c r="B1050" s="23" t="s">
        <v>23</v>
      </c>
      <c r="C1050" s="23" t="s">
        <v>116</v>
      </c>
      <c r="D1050" s="23" t="s">
        <v>4961</v>
      </c>
      <c r="E1050" s="23" t="s">
        <v>5342</v>
      </c>
      <c r="G1050" s="23" t="s">
        <v>1052</v>
      </c>
      <c r="H1050" s="23" t="s">
        <v>5350</v>
      </c>
      <c r="I1050" s="23" t="s">
        <v>5351</v>
      </c>
      <c r="J1050" s="5" t="s">
        <v>5345</v>
      </c>
      <c r="K1050" s="5" t="s">
        <v>1117</v>
      </c>
      <c r="L1050" s="5" t="s">
        <v>5346</v>
      </c>
      <c r="M1050" s="23" t="s">
        <v>5347</v>
      </c>
      <c r="N1050" s="23" t="s">
        <v>1526</v>
      </c>
      <c r="O1050" s="44" t="s">
        <v>5348</v>
      </c>
      <c r="P1050" s="23" t="s">
        <v>1055</v>
      </c>
      <c r="Q1050" s="23" t="s">
        <v>26</v>
      </c>
      <c r="S1050" s="5" t="s">
        <v>5352</v>
      </c>
    </row>
    <row r="1051" spans="1:19" x14ac:dyDescent="0.25">
      <c r="A1051" s="46" t="s">
        <v>4</v>
      </c>
      <c r="B1051" s="46" t="s">
        <v>23</v>
      </c>
      <c r="C1051" s="46" t="s">
        <v>76</v>
      </c>
      <c r="D1051" s="46" t="s">
        <v>4961</v>
      </c>
      <c r="E1051" s="46" t="s">
        <v>5342</v>
      </c>
      <c r="F1051" s="46"/>
      <c r="G1051" s="46" t="s">
        <v>78</v>
      </c>
      <c r="H1051" s="46" t="s">
        <v>5353</v>
      </c>
      <c r="I1051" s="46" t="s">
        <v>5354</v>
      </c>
      <c r="J1051" s="47" t="s">
        <v>5355</v>
      </c>
      <c r="K1051" s="47"/>
      <c r="L1051" s="47" t="s">
        <v>5356</v>
      </c>
      <c r="M1051" s="46" t="s">
        <v>5357</v>
      </c>
      <c r="N1051" s="46" t="s">
        <v>1526</v>
      </c>
      <c r="O1051" s="48" t="s">
        <v>5358</v>
      </c>
      <c r="P1051" s="46" t="s">
        <v>78</v>
      </c>
      <c r="Q1051" s="49">
        <v>44592</v>
      </c>
      <c r="R1051" s="46"/>
      <c r="S1051" s="47"/>
    </row>
    <row r="1052" spans="1:19" x14ac:dyDescent="0.25">
      <c r="A1052" s="23" t="s">
        <v>4</v>
      </c>
      <c r="B1052" s="23" t="s">
        <v>23</v>
      </c>
      <c r="C1052" s="23" t="s">
        <v>76</v>
      </c>
      <c r="D1052" s="23" t="s">
        <v>4961</v>
      </c>
      <c r="E1052" s="23" t="s">
        <v>4962</v>
      </c>
      <c r="G1052" s="23" t="s">
        <v>78</v>
      </c>
      <c r="H1052" s="23" t="s">
        <v>5359</v>
      </c>
      <c r="I1052" s="23" t="s">
        <v>5360</v>
      </c>
      <c r="J1052" s="5" t="s">
        <v>5361</v>
      </c>
      <c r="K1052" s="5" t="s">
        <v>1117</v>
      </c>
      <c r="L1052" s="5" t="s">
        <v>5362</v>
      </c>
      <c r="M1052" s="23" t="s">
        <v>5363</v>
      </c>
      <c r="N1052" s="23" t="s">
        <v>5017</v>
      </c>
      <c r="O1052" s="44" t="s">
        <v>5364</v>
      </c>
      <c r="P1052" s="23" t="s">
        <v>78</v>
      </c>
      <c r="Q1052" s="45" t="s">
        <v>26</v>
      </c>
    </row>
    <row r="1053" spans="1:19" x14ac:dyDescent="0.25">
      <c r="A1053" s="23" t="s">
        <v>4</v>
      </c>
      <c r="B1053" s="23" t="s">
        <v>23</v>
      </c>
      <c r="C1053" s="23" t="s">
        <v>76</v>
      </c>
      <c r="D1053" s="23" t="s">
        <v>4961</v>
      </c>
      <c r="E1053" s="23" t="s">
        <v>4962</v>
      </c>
      <c r="G1053" s="23" t="s">
        <v>78</v>
      </c>
      <c r="H1053" s="23" t="s">
        <v>5365</v>
      </c>
      <c r="I1053" s="23" t="s">
        <v>5366</v>
      </c>
      <c r="J1053" s="5" t="s">
        <v>5367</v>
      </c>
      <c r="L1053" s="5" t="s">
        <v>5368</v>
      </c>
      <c r="M1053" s="23" t="s">
        <v>5213</v>
      </c>
      <c r="N1053" s="23" t="s">
        <v>5214</v>
      </c>
      <c r="O1053" s="44" t="s">
        <v>5369</v>
      </c>
      <c r="P1053" s="23" t="s">
        <v>78</v>
      </c>
      <c r="Q1053" s="23" t="s">
        <v>26</v>
      </c>
      <c r="S1053" s="5" t="s">
        <v>5370</v>
      </c>
    </row>
    <row r="1054" spans="1:19" x14ac:dyDescent="0.25">
      <c r="A1054" s="46" t="s">
        <v>4</v>
      </c>
      <c r="B1054" s="46" t="s">
        <v>23</v>
      </c>
      <c r="C1054" s="46" t="s">
        <v>116</v>
      </c>
      <c r="D1054" s="46" t="s">
        <v>4961</v>
      </c>
      <c r="E1054" s="46" t="s">
        <v>4962</v>
      </c>
      <c r="F1054" s="46"/>
      <c r="G1054" s="46" t="s">
        <v>1052</v>
      </c>
      <c r="H1054" s="46" t="s">
        <v>5371</v>
      </c>
      <c r="I1054" s="46" t="s">
        <v>5372</v>
      </c>
      <c r="J1054" s="47" t="s">
        <v>5367</v>
      </c>
      <c r="K1054" s="47" t="s">
        <v>1117</v>
      </c>
      <c r="L1054" s="47" t="s">
        <v>5368</v>
      </c>
      <c r="M1054" s="46" t="s">
        <v>5213</v>
      </c>
      <c r="N1054" s="46" t="s">
        <v>5214</v>
      </c>
      <c r="O1054" s="48" t="s">
        <v>5369</v>
      </c>
      <c r="P1054" s="46" t="s">
        <v>1055</v>
      </c>
      <c r="Q1054" s="49" t="s">
        <v>26</v>
      </c>
      <c r="R1054" s="46"/>
      <c r="S1054" s="47" t="s">
        <v>5373</v>
      </c>
    </row>
    <row r="1055" spans="1:19" x14ac:dyDescent="0.25">
      <c r="A1055" s="23" t="s">
        <v>4</v>
      </c>
      <c r="B1055" s="23" t="s">
        <v>23</v>
      </c>
      <c r="C1055" s="23" t="s">
        <v>76</v>
      </c>
      <c r="D1055" s="23" t="s">
        <v>4961</v>
      </c>
      <c r="E1055" s="23" t="s">
        <v>4973</v>
      </c>
      <c r="F1055" s="23" t="s">
        <v>5374</v>
      </c>
      <c r="G1055" s="23" t="s">
        <v>78</v>
      </c>
      <c r="H1055" s="23" t="s">
        <v>5375</v>
      </c>
      <c r="I1055" s="23" t="s">
        <v>5376</v>
      </c>
      <c r="J1055" s="5" t="s">
        <v>10806</v>
      </c>
      <c r="L1055" s="5" t="s">
        <v>5377</v>
      </c>
      <c r="M1055" s="23" t="s">
        <v>5378</v>
      </c>
      <c r="N1055" s="23" t="s">
        <v>4979</v>
      </c>
      <c r="O1055" s="44" t="s">
        <v>5379</v>
      </c>
      <c r="P1055" s="23" t="s">
        <v>78</v>
      </c>
      <c r="Q1055" s="45">
        <v>44599</v>
      </c>
    </row>
    <row r="1056" spans="1:19" x14ac:dyDescent="0.25">
      <c r="A1056" s="23" t="s">
        <v>4</v>
      </c>
      <c r="B1056" s="23" t="s">
        <v>23</v>
      </c>
      <c r="C1056" s="23" t="s">
        <v>76</v>
      </c>
      <c r="D1056" s="23" t="s">
        <v>4961</v>
      </c>
      <c r="E1056" s="23" t="s">
        <v>4962</v>
      </c>
      <c r="G1056" s="23" t="s">
        <v>78</v>
      </c>
      <c r="H1056" s="23" t="s">
        <v>5380</v>
      </c>
      <c r="I1056" s="23" t="s">
        <v>5381</v>
      </c>
      <c r="J1056" s="5" t="s">
        <v>5382</v>
      </c>
      <c r="L1056" s="5" t="s">
        <v>5383</v>
      </c>
      <c r="M1056" s="23" t="s">
        <v>5048</v>
      </c>
      <c r="N1056" s="23" t="s">
        <v>5017</v>
      </c>
      <c r="O1056" s="44" t="s">
        <v>5384</v>
      </c>
      <c r="P1056" s="23" t="s">
        <v>78</v>
      </c>
      <c r="Q1056" s="45" t="s">
        <v>26</v>
      </c>
      <c r="S1056" s="5" t="s">
        <v>5385</v>
      </c>
    </row>
    <row r="1057" spans="1:19" x14ac:dyDescent="0.25">
      <c r="A1057" s="46" t="s">
        <v>4</v>
      </c>
      <c r="B1057" s="46" t="s">
        <v>23</v>
      </c>
      <c r="C1057" s="46" t="s">
        <v>116</v>
      </c>
      <c r="D1057" s="46" t="s">
        <v>4961</v>
      </c>
      <c r="E1057" s="46" t="s">
        <v>4962</v>
      </c>
      <c r="F1057" s="46"/>
      <c r="G1057" s="46" t="s">
        <v>1052</v>
      </c>
      <c r="H1057" s="46" t="s">
        <v>5386</v>
      </c>
      <c r="I1057" s="46" t="s">
        <v>5387</v>
      </c>
      <c r="J1057" s="47" t="s">
        <v>5382</v>
      </c>
      <c r="K1057" s="47"/>
      <c r="L1057" s="47" t="s">
        <v>5388</v>
      </c>
      <c r="M1057" s="46" t="s">
        <v>5048</v>
      </c>
      <c r="N1057" s="46" t="s">
        <v>5017</v>
      </c>
      <c r="O1057" s="48" t="s">
        <v>5389</v>
      </c>
      <c r="P1057" s="46" t="s">
        <v>1055</v>
      </c>
      <c r="Q1057" s="49" t="s">
        <v>26</v>
      </c>
      <c r="R1057" s="46"/>
      <c r="S1057" s="47" t="s">
        <v>5390</v>
      </c>
    </row>
    <row r="1058" spans="1:19" x14ac:dyDescent="0.25">
      <c r="A1058" s="23" t="s">
        <v>4</v>
      </c>
      <c r="B1058" s="23" t="s">
        <v>23</v>
      </c>
      <c r="C1058" s="23" t="s">
        <v>76</v>
      </c>
      <c r="D1058" s="23" t="s">
        <v>4961</v>
      </c>
      <c r="E1058" s="23" t="s">
        <v>4973</v>
      </c>
      <c r="G1058" s="23" t="s">
        <v>78</v>
      </c>
      <c r="H1058" s="23" t="s">
        <v>5391</v>
      </c>
      <c r="I1058" s="23" t="s">
        <v>5392</v>
      </c>
      <c r="J1058" s="5" t="s">
        <v>5393</v>
      </c>
      <c r="K1058" s="5" t="s">
        <v>1117</v>
      </c>
      <c r="L1058" s="5" t="s">
        <v>5394</v>
      </c>
      <c r="M1058" s="23" t="s">
        <v>5174</v>
      </c>
      <c r="N1058" s="23" t="s">
        <v>4979</v>
      </c>
      <c r="O1058" s="44" t="s">
        <v>5395</v>
      </c>
      <c r="P1058" s="23" t="s">
        <v>78</v>
      </c>
      <c r="Q1058" s="45" t="s">
        <v>26</v>
      </c>
    </row>
    <row r="1059" spans="1:19" x14ac:dyDescent="0.25">
      <c r="A1059" s="46" t="s">
        <v>4</v>
      </c>
      <c r="B1059" s="46" t="s">
        <v>23</v>
      </c>
      <c r="C1059" s="46" t="s">
        <v>76</v>
      </c>
      <c r="D1059" s="46" t="s">
        <v>4961</v>
      </c>
      <c r="E1059" s="46" t="s">
        <v>4962</v>
      </c>
      <c r="F1059" s="46"/>
      <c r="G1059" s="46" t="s">
        <v>78</v>
      </c>
      <c r="H1059" s="46" t="s">
        <v>5396</v>
      </c>
      <c r="I1059" s="46" t="s">
        <v>5397</v>
      </c>
      <c r="J1059" s="47" t="s">
        <v>5398</v>
      </c>
      <c r="K1059" s="47"/>
      <c r="L1059" s="47" t="s">
        <v>5399</v>
      </c>
      <c r="M1059" s="46" t="s">
        <v>5400</v>
      </c>
      <c r="N1059" s="46" t="s">
        <v>5024</v>
      </c>
      <c r="O1059" s="48" t="s">
        <v>5401</v>
      </c>
      <c r="P1059" s="46" t="s">
        <v>78</v>
      </c>
      <c r="Q1059" s="49" t="s">
        <v>26</v>
      </c>
      <c r="R1059" s="46"/>
      <c r="S1059" s="47" t="s">
        <v>5402</v>
      </c>
    </row>
    <row r="1060" spans="1:19" x14ac:dyDescent="0.25">
      <c r="A1060" s="23" t="s">
        <v>4</v>
      </c>
      <c r="B1060" s="23" t="s">
        <v>23</v>
      </c>
      <c r="C1060" s="23" t="s">
        <v>116</v>
      </c>
      <c r="D1060" s="23" t="s">
        <v>4961</v>
      </c>
      <c r="E1060" s="23" t="s">
        <v>4962</v>
      </c>
      <c r="G1060" s="23" t="s">
        <v>1052</v>
      </c>
      <c r="H1060" s="23" t="s">
        <v>5403</v>
      </c>
      <c r="I1060" s="23" t="s">
        <v>5404</v>
      </c>
      <c r="J1060" s="5" t="s">
        <v>5398</v>
      </c>
      <c r="K1060" s="5" t="s">
        <v>1117</v>
      </c>
      <c r="L1060" s="5" t="s">
        <v>5399</v>
      </c>
      <c r="M1060" s="23" t="s">
        <v>5400</v>
      </c>
      <c r="N1060" s="23" t="s">
        <v>5024</v>
      </c>
      <c r="O1060" s="44" t="s">
        <v>5401</v>
      </c>
      <c r="P1060" s="23" t="s">
        <v>1055</v>
      </c>
      <c r="Q1060" s="23" t="s">
        <v>26</v>
      </c>
      <c r="S1060" s="5" t="s">
        <v>5405</v>
      </c>
    </row>
    <row r="1061" spans="1:19" x14ac:dyDescent="0.25">
      <c r="A1061" s="46" t="s">
        <v>4</v>
      </c>
      <c r="B1061" s="46" t="s">
        <v>23</v>
      </c>
      <c r="C1061" s="46" t="s">
        <v>76</v>
      </c>
      <c r="D1061" s="46" t="s">
        <v>4961</v>
      </c>
      <c r="E1061" s="46" t="s">
        <v>4973</v>
      </c>
      <c r="F1061" s="46"/>
      <c r="G1061" s="46" t="s">
        <v>78</v>
      </c>
      <c r="H1061" s="46" t="s">
        <v>5406</v>
      </c>
      <c r="I1061" s="46" t="s">
        <v>5407</v>
      </c>
      <c r="J1061" s="47" t="s">
        <v>5408</v>
      </c>
      <c r="K1061" s="47" t="s">
        <v>1117</v>
      </c>
      <c r="L1061" s="47" t="s">
        <v>5409</v>
      </c>
      <c r="M1061" s="46" t="s">
        <v>5410</v>
      </c>
      <c r="N1061" s="46" t="s">
        <v>4979</v>
      </c>
      <c r="O1061" s="48" t="s">
        <v>5411</v>
      </c>
      <c r="P1061" s="46" t="s">
        <v>78</v>
      </c>
      <c r="Q1061" s="49" t="s">
        <v>26</v>
      </c>
      <c r="R1061" s="46"/>
      <c r="S1061" s="47"/>
    </row>
    <row r="1062" spans="1:19" x14ac:dyDescent="0.25">
      <c r="A1062" s="23" t="s">
        <v>4</v>
      </c>
      <c r="B1062" s="23" t="s">
        <v>23</v>
      </c>
      <c r="C1062" s="23" t="s">
        <v>76</v>
      </c>
      <c r="D1062" s="23" t="s">
        <v>4961</v>
      </c>
      <c r="E1062" s="23" t="s">
        <v>4962</v>
      </c>
      <c r="G1062" s="23" t="s">
        <v>78</v>
      </c>
      <c r="H1062" s="23" t="s">
        <v>5412</v>
      </c>
      <c r="I1062" s="23">
        <v>1140150070</v>
      </c>
      <c r="J1062" s="5" t="s">
        <v>5413</v>
      </c>
      <c r="L1062" s="5" t="s">
        <v>5414</v>
      </c>
      <c r="M1062" s="23" t="s">
        <v>5415</v>
      </c>
      <c r="N1062" s="23" t="s">
        <v>4967</v>
      </c>
      <c r="O1062" s="44" t="s">
        <v>5416</v>
      </c>
      <c r="P1062" s="23" t="s">
        <v>78</v>
      </c>
      <c r="Q1062" s="45" t="s">
        <v>26</v>
      </c>
      <c r="S1062" s="5" t="s">
        <v>5417</v>
      </c>
    </row>
    <row r="1063" spans="1:19" x14ac:dyDescent="0.25">
      <c r="A1063" s="23" t="s">
        <v>4</v>
      </c>
      <c r="B1063" s="23" t="s">
        <v>23</v>
      </c>
      <c r="C1063" s="23" t="s">
        <v>116</v>
      </c>
      <c r="D1063" s="23" t="s">
        <v>4961</v>
      </c>
      <c r="E1063" s="23" t="s">
        <v>4962</v>
      </c>
      <c r="G1063" s="23" t="s">
        <v>1052</v>
      </c>
      <c r="H1063" s="23" t="s">
        <v>5418</v>
      </c>
      <c r="I1063" s="23">
        <v>150070</v>
      </c>
      <c r="J1063" s="5" t="s">
        <v>5413</v>
      </c>
      <c r="L1063" s="5" t="s">
        <v>5414</v>
      </c>
      <c r="M1063" s="23" t="s">
        <v>5415</v>
      </c>
      <c r="N1063" s="23" t="s">
        <v>4967</v>
      </c>
      <c r="O1063" s="44" t="s">
        <v>5416</v>
      </c>
      <c r="P1063" s="23" t="s">
        <v>1055</v>
      </c>
      <c r="Q1063" s="45">
        <v>44295</v>
      </c>
      <c r="S1063" s="5" t="s">
        <v>5419</v>
      </c>
    </row>
    <row r="1064" spans="1:19" x14ac:dyDescent="0.25">
      <c r="A1064" s="23" t="s">
        <v>4</v>
      </c>
      <c r="B1064" s="23" t="s">
        <v>23</v>
      </c>
      <c r="C1064" s="23" t="s">
        <v>76</v>
      </c>
      <c r="D1064" s="23" t="s">
        <v>4961</v>
      </c>
      <c r="E1064" s="23" t="s">
        <v>4962</v>
      </c>
      <c r="G1064" s="23" t="s">
        <v>78</v>
      </c>
      <c r="H1064" s="23" t="s">
        <v>5420</v>
      </c>
      <c r="I1064" s="23">
        <v>1140300500</v>
      </c>
      <c r="J1064" s="5" t="s">
        <v>5421</v>
      </c>
      <c r="L1064" s="5" t="s">
        <v>5422</v>
      </c>
      <c r="M1064" s="23" t="s">
        <v>5423</v>
      </c>
      <c r="N1064" s="23" t="s">
        <v>5024</v>
      </c>
      <c r="O1064" s="44" t="s">
        <v>5424</v>
      </c>
      <c r="P1064" s="23" t="s">
        <v>78</v>
      </c>
      <c r="Q1064" s="45" t="s">
        <v>26</v>
      </c>
      <c r="S1064" s="5" t="s">
        <v>5425</v>
      </c>
    </row>
    <row r="1065" spans="1:19" x14ac:dyDescent="0.25">
      <c r="A1065" s="23" t="s">
        <v>4</v>
      </c>
      <c r="B1065" s="23" t="s">
        <v>23</v>
      </c>
      <c r="C1065" s="23" t="s">
        <v>116</v>
      </c>
      <c r="D1065" s="23" t="s">
        <v>4961</v>
      </c>
      <c r="E1065" s="23" t="s">
        <v>4962</v>
      </c>
      <c r="G1065" s="23" t="s">
        <v>1052</v>
      </c>
      <c r="H1065" s="23" t="s">
        <v>5426</v>
      </c>
      <c r="I1065" s="23">
        <v>300500</v>
      </c>
      <c r="J1065" s="5" t="s">
        <v>5421</v>
      </c>
      <c r="L1065" s="5" t="s">
        <v>5422</v>
      </c>
      <c r="M1065" s="23" t="s">
        <v>5423</v>
      </c>
      <c r="N1065" s="23" t="s">
        <v>5024</v>
      </c>
      <c r="O1065" s="44" t="s">
        <v>5424</v>
      </c>
      <c r="P1065" s="23" t="s">
        <v>1055</v>
      </c>
      <c r="Q1065" s="45" t="s">
        <v>26</v>
      </c>
      <c r="S1065" s="5" t="s">
        <v>5427</v>
      </c>
    </row>
    <row r="1066" spans="1:19" x14ac:dyDescent="0.25">
      <c r="A1066" s="23" t="s">
        <v>4</v>
      </c>
      <c r="B1066" s="23" t="s">
        <v>23</v>
      </c>
      <c r="C1066" s="23" t="s">
        <v>76</v>
      </c>
      <c r="D1066" s="23" t="s">
        <v>4961</v>
      </c>
      <c r="E1066" s="23" t="s">
        <v>4962</v>
      </c>
      <c r="G1066" s="23" t="s">
        <v>78</v>
      </c>
      <c r="H1066" s="23" t="s">
        <v>5428</v>
      </c>
      <c r="I1066" s="23" t="s">
        <v>5429</v>
      </c>
      <c r="J1066" s="5" t="s">
        <v>5430</v>
      </c>
      <c r="L1066" s="5" t="s">
        <v>5431</v>
      </c>
      <c r="M1066" s="23" t="s">
        <v>5066</v>
      </c>
      <c r="N1066" s="23" t="s">
        <v>4967</v>
      </c>
      <c r="O1066" s="44" t="s">
        <v>5432</v>
      </c>
      <c r="P1066" s="23" t="s">
        <v>78</v>
      </c>
      <c r="Q1066" s="45" t="s">
        <v>26</v>
      </c>
      <c r="S1066" s="5" t="s">
        <v>5433</v>
      </c>
    </row>
    <row r="1067" spans="1:19" x14ac:dyDescent="0.25">
      <c r="A1067" s="23" t="s">
        <v>4</v>
      </c>
      <c r="B1067" s="23" t="s">
        <v>23</v>
      </c>
      <c r="C1067" s="23" t="s">
        <v>116</v>
      </c>
      <c r="D1067" s="23" t="s">
        <v>4961</v>
      </c>
      <c r="E1067" s="23" t="s">
        <v>4962</v>
      </c>
      <c r="G1067" s="23" t="s">
        <v>1052</v>
      </c>
      <c r="H1067" s="23" t="s">
        <v>5434</v>
      </c>
      <c r="I1067" s="23" t="s">
        <v>5435</v>
      </c>
      <c r="J1067" s="5" t="s">
        <v>5430</v>
      </c>
      <c r="K1067" s="5" t="s">
        <v>1117</v>
      </c>
      <c r="L1067" s="5" t="s">
        <v>5431</v>
      </c>
      <c r="M1067" s="23" t="s">
        <v>5066</v>
      </c>
      <c r="N1067" s="23" t="s">
        <v>4967</v>
      </c>
      <c r="O1067" s="44" t="s">
        <v>5432</v>
      </c>
      <c r="P1067" s="23" t="s">
        <v>1055</v>
      </c>
      <c r="Q1067" s="45" t="s">
        <v>26</v>
      </c>
      <c r="S1067" s="5" t="s">
        <v>5436</v>
      </c>
    </row>
    <row r="1068" spans="1:19" x14ac:dyDescent="0.25">
      <c r="A1068" s="23" t="s">
        <v>4</v>
      </c>
      <c r="B1068" s="23" t="s">
        <v>23</v>
      </c>
      <c r="C1068" s="23" t="s">
        <v>76</v>
      </c>
      <c r="D1068" s="23" t="s">
        <v>4961</v>
      </c>
      <c r="E1068" s="23" t="s">
        <v>4973</v>
      </c>
      <c r="G1068" s="23" t="s">
        <v>78</v>
      </c>
      <c r="H1068" s="23" t="s">
        <v>5437</v>
      </c>
      <c r="I1068" s="23" t="s">
        <v>5438</v>
      </c>
      <c r="J1068" s="5" t="s">
        <v>5439</v>
      </c>
      <c r="K1068" s="5" t="s">
        <v>1117</v>
      </c>
      <c r="L1068" s="5" t="s">
        <v>5440</v>
      </c>
      <c r="M1068" s="23" t="s">
        <v>5035</v>
      </c>
      <c r="N1068" s="23" t="s">
        <v>4979</v>
      </c>
      <c r="O1068" s="44" t="s">
        <v>5441</v>
      </c>
      <c r="P1068" s="23" t="s">
        <v>78</v>
      </c>
      <c r="Q1068" s="45" t="s">
        <v>26</v>
      </c>
    </row>
    <row r="1069" spans="1:19" x14ac:dyDescent="0.25">
      <c r="A1069" s="23" t="s">
        <v>4</v>
      </c>
      <c r="B1069" s="23" t="s">
        <v>23</v>
      </c>
      <c r="C1069" s="23" t="s">
        <v>76</v>
      </c>
      <c r="D1069" s="23" t="s">
        <v>4961</v>
      </c>
      <c r="E1069" s="23" t="s">
        <v>4973</v>
      </c>
      <c r="G1069" s="23" t="s">
        <v>78</v>
      </c>
      <c r="H1069" s="23" t="s">
        <v>5442</v>
      </c>
      <c r="I1069" s="23" t="s">
        <v>5443</v>
      </c>
      <c r="J1069" s="5" t="s">
        <v>5444</v>
      </c>
      <c r="K1069" s="5" t="s">
        <v>1117</v>
      </c>
      <c r="L1069" s="5" t="s">
        <v>5445</v>
      </c>
      <c r="M1069" s="23" t="s">
        <v>5446</v>
      </c>
      <c r="N1069" s="23" t="s">
        <v>4979</v>
      </c>
      <c r="O1069" s="44" t="s">
        <v>5447</v>
      </c>
      <c r="P1069" s="23" t="s">
        <v>78</v>
      </c>
      <c r="Q1069" s="45" t="s">
        <v>26</v>
      </c>
    </row>
    <row r="1070" spans="1:19" x14ac:dyDescent="0.25">
      <c r="A1070" s="23" t="s">
        <v>4</v>
      </c>
      <c r="B1070" s="23" t="s">
        <v>23</v>
      </c>
      <c r="C1070" s="23" t="s">
        <v>76</v>
      </c>
      <c r="D1070" s="23" t="s">
        <v>4961</v>
      </c>
      <c r="E1070" s="23" t="s">
        <v>4973</v>
      </c>
      <c r="G1070" s="23" t="s">
        <v>78</v>
      </c>
      <c r="H1070" s="23" t="s">
        <v>5448</v>
      </c>
      <c r="I1070" s="23" t="s">
        <v>5449</v>
      </c>
      <c r="J1070" s="5" t="s">
        <v>5450</v>
      </c>
      <c r="K1070" s="5" t="s">
        <v>1117</v>
      </c>
      <c r="L1070" s="5" t="s">
        <v>5451</v>
      </c>
      <c r="M1070" s="23" t="s">
        <v>5452</v>
      </c>
      <c r="N1070" s="23" t="s">
        <v>4979</v>
      </c>
      <c r="O1070" s="44" t="s">
        <v>5453</v>
      </c>
      <c r="P1070" s="23" t="s">
        <v>78</v>
      </c>
      <c r="Q1070" s="23" t="s">
        <v>26</v>
      </c>
    </row>
    <row r="1071" spans="1:19" x14ac:dyDescent="0.25">
      <c r="A1071" s="46" t="s">
        <v>4</v>
      </c>
      <c r="B1071" s="46" t="s">
        <v>23</v>
      </c>
      <c r="C1071" s="46" t="s">
        <v>76</v>
      </c>
      <c r="D1071" s="46" t="s">
        <v>4961</v>
      </c>
      <c r="E1071" s="46" t="s">
        <v>4973</v>
      </c>
      <c r="F1071" s="46"/>
      <c r="G1071" s="46" t="s">
        <v>78</v>
      </c>
      <c r="H1071" s="46" t="s">
        <v>5454</v>
      </c>
      <c r="I1071" s="46" t="s">
        <v>5455</v>
      </c>
      <c r="J1071" s="47" t="s">
        <v>5456</v>
      </c>
      <c r="K1071" s="47" t="s">
        <v>1117</v>
      </c>
      <c r="L1071" s="47" t="s">
        <v>5457</v>
      </c>
      <c r="M1071" s="46" t="s">
        <v>4985</v>
      </c>
      <c r="N1071" s="46" t="s">
        <v>4979</v>
      </c>
      <c r="O1071" s="48" t="s">
        <v>5458</v>
      </c>
      <c r="P1071" s="46" t="s">
        <v>78</v>
      </c>
      <c r="Q1071" s="49" t="s">
        <v>26</v>
      </c>
      <c r="R1071" s="46"/>
      <c r="S1071" s="47"/>
    </row>
    <row r="1072" spans="1:19" x14ac:dyDescent="0.25">
      <c r="A1072" s="23" t="s">
        <v>4</v>
      </c>
      <c r="B1072" s="23" t="s">
        <v>23</v>
      </c>
      <c r="C1072" s="23" t="s">
        <v>76</v>
      </c>
      <c r="D1072" s="23" t="s">
        <v>4961</v>
      </c>
      <c r="E1072" s="23" t="s">
        <v>4962</v>
      </c>
      <c r="G1072" s="23" t="s">
        <v>78</v>
      </c>
      <c r="H1072" s="23" t="s">
        <v>5459</v>
      </c>
      <c r="I1072" s="23" t="s">
        <v>5460</v>
      </c>
      <c r="J1072" s="5" t="s">
        <v>5461</v>
      </c>
      <c r="K1072" s="5" t="s">
        <v>1117</v>
      </c>
      <c r="L1072" s="5" t="s">
        <v>5462</v>
      </c>
      <c r="M1072" s="23" t="s">
        <v>5066</v>
      </c>
      <c r="N1072" s="23" t="s">
        <v>4967</v>
      </c>
      <c r="O1072" s="44" t="s">
        <v>5463</v>
      </c>
      <c r="P1072" s="23" t="s">
        <v>78</v>
      </c>
      <c r="Q1072" s="23" t="s">
        <v>26</v>
      </c>
    </row>
    <row r="1073" spans="1:19" x14ac:dyDescent="0.25">
      <c r="A1073" s="46" t="s">
        <v>4</v>
      </c>
      <c r="B1073" s="46" t="s">
        <v>23</v>
      </c>
      <c r="C1073" s="46" t="s">
        <v>76</v>
      </c>
      <c r="D1073" s="46" t="s">
        <v>4961</v>
      </c>
      <c r="E1073" s="46" t="s">
        <v>4973</v>
      </c>
      <c r="F1073" s="46"/>
      <c r="G1073" s="46" t="s">
        <v>78</v>
      </c>
      <c r="H1073" s="46" t="s">
        <v>5464</v>
      </c>
      <c r="I1073" s="46" t="s">
        <v>5465</v>
      </c>
      <c r="J1073" s="47" t="s">
        <v>5466</v>
      </c>
      <c r="K1073" s="47" t="s">
        <v>1117</v>
      </c>
      <c r="L1073" s="47" t="s">
        <v>5467</v>
      </c>
      <c r="M1073" s="46" t="s">
        <v>5468</v>
      </c>
      <c r="N1073" s="46" t="s">
        <v>4979</v>
      </c>
      <c r="O1073" s="48" t="s">
        <v>5469</v>
      </c>
      <c r="P1073" s="46" t="s">
        <v>78</v>
      </c>
      <c r="Q1073" s="49" t="s">
        <v>26</v>
      </c>
      <c r="R1073" s="46"/>
      <c r="S1073" s="47"/>
    </row>
    <row r="1074" spans="1:19" x14ac:dyDescent="0.25">
      <c r="A1074" s="23" t="s">
        <v>4</v>
      </c>
      <c r="B1074" s="23" t="s">
        <v>23</v>
      </c>
      <c r="C1074" s="23" t="s">
        <v>76</v>
      </c>
      <c r="D1074" s="23" t="s">
        <v>4961</v>
      </c>
      <c r="E1074" s="23" t="s">
        <v>4973</v>
      </c>
      <c r="G1074" s="23" t="s">
        <v>78</v>
      </c>
      <c r="H1074" s="23" t="s">
        <v>5470</v>
      </c>
      <c r="I1074" s="23" t="s">
        <v>5471</v>
      </c>
      <c r="J1074" s="5" t="s">
        <v>5472</v>
      </c>
      <c r="L1074" s="5" t="s">
        <v>5473</v>
      </c>
      <c r="M1074" s="23" t="s">
        <v>5474</v>
      </c>
      <c r="N1074" s="23" t="s">
        <v>4979</v>
      </c>
      <c r="O1074" s="44" t="s">
        <v>5475</v>
      </c>
      <c r="P1074" s="23" t="s">
        <v>78</v>
      </c>
      <c r="Q1074" s="23">
        <v>44319</v>
      </c>
    </row>
    <row r="1075" spans="1:19" x14ac:dyDescent="0.25">
      <c r="A1075" s="46" t="s">
        <v>4</v>
      </c>
      <c r="B1075" s="46" t="s">
        <v>23</v>
      </c>
      <c r="C1075" s="46" t="s">
        <v>76</v>
      </c>
      <c r="D1075" s="46" t="s">
        <v>4961</v>
      </c>
      <c r="E1075" s="46"/>
      <c r="F1075" s="46"/>
      <c r="G1075" s="46" t="s">
        <v>78</v>
      </c>
      <c r="H1075" s="46" t="s">
        <v>5476</v>
      </c>
      <c r="I1075" s="46" t="s">
        <v>5477</v>
      </c>
      <c r="J1075" s="47" t="s">
        <v>5478</v>
      </c>
      <c r="K1075" s="47" t="s">
        <v>5479</v>
      </c>
      <c r="L1075" s="47" t="s">
        <v>5480</v>
      </c>
      <c r="M1075" s="46" t="s">
        <v>5481</v>
      </c>
      <c r="N1075" s="46" t="s">
        <v>1526</v>
      </c>
      <c r="O1075" s="48" t="s">
        <v>5482</v>
      </c>
      <c r="P1075" s="46" t="s">
        <v>78</v>
      </c>
      <c r="Q1075" s="49" t="s">
        <v>26</v>
      </c>
      <c r="R1075" s="46"/>
      <c r="S1075" s="47" t="s">
        <v>5483</v>
      </c>
    </row>
    <row r="1076" spans="1:19" x14ac:dyDescent="0.25">
      <c r="A1076" s="23" t="s">
        <v>4</v>
      </c>
      <c r="B1076" s="23" t="s">
        <v>23</v>
      </c>
      <c r="C1076" s="23" t="s">
        <v>76</v>
      </c>
      <c r="D1076" s="23" t="s">
        <v>4961</v>
      </c>
      <c r="E1076" s="23" t="s">
        <v>4962</v>
      </c>
      <c r="G1076" s="23" t="s">
        <v>78</v>
      </c>
      <c r="H1076" s="23" t="s">
        <v>5484</v>
      </c>
      <c r="I1076" s="23" t="s">
        <v>5485</v>
      </c>
      <c r="J1076" s="5" t="s">
        <v>5486</v>
      </c>
      <c r="L1076" s="5" t="s">
        <v>5487</v>
      </c>
      <c r="M1076" s="23" t="s">
        <v>1255</v>
      </c>
      <c r="N1076" s="23" t="s">
        <v>5017</v>
      </c>
      <c r="O1076" s="44" t="s">
        <v>5488</v>
      </c>
      <c r="P1076" s="23" t="s">
        <v>78</v>
      </c>
      <c r="Q1076" s="23" t="s">
        <v>26</v>
      </c>
      <c r="S1076" s="5" t="s">
        <v>5489</v>
      </c>
    </row>
    <row r="1077" spans="1:19" x14ac:dyDescent="0.25">
      <c r="A1077" s="46" t="s">
        <v>4</v>
      </c>
      <c r="B1077" s="46" t="s">
        <v>23</v>
      </c>
      <c r="C1077" s="46" t="s">
        <v>116</v>
      </c>
      <c r="D1077" s="46" t="s">
        <v>4961</v>
      </c>
      <c r="E1077" s="46" t="s">
        <v>4962</v>
      </c>
      <c r="F1077" s="46"/>
      <c r="G1077" s="46" t="s">
        <v>1052</v>
      </c>
      <c r="H1077" s="46" t="s">
        <v>5490</v>
      </c>
      <c r="I1077" s="46" t="s">
        <v>5491</v>
      </c>
      <c r="J1077" s="47" t="s">
        <v>5486</v>
      </c>
      <c r="K1077" s="47" t="s">
        <v>1117</v>
      </c>
      <c r="L1077" s="47" t="s">
        <v>5487</v>
      </c>
      <c r="M1077" s="46" t="s">
        <v>1255</v>
      </c>
      <c r="N1077" s="46" t="s">
        <v>5017</v>
      </c>
      <c r="O1077" s="48" t="s">
        <v>5488</v>
      </c>
      <c r="P1077" s="46" t="s">
        <v>1055</v>
      </c>
      <c r="Q1077" s="49" t="s">
        <v>26</v>
      </c>
      <c r="R1077" s="46"/>
      <c r="S1077" s="47" t="s">
        <v>5492</v>
      </c>
    </row>
    <row r="1078" spans="1:19" x14ac:dyDescent="0.25">
      <c r="A1078" s="23" t="s">
        <v>4</v>
      </c>
      <c r="B1078" s="23" t="s">
        <v>23</v>
      </c>
      <c r="C1078" s="23" t="s">
        <v>76</v>
      </c>
      <c r="D1078" s="23" t="s">
        <v>4961</v>
      </c>
      <c r="G1078" s="23" t="s">
        <v>78</v>
      </c>
      <c r="H1078" s="23" t="s">
        <v>5493</v>
      </c>
      <c r="I1078" s="23" t="s">
        <v>5494</v>
      </c>
      <c r="J1078" s="5" t="s">
        <v>10807</v>
      </c>
      <c r="L1078" s="5" t="s">
        <v>5495</v>
      </c>
      <c r="M1078" s="23" t="s">
        <v>5496</v>
      </c>
      <c r="N1078" s="23" t="s">
        <v>1526</v>
      </c>
      <c r="O1078" s="44" t="s">
        <v>5497</v>
      </c>
      <c r="P1078" s="23" t="s">
        <v>78</v>
      </c>
      <c r="Q1078" s="45" t="s">
        <v>26</v>
      </c>
      <c r="S1078" s="5" t="s">
        <v>5498</v>
      </c>
    </row>
    <row r="1079" spans="1:19" x14ac:dyDescent="0.25">
      <c r="A1079" s="23" t="s">
        <v>4</v>
      </c>
      <c r="B1079" s="23" t="s">
        <v>23</v>
      </c>
      <c r="C1079" s="23" t="s">
        <v>116</v>
      </c>
      <c r="D1079" s="23" t="s">
        <v>4961</v>
      </c>
      <c r="G1079" s="23" t="s">
        <v>1052</v>
      </c>
      <c r="H1079" s="23" t="s">
        <v>5499</v>
      </c>
      <c r="I1079" s="23" t="s">
        <v>5500</v>
      </c>
      <c r="J1079" s="5" t="s">
        <v>10807</v>
      </c>
      <c r="L1079" s="5" t="s">
        <v>5501</v>
      </c>
      <c r="M1079" s="23" t="s">
        <v>5496</v>
      </c>
      <c r="N1079" s="23" t="s">
        <v>1526</v>
      </c>
      <c r="O1079" s="44" t="s">
        <v>5497</v>
      </c>
      <c r="P1079" s="23" t="s">
        <v>1055</v>
      </c>
      <c r="Q1079" s="23" t="s">
        <v>26</v>
      </c>
      <c r="S1079" s="5" t="s">
        <v>5502</v>
      </c>
    </row>
    <row r="1080" spans="1:19" x14ac:dyDescent="0.25">
      <c r="A1080" s="46" t="s">
        <v>4</v>
      </c>
      <c r="B1080" s="46" t="s">
        <v>23</v>
      </c>
      <c r="C1080" s="46" t="s">
        <v>76</v>
      </c>
      <c r="D1080" s="46" t="s">
        <v>4961</v>
      </c>
      <c r="E1080" s="46" t="s">
        <v>4962</v>
      </c>
      <c r="F1080" s="46"/>
      <c r="G1080" s="46" t="s">
        <v>78</v>
      </c>
      <c r="H1080" s="46" t="s">
        <v>5503</v>
      </c>
      <c r="I1080" s="46" t="s">
        <v>5504</v>
      </c>
      <c r="J1080" s="47" t="s">
        <v>5505</v>
      </c>
      <c r="K1080" s="47"/>
      <c r="L1080" s="47" t="s">
        <v>5506</v>
      </c>
      <c r="M1080" s="46" t="s">
        <v>5507</v>
      </c>
      <c r="N1080" s="46" t="s">
        <v>4967</v>
      </c>
      <c r="O1080" s="48" t="s">
        <v>5508</v>
      </c>
      <c r="P1080" s="46" t="s">
        <v>78</v>
      </c>
      <c r="Q1080" s="49" t="s">
        <v>26</v>
      </c>
      <c r="R1080" s="46"/>
      <c r="S1080" s="47" t="s">
        <v>5509</v>
      </c>
    </row>
    <row r="1081" spans="1:19" x14ac:dyDescent="0.25">
      <c r="A1081" s="23" t="s">
        <v>4</v>
      </c>
      <c r="B1081" s="23" t="s">
        <v>23</v>
      </c>
      <c r="C1081" s="23" t="s">
        <v>116</v>
      </c>
      <c r="D1081" s="23" t="s">
        <v>4961</v>
      </c>
      <c r="E1081" s="23" t="s">
        <v>4962</v>
      </c>
      <c r="G1081" s="23" t="s">
        <v>1052</v>
      </c>
      <c r="H1081" s="23" t="s">
        <v>5510</v>
      </c>
      <c r="I1081" s="23" t="s">
        <v>5511</v>
      </c>
      <c r="J1081" s="5" t="s">
        <v>5505</v>
      </c>
      <c r="L1081" s="5" t="s">
        <v>5506</v>
      </c>
      <c r="M1081" s="23" t="s">
        <v>5507</v>
      </c>
      <c r="N1081" s="23" t="s">
        <v>4967</v>
      </c>
      <c r="O1081" s="44" t="s">
        <v>5508</v>
      </c>
      <c r="P1081" s="23" t="s">
        <v>1055</v>
      </c>
      <c r="Q1081" s="23" t="s">
        <v>26</v>
      </c>
      <c r="S1081" s="5" t="s">
        <v>5512</v>
      </c>
    </row>
    <row r="1082" spans="1:19" x14ac:dyDescent="0.25">
      <c r="A1082" s="46" t="s">
        <v>4</v>
      </c>
      <c r="B1082" s="46" t="s">
        <v>23</v>
      </c>
      <c r="C1082" s="46" t="s">
        <v>76</v>
      </c>
      <c r="D1082" s="46" t="s">
        <v>4961</v>
      </c>
      <c r="E1082" s="46"/>
      <c r="F1082" s="46"/>
      <c r="G1082" s="46" t="s">
        <v>78</v>
      </c>
      <c r="H1082" s="46" t="s">
        <v>5513</v>
      </c>
      <c r="I1082" s="46">
        <v>1140150026</v>
      </c>
      <c r="J1082" s="47" t="s">
        <v>5514</v>
      </c>
      <c r="K1082" s="47"/>
      <c r="L1082" s="47" t="s">
        <v>5515</v>
      </c>
      <c r="M1082" s="46" t="s">
        <v>5516</v>
      </c>
      <c r="N1082" s="46" t="s">
        <v>4967</v>
      </c>
      <c r="O1082" s="48" t="s">
        <v>5517</v>
      </c>
      <c r="P1082" s="46" t="s">
        <v>78</v>
      </c>
      <c r="Q1082" s="49" t="s">
        <v>26</v>
      </c>
      <c r="R1082" s="46"/>
      <c r="S1082" s="47" t="s">
        <v>5518</v>
      </c>
    </row>
    <row r="1083" spans="1:19" x14ac:dyDescent="0.25">
      <c r="A1083" s="23" t="s">
        <v>4</v>
      </c>
      <c r="B1083" s="23" t="s">
        <v>23</v>
      </c>
      <c r="C1083" s="23" t="s">
        <v>116</v>
      </c>
      <c r="D1083" s="23" t="s">
        <v>4961</v>
      </c>
      <c r="E1083" s="23" t="s">
        <v>4962</v>
      </c>
      <c r="G1083" s="23" t="s">
        <v>1052</v>
      </c>
      <c r="H1083" s="23" t="s">
        <v>5519</v>
      </c>
      <c r="I1083" s="23" t="s">
        <v>5520</v>
      </c>
      <c r="J1083" s="5" t="s">
        <v>5514</v>
      </c>
      <c r="L1083" s="5" t="s">
        <v>5515</v>
      </c>
      <c r="M1083" s="23" t="s">
        <v>5516</v>
      </c>
      <c r="N1083" s="23" t="s">
        <v>4967</v>
      </c>
      <c r="O1083" s="44" t="s">
        <v>5517</v>
      </c>
      <c r="P1083" s="23" t="s">
        <v>1055</v>
      </c>
      <c r="Q1083" s="45" t="s">
        <v>26</v>
      </c>
      <c r="S1083" s="5" t="s">
        <v>5521</v>
      </c>
    </row>
    <row r="1084" spans="1:19" x14ac:dyDescent="0.25">
      <c r="A1084" s="23" t="s">
        <v>4</v>
      </c>
      <c r="B1084" s="23" t="s">
        <v>23</v>
      </c>
      <c r="C1084" s="23" t="s">
        <v>76</v>
      </c>
      <c r="D1084" s="23" t="s">
        <v>4961</v>
      </c>
      <c r="E1084" s="23" t="s">
        <v>4973</v>
      </c>
      <c r="G1084" s="23" t="s">
        <v>78</v>
      </c>
      <c r="H1084" s="23" t="s">
        <v>5522</v>
      </c>
      <c r="I1084" s="23" t="s">
        <v>5523</v>
      </c>
      <c r="J1084" s="5" t="s">
        <v>5524</v>
      </c>
      <c r="K1084" s="5" t="s">
        <v>1117</v>
      </c>
      <c r="L1084" s="5" t="s">
        <v>5525</v>
      </c>
      <c r="M1084" s="23" t="s">
        <v>5526</v>
      </c>
      <c r="N1084" s="23" t="s">
        <v>4979</v>
      </c>
      <c r="O1084" s="44" t="s">
        <v>5527</v>
      </c>
      <c r="P1084" s="23" t="s">
        <v>78</v>
      </c>
      <c r="Q1084" s="45" t="s">
        <v>26</v>
      </c>
    </row>
    <row r="1085" spans="1:19" x14ac:dyDescent="0.25">
      <c r="A1085" s="23" t="s">
        <v>4</v>
      </c>
      <c r="B1085" s="23" t="s">
        <v>23</v>
      </c>
      <c r="C1085" s="23" t="s">
        <v>76</v>
      </c>
      <c r="D1085" s="23" t="s">
        <v>4961</v>
      </c>
      <c r="G1085" s="23" t="s">
        <v>78</v>
      </c>
      <c r="H1085" s="23" t="s">
        <v>5528</v>
      </c>
      <c r="I1085" s="23">
        <v>1140870778</v>
      </c>
      <c r="J1085" s="5" t="s">
        <v>5529</v>
      </c>
      <c r="L1085" s="5" t="s">
        <v>5530</v>
      </c>
      <c r="M1085" s="23" t="s">
        <v>5531</v>
      </c>
      <c r="N1085" s="23" t="s">
        <v>4967</v>
      </c>
      <c r="O1085" s="44" t="s">
        <v>5532</v>
      </c>
      <c r="P1085" s="23" t="s">
        <v>78</v>
      </c>
      <c r="Q1085" s="45" t="s">
        <v>26</v>
      </c>
      <c r="S1085" s="5" t="s">
        <v>5533</v>
      </c>
    </row>
    <row r="1086" spans="1:19" x14ac:dyDescent="0.25">
      <c r="A1086" s="23" t="s">
        <v>4</v>
      </c>
      <c r="B1086" s="23" t="s">
        <v>23</v>
      </c>
      <c r="C1086" s="23" t="s">
        <v>116</v>
      </c>
      <c r="D1086" s="23" t="s">
        <v>4961</v>
      </c>
      <c r="E1086" s="23" t="s">
        <v>4962</v>
      </c>
      <c r="G1086" s="23" t="s">
        <v>1052</v>
      </c>
      <c r="H1086" s="23" t="s">
        <v>5534</v>
      </c>
      <c r="I1086" s="23" t="s">
        <v>5535</v>
      </c>
      <c r="J1086" s="5" t="s">
        <v>5529</v>
      </c>
      <c r="K1086" s="5" t="s">
        <v>1117</v>
      </c>
      <c r="L1086" s="5" t="s">
        <v>5530</v>
      </c>
      <c r="M1086" s="23" t="s">
        <v>5531</v>
      </c>
      <c r="N1086" s="23" t="s">
        <v>4967</v>
      </c>
      <c r="O1086" s="44" t="s">
        <v>5532</v>
      </c>
      <c r="P1086" s="23" t="s">
        <v>1055</v>
      </c>
      <c r="Q1086" s="45" t="s">
        <v>26</v>
      </c>
      <c r="S1086" s="5" t="s">
        <v>5536</v>
      </c>
    </row>
    <row r="1087" spans="1:19" x14ac:dyDescent="0.25">
      <c r="A1087" s="23" t="s">
        <v>4</v>
      </c>
      <c r="B1087" s="23" t="s">
        <v>23</v>
      </c>
      <c r="C1087" s="23" t="s">
        <v>76</v>
      </c>
      <c r="D1087" s="23" t="s">
        <v>4961</v>
      </c>
      <c r="E1087" s="23" t="s">
        <v>4962</v>
      </c>
      <c r="G1087" s="23" t="s">
        <v>78</v>
      </c>
      <c r="H1087" s="23" t="s">
        <v>5537</v>
      </c>
      <c r="I1087" s="23" t="s">
        <v>5538</v>
      </c>
      <c r="J1087" s="5" t="s">
        <v>5539</v>
      </c>
      <c r="L1087" s="5" t="s">
        <v>5540</v>
      </c>
      <c r="M1087" s="23" t="s">
        <v>5541</v>
      </c>
      <c r="N1087" s="23" t="s">
        <v>5017</v>
      </c>
      <c r="O1087" s="44" t="s">
        <v>5542</v>
      </c>
      <c r="P1087" s="23" t="s">
        <v>78</v>
      </c>
      <c r="Q1087" s="23" t="s">
        <v>26</v>
      </c>
      <c r="S1087" s="5" t="s">
        <v>5543</v>
      </c>
    </row>
    <row r="1088" spans="1:19" x14ac:dyDescent="0.25">
      <c r="A1088" s="46" t="s">
        <v>4</v>
      </c>
      <c r="B1088" s="46" t="s">
        <v>23</v>
      </c>
      <c r="C1088" s="46" t="s">
        <v>116</v>
      </c>
      <c r="D1088" s="46" t="s">
        <v>4961</v>
      </c>
      <c r="E1088" s="46" t="s">
        <v>4962</v>
      </c>
      <c r="F1088" s="46"/>
      <c r="G1088" s="46" t="s">
        <v>1052</v>
      </c>
      <c r="H1088" s="46" t="s">
        <v>5544</v>
      </c>
      <c r="I1088" s="46" t="s">
        <v>5545</v>
      </c>
      <c r="J1088" s="47" t="s">
        <v>5539</v>
      </c>
      <c r="K1088" s="47" t="s">
        <v>1117</v>
      </c>
      <c r="L1088" s="47" t="s">
        <v>5540</v>
      </c>
      <c r="M1088" s="46" t="s">
        <v>5541</v>
      </c>
      <c r="N1088" s="46" t="s">
        <v>5017</v>
      </c>
      <c r="O1088" s="48" t="s">
        <v>5542</v>
      </c>
      <c r="P1088" s="46" t="s">
        <v>1055</v>
      </c>
      <c r="Q1088" s="49" t="s">
        <v>26</v>
      </c>
      <c r="R1088" s="46"/>
      <c r="S1088" s="47" t="s">
        <v>5546</v>
      </c>
    </row>
    <row r="1089" spans="1:19" x14ac:dyDescent="0.25">
      <c r="A1089" s="23" t="s">
        <v>4</v>
      </c>
      <c r="B1089" s="23" t="s">
        <v>23</v>
      </c>
      <c r="C1089" s="23" t="s">
        <v>76</v>
      </c>
      <c r="D1089" s="23" t="s">
        <v>4961</v>
      </c>
      <c r="E1089" s="23" t="s">
        <v>4973</v>
      </c>
      <c r="G1089" s="23" t="s">
        <v>78</v>
      </c>
      <c r="H1089" s="23" t="s">
        <v>5547</v>
      </c>
      <c r="I1089" s="23" t="s">
        <v>5548</v>
      </c>
      <c r="J1089" s="5" t="s">
        <v>5549</v>
      </c>
      <c r="K1089" s="5" t="s">
        <v>1117</v>
      </c>
      <c r="L1089" s="5" t="s">
        <v>5550</v>
      </c>
      <c r="M1089" s="23" t="s">
        <v>5551</v>
      </c>
      <c r="N1089" s="23" t="s">
        <v>4979</v>
      </c>
      <c r="O1089" s="44" t="s">
        <v>5552</v>
      </c>
      <c r="P1089" s="23" t="s">
        <v>78</v>
      </c>
      <c r="Q1089" s="45" t="s">
        <v>26</v>
      </c>
    </row>
    <row r="1090" spans="1:19" x14ac:dyDescent="0.25">
      <c r="A1090" s="23" t="s">
        <v>4</v>
      </c>
      <c r="B1090" s="23" t="s">
        <v>23</v>
      </c>
      <c r="C1090" s="23" t="s">
        <v>76</v>
      </c>
      <c r="D1090" s="23" t="s">
        <v>4961</v>
      </c>
      <c r="E1090" s="23" t="s">
        <v>4973</v>
      </c>
      <c r="G1090" s="23" t="s">
        <v>78</v>
      </c>
      <c r="H1090" s="23" t="s">
        <v>5553</v>
      </c>
      <c r="I1090" s="23" t="s">
        <v>5554</v>
      </c>
      <c r="J1090" s="5" t="s">
        <v>5555</v>
      </c>
      <c r="K1090" s="5" t="s">
        <v>1117</v>
      </c>
      <c r="L1090" s="5" t="s">
        <v>5556</v>
      </c>
      <c r="M1090" s="23" t="s">
        <v>5557</v>
      </c>
      <c r="N1090" s="23" t="s">
        <v>4979</v>
      </c>
      <c r="O1090" s="44" t="s">
        <v>5558</v>
      </c>
      <c r="P1090" s="23" t="s">
        <v>78</v>
      </c>
      <c r="Q1090" s="45" t="s">
        <v>26</v>
      </c>
    </row>
    <row r="1091" spans="1:19" x14ac:dyDescent="0.25">
      <c r="A1091" s="23" t="s">
        <v>4</v>
      </c>
      <c r="B1091" s="23" t="s">
        <v>23</v>
      </c>
      <c r="C1091" s="23" t="s">
        <v>76</v>
      </c>
      <c r="D1091" s="23" t="s">
        <v>4961</v>
      </c>
      <c r="E1091" s="23" t="s">
        <v>4973</v>
      </c>
      <c r="G1091" s="23" t="s">
        <v>78</v>
      </c>
      <c r="H1091" s="23" t="s">
        <v>5559</v>
      </c>
      <c r="I1091" s="23" t="s">
        <v>5560</v>
      </c>
      <c r="J1091" s="5" t="s">
        <v>5561</v>
      </c>
      <c r="K1091" s="5" t="s">
        <v>1117</v>
      </c>
      <c r="L1091" s="5" t="s">
        <v>5562</v>
      </c>
      <c r="M1091" s="23" t="s">
        <v>5541</v>
      </c>
      <c r="N1091" s="23" t="s">
        <v>4979</v>
      </c>
      <c r="O1091" s="44" t="s">
        <v>5563</v>
      </c>
      <c r="P1091" s="23" t="s">
        <v>78</v>
      </c>
      <c r="Q1091" s="45" t="s">
        <v>26</v>
      </c>
    </row>
    <row r="1092" spans="1:19" x14ac:dyDescent="0.25">
      <c r="A1092" s="23" t="s">
        <v>4</v>
      </c>
      <c r="B1092" s="23" t="s">
        <v>23</v>
      </c>
      <c r="C1092" s="23" t="s">
        <v>76</v>
      </c>
      <c r="D1092" s="23" t="s">
        <v>4961</v>
      </c>
      <c r="E1092" s="23" t="s">
        <v>4973</v>
      </c>
      <c r="G1092" s="23" t="s">
        <v>78</v>
      </c>
      <c r="H1092" s="23" t="s">
        <v>5564</v>
      </c>
      <c r="I1092" s="23" t="s">
        <v>5565</v>
      </c>
      <c r="J1092" s="5" t="s">
        <v>5566</v>
      </c>
      <c r="L1092" s="5" t="s">
        <v>5567</v>
      </c>
      <c r="M1092" s="23" t="s">
        <v>5568</v>
      </c>
      <c r="N1092" s="23" t="s">
        <v>4979</v>
      </c>
      <c r="O1092" s="44" t="s">
        <v>5569</v>
      </c>
      <c r="P1092" s="23" t="s">
        <v>78</v>
      </c>
      <c r="Q1092" s="45" t="s">
        <v>26</v>
      </c>
    </row>
    <row r="1093" spans="1:19" x14ac:dyDescent="0.25">
      <c r="A1093" s="23" t="s">
        <v>4</v>
      </c>
      <c r="B1093" s="23" t="s">
        <v>23</v>
      </c>
      <c r="C1093" s="23" t="s">
        <v>76</v>
      </c>
      <c r="D1093" s="23" t="s">
        <v>4961</v>
      </c>
      <c r="E1093" s="23" t="s">
        <v>4962</v>
      </c>
      <c r="G1093" s="23" t="s">
        <v>78</v>
      </c>
      <c r="H1093" s="23" t="s">
        <v>5570</v>
      </c>
      <c r="I1093" s="23" t="s">
        <v>5571</v>
      </c>
      <c r="J1093" s="5" t="s">
        <v>5572</v>
      </c>
      <c r="L1093" s="5" t="s">
        <v>5573</v>
      </c>
      <c r="M1093" s="23" t="s">
        <v>5574</v>
      </c>
      <c r="N1093" s="23" t="s">
        <v>5017</v>
      </c>
      <c r="O1093" s="44" t="s">
        <v>5575</v>
      </c>
      <c r="P1093" s="23" t="s">
        <v>78</v>
      </c>
      <c r="Q1093" s="45" t="s">
        <v>26</v>
      </c>
      <c r="S1093" s="5" t="s">
        <v>5576</v>
      </c>
    </row>
    <row r="1094" spans="1:19" x14ac:dyDescent="0.25">
      <c r="A1094" s="23" t="s">
        <v>4</v>
      </c>
      <c r="B1094" s="23" t="s">
        <v>23</v>
      </c>
      <c r="C1094" s="23" t="s">
        <v>116</v>
      </c>
      <c r="D1094" s="23" t="s">
        <v>4961</v>
      </c>
      <c r="E1094" s="23" t="s">
        <v>4962</v>
      </c>
      <c r="G1094" s="23" t="s">
        <v>1052</v>
      </c>
      <c r="H1094" s="23" t="s">
        <v>5577</v>
      </c>
      <c r="I1094" s="23" t="s">
        <v>5578</v>
      </c>
      <c r="J1094" s="5" t="s">
        <v>5572</v>
      </c>
      <c r="L1094" s="5" t="s">
        <v>5579</v>
      </c>
      <c r="M1094" s="23" t="s">
        <v>5574</v>
      </c>
      <c r="N1094" s="23" t="s">
        <v>5017</v>
      </c>
      <c r="O1094" s="44" t="s">
        <v>5575</v>
      </c>
      <c r="P1094" s="23" t="s">
        <v>1055</v>
      </c>
      <c r="Q1094" s="45" t="s">
        <v>26</v>
      </c>
      <c r="S1094" s="5" t="s">
        <v>5580</v>
      </c>
    </row>
    <row r="1095" spans="1:19" x14ac:dyDescent="0.25">
      <c r="A1095" s="46" t="s">
        <v>4</v>
      </c>
      <c r="B1095" s="46" t="s">
        <v>23</v>
      </c>
      <c r="C1095" s="46" t="s">
        <v>76</v>
      </c>
      <c r="D1095" s="46" t="s">
        <v>4961</v>
      </c>
      <c r="E1095" s="46" t="s">
        <v>4973</v>
      </c>
      <c r="F1095" s="46"/>
      <c r="G1095" s="46" t="s">
        <v>78</v>
      </c>
      <c r="H1095" s="46" t="s">
        <v>5581</v>
      </c>
      <c r="I1095" s="46" t="s">
        <v>5582</v>
      </c>
      <c r="J1095" s="47" t="s">
        <v>5583</v>
      </c>
      <c r="K1095" s="47" t="s">
        <v>1117</v>
      </c>
      <c r="L1095" s="47" t="s">
        <v>5584</v>
      </c>
      <c r="M1095" s="46" t="s">
        <v>5585</v>
      </c>
      <c r="N1095" s="46" t="s">
        <v>4979</v>
      </c>
      <c r="O1095" s="48" t="s">
        <v>5586</v>
      </c>
      <c r="P1095" s="46" t="s">
        <v>78</v>
      </c>
      <c r="Q1095" s="46" t="s">
        <v>26</v>
      </c>
      <c r="R1095" s="46"/>
      <c r="S1095" s="47"/>
    </row>
    <row r="1096" spans="1:19" x14ac:dyDescent="0.25">
      <c r="A1096" s="23" t="s">
        <v>4</v>
      </c>
      <c r="B1096" s="23" t="s">
        <v>23</v>
      </c>
      <c r="C1096" s="23" t="s">
        <v>76</v>
      </c>
      <c r="D1096" s="23" t="s">
        <v>4961</v>
      </c>
      <c r="E1096" s="23" t="s">
        <v>4973</v>
      </c>
      <c r="G1096" s="23" t="s">
        <v>78</v>
      </c>
      <c r="H1096" s="23" t="s">
        <v>5587</v>
      </c>
      <c r="I1096" s="23" t="s">
        <v>5588</v>
      </c>
      <c r="J1096" s="5" t="s">
        <v>5589</v>
      </c>
      <c r="K1096" s="5" t="s">
        <v>1117</v>
      </c>
      <c r="L1096" s="5" t="s">
        <v>5590</v>
      </c>
      <c r="M1096" s="23" t="s">
        <v>5591</v>
      </c>
      <c r="N1096" s="23" t="s">
        <v>4979</v>
      </c>
      <c r="O1096" s="44" t="s">
        <v>5592</v>
      </c>
      <c r="P1096" s="23" t="s">
        <v>78</v>
      </c>
      <c r="Q1096" s="45" t="s">
        <v>26</v>
      </c>
    </row>
    <row r="1097" spans="1:19" x14ac:dyDescent="0.25">
      <c r="A1097" s="23" t="s">
        <v>4</v>
      </c>
      <c r="B1097" s="23" t="s">
        <v>23</v>
      </c>
      <c r="C1097" s="23" t="s">
        <v>76</v>
      </c>
      <c r="D1097" s="23" t="s">
        <v>4961</v>
      </c>
      <c r="E1097" s="23" t="s">
        <v>4973</v>
      </c>
      <c r="G1097" s="23" t="s">
        <v>78</v>
      </c>
      <c r="H1097" s="23" t="s">
        <v>5593</v>
      </c>
      <c r="I1097" s="23" t="s">
        <v>5594</v>
      </c>
      <c r="J1097" s="5" t="s">
        <v>5595</v>
      </c>
      <c r="K1097" s="5" t="s">
        <v>1117</v>
      </c>
      <c r="L1097" s="5" t="s">
        <v>5596</v>
      </c>
      <c r="M1097" s="23" t="s">
        <v>5597</v>
      </c>
      <c r="N1097" s="23" t="s">
        <v>4979</v>
      </c>
      <c r="O1097" s="44" t="s">
        <v>5598</v>
      </c>
      <c r="P1097" s="23" t="s">
        <v>78</v>
      </c>
      <c r="Q1097" s="45" t="s">
        <v>26</v>
      </c>
    </row>
    <row r="1098" spans="1:19" x14ac:dyDescent="0.25">
      <c r="A1098" s="23" t="s">
        <v>4</v>
      </c>
      <c r="B1098" s="23" t="s">
        <v>23</v>
      </c>
      <c r="C1098" s="23" t="s">
        <v>76</v>
      </c>
      <c r="D1098" s="23" t="s">
        <v>4961</v>
      </c>
      <c r="E1098" s="23" t="s">
        <v>4973</v>
      </c>
      <c r="G1098" s="23" t="s">
        <v>78</v>
      </c>
      <c r="H1098" s="23" t="s">
        <v>5599</v>
      </c>
      <c r="I1098" s="23" t="s">
        <v>5600</v>
      </c>
      <c r="J1098" s="5" t="s">
        <v>5601</v>
      </c>
      <c r="K1098" s="5" t="s">
        <v>1117</v>
      </c>
      <c r="L1098" s="5" t="s">
        <v>5602</v>
      </c>
      <c r="M1098" s="23" t="s">
        <v>5603</v>
      </c>
      <c r="N1098" s="23" t="s">
        <v>4979</v>
      </c>
      <c r="O1098" s="44" t="s">
        <v>5604</v>
      </c>
      <c r="P1098" s="23" t="s">
        <v>78</v>
      </c>
      <c r="Q1098" s="45" t="s">
        <v>26</v>
      </c>
    </row>
    <row r="1099" spans="1:19" x14ac:dyDescent="0.25">
      <c r="A1099" s="23" t="s">
        <v>4</v>
      </c>
      <c r="B1099" s="23" t="s">
        <v>23</v>
      </c>
      <c r="C1099" s="23" t="s">
        <v>76</v>
      </c>
      <c r="D1099" s="23" t="s">
        <v>4961</v>
      </c>
      <c r="E1099" s="23" t="s">
        <v>4973</v>
      </c>
      <c r="G1099" s="23" t="s">
        <v>78</v>
      </c>
      <c r="H1099" s="23" t="s">
        <v>5605</v>
      </c>
      <c r="I1099" s="23" t="s">
        <v>5606</v>
      </c>
      <c r="J1099" s="5" t="s">
        <v>5607</v>
      </c>
      <c r="K1099" s="5" t="s">
        <v>1117</v>
      </c>
      <c r="L1099" s="5" t="s">
        <v>5608</v>
      </c>
      <c r="M1099" s="23" t="s">
        <v>5609</v>
      </c>
      <c r="N1099" s="23" t="s">
        <v>4979</v>
      </c>
      <c r="O1099" s="44" t="s">
        <v>5610</v>
      </c>
      <c r="P1099" s="23" t="s">
        <v>78</v>
      </c>
      <c r="Q1099" s="45" t="s">
        <v>26</v>
      </c>
    </row>
    <row r="1100" spans="1:19" x14ac:dyDescent="0.25">
      <c r="A1100" s="23" t="s">
        <v>4</v>
      </c>
      <c r="B1100" s="23" t="s">
        <v>23</v>
      </c>
      <c r="C1100" s="23" t="s">
        <v>76</v>
      </c>
      <c r="D1100" s="23" t="s">
        <v>4961</v>
      </c>
      <c r="E1100" s="23" t="s">
        <v>4962</v>
      </c>
      <c r="G1100" s="23" t="s">
        <v>78</v>
      </c>
      <c r="H1100" s="23" t="s">
        <v>5611</v>
      </c>
      <c r="I1100" s="23">
        <v>1140150021</v>
      </c>
      <c r="J1100" s="5" t="s">
        <v>5612</v>
      </c>
      <c r="L1100" s="5" t="s">
        <v>5613</v>
      </c>
      <c r="M1100" s="23" t="s">
        <v>5614</v>
      </c>
      <c r="N1100" s="23" t="s">
        <v>4967</v>
      </c>
      <c r="O1100" s="44" t="s">
        <v>5615</v>
      </c>
      <c r="P1100" s="23" t="s">
        <v>78</v>
      </c>
      <c r="Q1100" s="23" t="s">
        <v>26</v>
      </c>
      <c r="S1100" s="5" t="s">
        <v>5616</v>
      </c>
    </row>
    <row r="1101" spans="1:19" x14ac:dyDescent="0.25">
      <c r="A1101" s="46" t="s">
        <v>4</v>
      </c>
      <c r="B1101" s="46" t="s">
        <v>23</v>
      </c>
      <c r="C1101" s="46" t="s">
        <v>116</v>
      </c>
      <c r="D1101" s="46" t="s">
        <v>4961</v>
      </c>
      <c r="E1101" s="46" t="s">
        <v>4962</v>
      </c>
      <c r="F1101" s="46"/>
      <c r="G1101" s="46" t="s">
        <v>1052</v>
      </c>
      <c r="H1101" s="46" t="s">
        <v>5617</v>
      </c>
      <c r="I1101" s="46" t="s">
        <v>5618</v>
      </c>
      <c r="J1101" s="47" t="s">
        <v>5612</v>
      </c>
      <c r="K1101" s="47" t="s">
        <v>1117</v>
      </c>
      <c r="L1101" s="47" t="s">
        <v>5619</v>
      </c>
      <c r="M1101" s="46" t="s">
        <v>5620</v>
      </c>
      <c r="N1101" s="46" t="s">
        <v>4967</v>
      </c>
      <c r="O1101" s="48" t="s">
        <v>5621</v>
      </c>
      <c r="P1101" s="46" t="s">
        <v>1055</v>
      </c>
      <c r="Q1101" s="49" t="s">
        <v>26</v>
      </c>
      <c r="R1101" s="46"/>
      <c r="S1101" s="47" t="s">
        <v>5622</v>
      </c>
    </row>
    <row r="1102" spans="1:19" x14ac:dyDescent="0.25">
      <c r="A1102" s="23" t="s">
        <v>4</v>
      </c>
      <c r="B1102" s="23" t="s">
        <v>23</v>
      </c>
      <c r="C1102" s="23" t="s">
        <v>76</v>
      </c>
      <c r="D1102" s="23" t="s">
        <v>4961</v>
      </c>
      <c r="E1102" s="23" t="s">
        <v>4973</v>
      </c>
      <c r="G1102" s="23" t="s">
        <v>78</v>
      </c>
      <c r="H1102" s="23" t="s">
        <v>5623</v>
      </c>
      <c r="I1102" s="23" t="s">
        <v>5624</v>
      </c>
      <c r="J1102" s="5" t="s">
        <v>5625</v>
      </c>
      <c r="K1102" s="5" t="s">
        <v>1117</v>
      </c>
      <c r="L1102" s="5" t="s">
        <v>5626</v>
      </c>
      <c r="M1102" s="23" t="s">
        <v>5627</v>
      </c>
      <c r="N1102" s="23" t="s">
        <v>4979</v>
      </c>
      <c r="O1102" s="44" t="s">
        <v>5628</v>
      </c>
      <c r="P1102" s="23" t="s">
        <v>78</v>
      </c>
      <c r="Q1102" s="45" t="s">
        <v>26</v>
      </c>
    </row>
    <row r="1103" spans="1:19" x14ac:dyDescent="0.25">
      <c r="A1103" s="46" t="s">
        <v>4</v>
      </c>
      <c r="B1103" s="46" t="s">
        <v>23</v>
      </c>
      <c r="C1103" s="46" t="s">
        <v>76</v>
      </c>
      <c r="D1103" s="46" t="s">
        <v>4961</v>
      </c>
      <c r="E1103" s="46" t="s">
        <v>4973</v>
      </c>
      <c r="F1103" s="46"/>
      <c r="G1103" s="46" t="s">
        <v>78</v>
      </c>
      <c r="H1103" s="46" t="s">
        <v>5629</v>
      </c>
      <c r="I1103" s="46" t="s">
        <v>5630</v>
      </c>
      <c r="J1103" s="47" t="s">
        <v>5631</v>
      </c>
      <c r="K1103" s="47" t="s">
        <v>1117</v>
      </c>
      <c r="L1103" s="47" t="s">
        <v>5632</v>
      </c>
      <c r="M1103" s="46" t="s">
        <v>5378</v>
      </c>
      <c r="N1103" s="46" t="s">
        <v>4979</v>
      </c>
      <c r="O1103" s="48" t="s">
        <v>5633</v>
      </c>
      <c r="P1103" s="46" t="s">
        <v>78</v>
      </c>
      <c r="Q1103" s="49" t="s">
        <v>26</v>
      </c>
      <c r="R1103" s="46"/>
      <c r="S1103" s="47"/>
    </row>
    <row r="1104" spans="1:19" x14ac:dyDescent="0.25">
      <c r="A1104" s="46" t="s">
        <v>4</v>
      </c>
      <c r="B1104" s="46" t="s">
        <v>23</v>
      </c>
      <c r="C1104" s="46" t="s">
        <v>76</v>
      </c>
      <c r="D1104" s="46" t="s">
        <v>4961</v>
      </c>
      <c r="E1104" s="46" t="s">
        <v>4973</v>
      </c>
      <c r="F1104" s="46"/>
      <c r="G1104" s="46" t="s">
        <v>78</v>
      </c>
      <c r="H1104" s="46" t="s">
        <v>5634</v>
      </c>
      <c r="I1104" s="46" t="s">
        <v>5635</v>
      </c>
      <c r="J1104" s="47" t="s">
        <v>5636</v>
      </c>
      <c r="K1104" s="47" t="s">
        <v>1117</v>
      </c>
      <c r="L1104" s="47" t="s">
        <v>5637</v>
      </c>
      <c r="M1104" s="46" t="s">
        <v>5638</v>
      </c>
      <c r="N1104" s="46" t="s">
        <v>4979</v>
      </c>
      <c r="O1104" s="48" t="s">
        <v>5639</v>
      </c>
      <c r="P1104" s="46" t="s">
        <v>78</v>
      </c>
      <c r="Q1104" s="49" t="s">
        <v>26</v>
      </c>
      <c r="R1104" s="46"/>
      <c r="S1104" s="47"/>
    </row>
    <row r="1105" spans="1:19" x14ac:dyDescent="0.25">
      <c r="A1105" s="23" t="s">
        <v>4</v>
      </c>
      <c r="B1105" s="23" t="s">
        <v>23</v>
      </c>
      <c r="C1105" s="23" t="s">
        <v>76</v>
      </c>
      <c r="D1105" s="23" t="s">
        <v>4961</v>
      </c>
      <c r="E1105" s="23" t="s">
        <v>4973</v>
      </c>
      <c r="G1105" s="23" t="s">
        <v>78</v>
      </c>
      <c r="H1105" s="23" t="s">
        <v>5640</v>
      </c>
      <c r="I1105" s="23">
        <v>70557</v>
      </c>
      <c r="J1105" s="5" t="s">
        <v>5641</v>
      </c>
      <c r="L1105" s="5" t="s">
        <v>5642</v>
      </c>
      <c r="M1105" s="23" t="s">
        <v>5643</v>
      </c>
      <c r="N1105" s="23" t="s">
        <v>4979</v>
      </c>
      <c r="O1105" s="44" t="s">
        <v>5644</v>
      </c>
      <c r="P1105" s="23" t="s">
        <v>78</v>
      </c>
      <c r="Q1105" s="45">
        <v>44369</v>
      </c>
    </row>
    <row r="1106" spans="1:19" x14ac:dyDescent="0.25">
      <c r="A1106" s="23" t="s">
        <v>4</v>
      </c>
      <c r="B1106" s="23" t="s">
        <v>23</v>
      </c>
      <c r="C1106" s="23" t="s">
        <v>76</v>
      </c>
      <c r="D1106" s="23" t="s">
        <v>4961</v>
      </c>
      <c r="E1106" s="23" t="s">
        <v>4962</v>
      </c>
      <c r="G1106" s="23" t="s">
        <v>78</v>
      </c>
      <c r="H1106" s="23" t="s">
        <v>5645</v>
      </c>
      <c r="I1106" s="23" t="s">
        <v>5646</v>
      </c>
      <c r="J1106" s="5" t="s">
        <v>5647</v>
      </c>
      <c r="L1106" s="5" t="s">
        <v>5648</v>
      </c>
      <c r="M1106" s="23" t="s">
        <v>5649</v>
      </c>
      <c r="N1106" s="23" t="s">
        <v>5017</v>
      </c>
      <c r="O1106" s="44" t="s">
        <v>5650</v>
      </c>
      <c r="P1106" s="23" t="s">
        <v>78</v>
      </c>
      <c r="Q1106" s="45" t="s">
        <v>26</v>
      </c>
      <c r="S1106" s="5" t="s">
        <v>5651</v>
      </c>
    </row>
    <row r="1107" spans="1:19" x14ac:dyDescent="0.25">
      <c r="A1107" s="23" t="s">
        <v>4</v>
      </c>
      <c r="B1107" s="23" t="s">
        <v>23</v>
      </c>
      <c r="C1107" s="23" t="s">
        <v>116</v>
      </c>
      <c r="D1107" s="23" t="s">
        <v>4961</v>
      </c>
      <c r="E1107" s="23" t="s">
        <v>4962</v>
      </c>
      <c r="G1107" s="23" t="s">
        <v>1052</v>
      </c>
      <c r="H1107" s="23" t="s">
        <v>5652</v>
      </c>
      <c r="I1107" s="23" t="s">
        <v>5653</v>
      </c>
      <c r="J1107" s="5" t="s">
        <v>5647</v>
      </c>
      <c r="K1107" s="5" t="s">
        <v>1117</v>
      </c>
      <c r="L1107" s="5" t="s">
        <v>5648</v>
      </c>
      <c r="M1107" s="23" t="s">
        <v>5649</v>
      </c>
      <c r="N1107" s="23" t="s">
        <v>5017</v>
      </c>
      <c r="O1107" s="44" t="s">
        <v>5650</v>
      </c>
      <c r="P1107" s="23" t="s">
        <v>1055</v>
      </c>
      <c r="Q1107" s="23" t="s">
        <v>26</v>
      </c>
      <c r="S1107" s="5" t="s">
        <v>5654</v>
      </c>
    </row>
    <row r="1108" spans="1:19" x14ac:dyDescent="0.25">
      <c r="A1108" s="46" t="s">
        <v>4</v>
      </c>
      <c r="B1108" s="46" t="s">
        <v>23</v>
      </c>
      <c r="C1108" s="46" t="s">
        <v>76</v>
      </c>
      <c r="D1108" s="46" t="s">
        <v>4961</v>
      </c>
      <c r="E1108" s="46" t="s">
        <v>4962</v>
      </c>
      <c r="F1108" s="46"/>
      <c r="G1108" s="46" t="s">
        <v>78</v>
      </c>
      <c r="H1108" s="46" t="s">
        <v>5655</v>
      </c>
      <c r="I1108" s="46">
        <v>1140330082</v>
      </c>
      <c r="J1108" s="47" t="s">
        <v>5656</v>
      </c>
      <c r="K1108" s="47"/>
      <c r="L1108" s="47" t="s">
        <v>5657</v>
      </c>
      <c r="M1108" s="46" t="s">
        <v>5658</v>
      </c>
      <c r="N1108" s="46" t="s">
        <v>5017</v>
      </c>
      <c r="O1108" s="48" t="s">
        <v>5659</v>
      </c>
      <c r="P1108" s="46" t="s">
        <v>78</v>
      </c>
      <c r="Q1108" s="49" t="s">
        <v>26</v>
      </c>
      <c r="R1108" s="46"/>
      <c r="S1108" s="47" t="s">
        <v>5660</v>
      </c>
    </row>
    <row r="1109" spans="1:19" x14ac:dyDescent="0.25">
      <c r="A1109" s="23" t="s">
        <v>4</v>
      </c>
      <c r="B1109" s="23" t="s">
        <v>23</v>
      </c>
      <c r="C1109" s="23" t="s">
        <v>116</v>
      </c>
      <c r="D1109" s="23" t="s">
        <v>4961</v>
      </c>
      <c r="E1109" s="23" t="s">
        <v>4962</v>
      </c>
      <c r="G1109" s="23" t="s">
        <v>1052</v>
      </c>
      <c r="H1109" s="23" t="s">
        <v>5666</v>
      </c>
      <c r="I1109" s="23" t="s">
        <v>5667</v>
      </c>
      <c r="J1109" s="5" t="s">
        <v>5656</v>
      </c>
      <c r="L1109" s="5" t="s">
        <v>5662</v>
      </c>
      <c r="M1109" s="23" t="s">
        <v>5663</v>
      </c>
      <c r="N1109" s="23" t="s">
        <v>5017</v>
      </c>
      <c r="O1109" s="44" t="s">
        <v>5664</v>
      </c>
      <c r="P1109" s="23" t="s">
        <v>1055</v>
      </c>
      <c r="Q1109" s="45">
        <v>44319</v>
      </c>
      <c r="S1109" s="5" t="s">
        <v>5668</v>
      </c>
    </row>
    <row r="1110" spans="1:19" x14ac:dyDescent="0.25">
      <c r="A1110" s="23" t="s">
        <v>4</v>
      </c>
      <c r="B1110" s="23" t="s">
        <v>23</v>
      </c>
      <c r="C1110" s="23" t="s">
        <v>116</v>
      </c>
      <c r="D1110" s="23" t="s">
        <v>4961</v>
      </c>
      <c r="E1110" s="23" t="s">
        <v>4962</v>
      </c>
      <c r="G1110" s="23" t="s">
        <v>1052</v>
      </c>
      <c r="H1110" s="23" t="s">
        <v>5661</v>
      </c>
      <c r="I1110" s="23">
        <v>330082</v>
      </c>
      <c r="J1110" s="5" t="s">
        <v>5656</v>
      </c>
      <c r="L1110" s="5" t="s">
        <v>5662</v>
      </c>
      <c r="M1110" s="23" t="s">
        <v>5663</v>
      </c>
      <c r="N1110" s="23" t="s">
        <v>5017</v>
      </c>
      <c r="O1110" s="44" t="s">
        <v>5664</v>
      </c>
      <c r="P1110" s="23" t="s">
        <v>1055</v>
      </c>
      <c r="Q1110" s="23" t="s">
        <v>26</v>
      </c>
      <c r="S1110" s="5" t="s">
        <v>5665</v>
      </c>
    </row>
    <row r="1111" spans="1:19" x14ac:dyDescent="0.25">
      <c r="A1111" s="46" t="s">
        <v>4</v>
      </c>
      <c r="B1111" s="46" t="s">
        <v>23</v>
      </c>
      <c r="C1111" s="46" t="s">
        <v>76</v>
      </c>
      <c r="D1111" s="46" t="s">
        <v>4961</v>
      </c>
      <c r="E1111" s="46" t="s">
        <v>4973</v>
      </c>
      <c r="F1111" s="46"/>
      <c r="G1111" s="46" t="s">
        <v>78</v>
      </c>
      <c r="H1111" s="46" t="s">
        <v>5669</v>
      </c>
      <c r="I1111" s="46">
        <v>23939</v>
      </c>
      <c r="J1111" s="47" t="s">
        <v>5670</v>
      </c>
      <c r="K1111" s="47"/>
      <c r="L1111" s="47" t="s">
        <v>5671</v>
      </c>
      <c r="M1111" s="46" t="s">
        <v>5174</v>
      </c>
      <c r="N1111" s="46" t="s">
        <v>4979</v>
      </c>
      <c r="O1111" s="48" t="s">
        <v>5672</v>
      </c>
      <c r="P1111" s="46" t="s">
        <v>78</v>
      </c>
      <c r="Q1111" s="49">
        <v>44383</v>
      </c>
      <c r="R1111" s="46"/>
      <c r="S1111" s="47"/>
    </row>
    <row r="1112" spans="1:19" x14ac:dyDescent="0.25">
      <c r="A1112" s="23" t="s">
        <v>4</v>
      </c>
      <c r="B1112" s="23" t="s">
        <v>23</v>
      </c>
      <c r="C1112" s="23" t="s">
        <v>76</v>
      </c>
      <c r="D1112" s="23" t="s">
        <v>4961</v>
      </c>
      <c r="E1112" s="23" t="s">
        <v>4973</v>
      </c>
      <c r="G1112" s="23" t="s">
        <v>78</v>
      </c>
      <c r="H1112" s="23" t="s">
        <v>5673</v>
      </c>
      <c r="I1112" s="23" t="s">
        <v>5674</v>
      </c>
      <c r="J1112" s="5" t="s">
        <v>5675</v>
      </c>
      <c r="L1112" s="5" t="s">
        <v>5676</v>
      </c>
      <c r="M1112" s="23" t="s">
        <v>5677</v>
      </c>
      <c r="N1112" s="23" t="s">
        <v>4979</v>
      </c>
      <c r="O1112" s="44" t="s">
        <v>5644</v>
      </c>
      <c r="P1112" s="23" t="s">
        <v>78</v>
      </c>
      <c r="Q1112" s="45">
        <v>44608</v>
      </c>
    </row>
    <row r="1113" spans="1:19" x14ac:dyDescent="0.25">
      <c r="A1113" s="23" t="s">
        <v>4</v>
      </c>
      <c r="B1113" s="23" t="s">
        <v>23</v>
      </c>
      <c r="C1113" s="23" t="s">
        <v>76</v>
      </c>
      <c r="D1113" s="23" t="s">
        <v>4961</v>
      </c>
      <c r="E1113" s="23" t="s">
        <v>4962</v>
      </c>
      <c r="G1113" s="23" t="s">
        <v>78</v>
      </c>
      <c r="H1113" s="23" t="s">
        <v>5678</v>
      </c>
      <c r="I1113" s="23" t="s">
        <v>5679</v>
      </c>
      <c r="J1113" s="5" t="s">
        <v>5680</v>
      </c>
      <c r="L1113" s="5" t="s">
        <v>5681</v>
      </c>
      <c r="M1113" s="23" t="s">
        <v>5066</v>
      </c>
      <c r="N1113" s="23" t="s">
        <v>4967</v>
      </c>
      <c r="O1113" s="44" t="s">
        <v>5682</v>
      </c>
      <c r="P1113" s="23" t="s">
        <v>78</v>
      </c>
      <c r="Q1113" s="45" t="s">
        <v>26</v>
      </c>
      <c r="S1113" s="5" t="s">
        <v>5683</v>
      </c>
    </row>
    <row r="1114" spans="1:19" x14ac:dyDescent="0.25">
      <c r="A1114" s="23" t="s">
        <v>4</v>
      </c>
      <c r="B1114" s="23" t="s">
        <v>23</v>
      </c>
      <c r="C1114" s="23" t="s">
        <v>116</v>
      </c>
      <c r="D1114" s="23" t="s">
        <v>4961</v>
      </c>
      <c r="E1114" s="23" t="s">
        <v>4962</v>
      </c>
      <c r="G1114" s="23" t="s">
        <v>1052</v>
      </c>
      <c r="H1114" s="23" t="s">
        <v>5684</v>
      </c>
      <c r="I1114" s="23" t="s">
        <v>5685</v>
      </c>
      <c r="J1114" s="5" t="s">
        <v>5680</v>
      </c>
      <c r="K1114" s="5" t="s">
        <v>1117</v>
      </c>
      <c r="L1114" s="5" t="s">
        <v>5681</v>
      </c>
      <c r="M1114" s="23" t="s">
        <v>5066</v>
      </c>
      <c r="N1114" s="23" t="s">
        <v>4967</v>
      </c>
      <c r="O1114" s="44" t="s">
        <v>5682</v>
      </c>
      <c r="P1114" s="23" t="s">
        <v>1055</v>
      </c>
      <c r="Q1114" s="45" t="s">
        <v>26</v>
      </c>
      <c r="S1114" s="5" t="s">
        <v>5686</v>
      </c>
    </row>
    <row r="1115" spans="1:19" x14ac:dyDescent="0.25">
      <c r="A1115" s="23" t="s">
        <v>4</v>
      </c>
      <c r="B1115" s="23" t="s">
        <v>23</v>
      </c>
      <c r="C1115" s="23" t="s">
        <v>76</v>
      </c>
      <c r="D1115" s="23" t="s">
        <v>4961</v>
      </c>
      <c r="E1115" s="23" t="s">
        <v>4973</v>
      </c>
      <c r="G1115" s="23" t="s">
        <v>78</v>
      </c>
      <c r="H1115" s="23" t="s">
        <v>5687</v>
      </c>
      <c r="I1115" s="23" t="s">
        <v>5688</v>
      </c>
      <c r="J1115" s="5" t="s">
        <v>5689</v>
      </c>
      <c r="K1115" s="5" t="s">
        <v>1117</v>
      </c>
      <c r="L1115" s="5" t="s">
        <v>5690</v>
      </c>
      <c r="M1115" s="23" t="s">
        <v>5691</v>
      </c>
      <c r="N1115" s="23" t="s">
        <v>4979</v>
      </c>
      <c r="O1115" s="44" t="s">
        <v>5692</v>
      </c>
      <c r="P1115" s="23" t="s">
        <v>78</v>
      </c>
      <c r="Q1115" s="45" t="s">
        <v>26</v>
      </c>
    </row>
    <row r="1116" spans="1:19" x14ac:dyDescent="0.25">
      <c r="A1116" s="23" t="s">
        <v>4</v>
      </c>
      <c r="B1116" s="23" t="s">
        <v>23</v>
      </c>
      <c r="C1116" s="23" t="s">
        <v>76</v>
      </c>
      <c r="D1116" s="23" t="s">
        <v>4961</v>
      </c>
      <c r="E1116" s="23" t="s">
        <v>4962</v>
      </c>
      <c r="G1116" s="23" t="s">
        <v>78</v>
      </c>
      <c r="H1116" s="23" t="s">
        <v>5693</v>
      </c>
      <c r="I1116" s="23" t="s">
        <v>5694</v>
      </c>
      <c r="J1116" s="5" t="s">
        <v>5695</v>
      </c>
      <c r="L1116" s="5" t="s">
        <v>5696</v>
      </c>
      <c r="M1116" s="23" t="s">
        <v>5697</v>
      </c>
      <c r="N1116" s="23" t="s">
        <v>5017</v>
      </c>
      <c r="O1116" s="44" t="s">
        <v>5698</v>
      </c>
      <c r="P1116" s="23" t="s">
        <v>78</v>
      </c>
      <c r="Q1116" s="45" t="s">
        <v>26</v>
      </c>
      <c r="S1116" s="5" t="s">
        <v>5699</v>
      </c>
    </row>
    <row r="1117" spans="1:19" x14ac:dyDescent="0.25">
      <c r="A1117" s="23" t="s">
        <v>4</v>
      </c>
      <c r="B1117" s="23" t="s">
        <v>23</v>
      </c>
      <c r="C1117" s="23" t="s">
        <v>116</v>
      </c>
      <c r="D1117" s="23" t="s">
        <v>4961</v>
      </c>
      <c r="E1117" s="23" t="s">
        <v>4962</v>
      </c>
      <c r="G1117" s="23" t="s">
        <v>1052</v>
      </c>
      <c r="H1117" s="23" t="s">
        <v>5700</v>
      </c>
      <c r="I1117" s="23" t="s">
        <v>5701</v>
      </c>
      <c r="J1117" s="5" t="s">
        <v>5695</v>
      </c>
      <c r="K1117" s="5" t="s">
        <v>1117</v>
      </c>
      <c r="L1117" s="5" t="s">
        <v>5696</v>
      </c>
      <c r="M1117" s="23" t="s">
        <v>5697</v>
      </c>
      <c r="N1117" s="23" t="s">
        <v>5017</v>
      </c>
      <c r="O1117" s="44" t="s">
        <v>5698</v>
      </c>
      <c r="P1117" s="23" t="s">
        <v>1055</v>
      </c>
      <c r="Q1117" s="45" t="s">
        <v>26</v>
      </c>
      <c r="S1117" s="5" t="s">
        <v>5702</v>
      </c>
    </row>
    <row r="1118" spans="1:19" x14ac:dyDescent="0.25">
      <c r="A1118" s="23" t="s">
        <v>4</v>
      </c>
      <c r="B1118" s="23" t="s">
        <v>23</v>
      </c>
      <c r="C1118" s="23" t="s">
        <v>76</v>
      </c>
      <c r="D1118" s="23" t="s">
        <v>4961</v>
      </c>
      <c r="E1118" s="23" t="s">
        <v>4973</v>
      </c>
      <c r="G1118" s="23" t="s">
        <v>78</v>
      </c>
      <c r="H1118" s="23" t="s">
        <v>5703</v>
      </c>
      <c r="I1118" s="23" t="s">
        <v>5704</v>
      </c>
      <c r="J1118" s="5" t="s">
        <v>5705</v>
      </c>
      <c r="K1118" s="5" t="s">
        <v>5706</v>
      </c>
      <c r="L1118" s="5" t="s">
        <v>5707</v>
      </c>
      <c r="M1118" s="23" t="s">
        <v>5708</v>
      </c>
      <c r="N1118" s="23" t="s">
        <v>4979</v>
      </c>
      <c r="O1118" s="44" t="s">
        <v>5709</v>
      </c>
      <c r="P1118" s="23" t="s">
        <v>78</v>
      </c>
      <c r="Q1118" s="45" t="s">
        <v>26</v>
      </c>
    </row>
    <row r="1119" spans="1:19" x14ac:dyDescent="0.25">
      <c r="A1119" s="23" t="s">
        <v>4</v>
      </c>
      <c r="B1119" s="23" t="s">
        <v>23</v>
      </c>
      <c r="C1119" s="23" t="s">
        <v>76</v>
      </c>
      <c r="D1119" s="23" t="s">
        <v>4961</v>
      </c>
      <c r="E1119" s="23" t="s">
        <v>4973</v>
      </c>
      <c r="G1119" s="23" t="s">
        <v>78</v>
      </c>
      <c r="H1119" s="23" t="s">
        <v>5710</v>
      </c>
      <c r="I1119" s="23" t="s">
        <v>5711</v>
      </c>
      <c r="J1119" s="5" t="s">
        <v>5712</v>
      </c>
      <c r="K1119" s="5" t="s">
        <v>1117</v>
      </c>
      <c r="L1119" s="5" t="s">
        <v>5713</v>
      </c>
      <c r="M1119" s="23" t="s">
        <v>5714</v>
      </c>
      <c r="N1119" s="23" t="s">
        <v>4979</v>
      </c>
      <c r="O1119" s="44" t="s">
        <v>5715</v>
      </c>
      <c r="P1119" s="23" t="s">
        <v>78</v>
      </c>
      <c r="Q1119" s="45" t="s">
        <v>26</v>
      </c>
    </row>
    <row r="1120" spans="1:19" x14ac:dyDescent="0.25">
      <c r="A1120" s="23" t="s">
        <v>4</v>
      </c>
      <c r="B1120" s="23" t="s">
        <v>23</v>
      </c>
      <c r="C1120" s="23" t="s">
        <v>76</v>
      </c>
      <c r="D1120" s="23" t="s">
        <v>4961</v>
      </c>
      <c r="E1120" s="23" t="s">
        <v>4973</v>
      </c>
      <c r="H1120" s="23" t="s">
        <v>5716</v>
      </c>
      <c r="I1120" s="23" t="s">
        <v>5717</v>
      </c>
      <c r="J1120" s="5" t="s">
        <v>5718</v>
      </c>
      <c r="L1120" s="5" t="s">
        <v>5719</v>
      </c>
      <c r="M1120" s="23" t="s">
        <v>5720</v>
      </c>
      <c r="N1120" s="23" t="s">
        <v>4979</v>
      </c>
      <c r="O1120" s="44" t="s">
        <v>5721</v>
      </c>
      <c r="P1120" s="23" t="s">
        <v>78</v>
      </c>
      <c r="Q1120" s="45" t="s">
        <v>26</v>
      </c>
    </row>
    <row r="1121" spans="1:19" x14ac:dyDescent="0.25">
      <c r="A1121" s="23" t="s">
        <v>4</v>
      </c>
      <c r="B1121" s="23" t="s">
        <v>23</v>
      </c>
      <c r="C1121" s="23" t="s">
        <v>76</v>
      </c>
      <c r="D1121" s="23" t="s">
        <v>4961</v>
      </c>
      <c r="E1121" s="23" t="s">
        <v>4973</v>
      </c>
      <c r="G1121" s="23" t="s">
        <v>78</v>
      </c>
      <c r="H1121" s="23" t="s">
        <v>5722</v>
      </c>
      <c r="I1121" s="23" t="s">
        <v>5723</v>
      </c>
      <c r="J1121" s="5" t="s">
        <v>5724</v>
      </c>
      <c r="L1121" s="5" t="s">
        <v>5725</v>
      </c>
      <c r="M1121" s="23" t="s">
        <v>5726</v>
      </c>
      <c r="N1121" s="23" t="s">
        <v>4979</v>
      </c>
      <c r="O1121" s="44" t="s">
        <v>5727</v>
      </c>
      <c r="P1121" s="23" t="s">
        <v>78</v>
      </c>
      <c r="Q1121" s="45">
        <v>44321</v>
      </c>
      <c r="S1121" s="5" t="s">
        <v>5728</v>
      </c>
    </row>
    <row r="1122" spans="1:19" x14ac:dyDescent="0.25">
      <c r="A1122" s="23" t="s">
        <v>4</v>
      </c>
      <c r="B1122" s="23" t="s">
        <v>23</v>
      </c>
      <c r="C1122" s="23" t="s">
        <v>76</v>
      </c>
      <c r="D1122" s="23" t="s">
        <v>4961</v>
      </c>
      <c r="E1122" s="23" t="s">
        <v>5342</v>
      </c>
      <c r="G1122" s="23" t="s">
        <v>78</v>
      </c>
      <c r="H1122" s="23" t="s">
        <v>5729</v>
      </c>
      <c r="I1122" s="23" t="s">
        <v>5730</v>
      </c>
      <c r="J1122" s="5" t="s">
        <v>5731</v>
      </c>
      <c r="K1122" s="5" t="s">
        <v>1117</v>
      </c>
      <c r="L1122" s="5" t="s">
        <v>5732</v>
      </c>
      <c r="M1122" s="23" t="s">
        <v>5733</v>
      </c>
      <c r="N1122" s="23" t="s">
        <v>1526</v>
      </c>
      <c r="O1122" s="44" t="s">
        <v>5734</v>
      </c>
      <c r="P1122" s="23" t="s">
        <v>78</v>
      </c>
      <c r="Q1122" s="45" t="s">
        <v>26</v>
      </c>
    </row>
    <row r="1123" spans="1:19" x14ac:dyDescent="0.25">
      <c r="A1123" s="23" t="s">
        <v>4</v>
      </c>
      <c r="B1123" s="23" t="s">
        <v>23</v>
      </c>
      <c r="C1123" s="23" t="s">
        <v>76</v>
      </c>
      <c r="D1123" s="23" t="s">
        <v>4961</v>
      </c>
      <c r="E1123" s="23" t="s">
        <v>4973</v>
      </c>
      <c r="G1123" s="23" t="s">
        <v>78</v>
      </c>
      <c r="H1123" s="23" t="s">
        <v>5735</v>
      </c>
      <c r="I1123" s="23" t="s">
        <v>5736</v>
      </c>
      <c r="J1123" s="5" t="s">
        <v>5737</v>
      </c>
      <c r="K1123" s="5" t="s">
        <v>1117</v>
      </c>
      <c r="L1123" s="5" t="s">
        <v>5738</v>
      </c>
      <c r="M1123" s="23" t="s">
        <v>5739</v>
      </c>
      <c r="N1123" s="23" t="s">
        <v>4979</v>
      </c>
      <c r="O1123" s="44" t="s">
        <v>5740</v>
      </c>
      <c r="P1123" s="23" t="s">
        <v>78</v>
      </c>
      <c r="Q1123" s="45" t="s">
        <v>26</v>
      </c>
    </row>
    <row r="1124" spans="1:19" x14ac:dyDescent="0.25">
      <c r="A1124" s="23" t="s">
        <v>4</v>
      </c>
      <c r="B1124" s="23" t="s">
        <v>58</v>
      </c>
      <c r="C1124" s="23" t="s">
        <v>76</v>
      </c>
      <c r="D1124" s="23" t="s">
        <v>5741</v>
      </c>
      <c r="E1124" s="23" t="s">
        <v>5742</v>
      </c>
      <c r="F1124" s="23" t="s">
        <v>5743</v>
      </c>
      <c r="G1124" s="23" t="s">
        <v>78</v>
      </c>
      <c r="H1124" s="23" t="s">
        <v>5744</v>
      </c>
      <c r="I1124" s="23">
        <v>243</v>
      </c>
      <c r="J1124" s="5" t="s">
        <v>5745</v>
      </c>
      <c r="K1124" s="5" t="s">
        <v>5746</v>
      </c>
      <c r="L1124" s="5" t="s">
        <v>5747</v>
      </c>
      <c r="M1124" s="23" t="s">
        <v>5748</v>
      </c>
      <c r="N1124" s="23" t="s">
        <v>5749</v>
      </c>
      <c r="O1124" s="44">
        <v>68731</v>
      </c>
      <c r="P1124" s="23" t="s">
        <v>78</v>
      </c>
      <c r="Q1124" s="45" t="s">
        <v>26</v>
      </c>
    </row>
    <row r="1125" spans="1:19" x14ac:dyDescent="0.25">
      <c r="A1125" s="23" t="s">
        <v>4</v>
      </c>
      <c r="B1125" s="23" t="s">
        <v>58</v>
      </c>
      <c r="C1125" s="23" t="s">
        <v>76</v>
      </c>
      <c r="D1125" s="23" t="s">
        <v>5741</v>
      </c>
      <c r="E1125" s="23" t="s">
        <v>5742</v>
      </c>
      <c r="F1125" s="23" t="s">
        <v>5743</v>
      </c>
      <c r="G1125" s="23" t="s">
        <v>78</v>
      </c>
      <c r="H1125" s="23" t="s">
        <v>5750</v>
      </c>
      <c r="I1125" s="23">
        <v>168</v>
      </c>
      <c r="J1125" s="5" t="s">
        <v>5751</v>
      </c>
      <c r="L1125" s="5" t="s">
        <v>5752</v>
      </c>
      <c r="M1125" s="23" t="s">
        <v>5753</v>
      </c>
      <c r="N1125" s="23" t="s">
        <v>5754</v>
      </c>
      <c r="O1125" s="44">
        <v>51105</v>
      </c>
      <c r="P1125" s="23" t="s">
        <v>78</v>
      </c>
      <c r="Q1125" s="45">
        <v>44335</v>
      </c>
    </row>
    <row r="1126" spans="1:19" x14ac:dyDescent="0.25">
      <c r="A1126" s="23" t="s">
        <v>4</v>
      </c>
      <c r="B1126" s="23" t="s">
        <v>58</v>
      </c>
      <c r="C1126" s="23" t="s">
        <v>76</v>
      </c>
      <c r="D1126" s="23" t="s">
        <v>5741</v>
      </c>
      <c r="E1126" s="23" t="s">
        <v>5742</v>
      </c>
      <c r="F1126" s="23" t="s">
        <v>5743</v>
      </c>
      <c r="G1126" s="23" t="s">
        <v>78</v>
      </c>
      <c r="H1126" s="23" t="s">
        <v>5755</v>
      </c>
      <c r="I1126" s="23">
        <v>409</v>
      </c>
      <c r="J1126" s="5" t="s">
        <v>5756</v>
      </c>
      <c r="K1126" s="5" t="s">
        <v>1117</v>
      </c>
      <c r="L1126" s="5" t="s">
        <v>5757</v>
      </c>
      <c r="M1126" s="23" t="s">
        <v>3305</v>
      </c>
      <c r="N1126" s="23" t="s">
        <v>5754</v>
      </c>
      <c r="O1126" s="44">
        <v>51243</v>
      </c>
      <c r="P1126" s="23" t="s">
        <v>78</v>
      </c>
      <c r="Q1126" s="45" t="s">
        <v>26</v>
      </c>
    </row>
    <row r="1127" spans="1:19" x14ac:dyDescent="0.25">
      <c r="A1127" s="23" t="s">
        <v>4</v>
      </c>
      <c r="B1127" s="23" t="s">
        <v>58</v>
      </c>
      <c r="C1127" s="23" t="s">
        <v>76</v>
      </c>
      <c r="D1127" s="23" t="s">
        <v>5741</v>
      </c>
      <c r="E1127" s="23" t="s">
        <v>5742</v>
      </c>
      <c r="F1127" s="23" t="s">
        <v>5743</v>
      </c>
      <c r="G1127" s="23" t="s">
        <v>78</v>
      </c>
      <c r="H1127" s="23" t="s">
        <v>5758</v>
      </c>
      <c r="I1127" s="23">
        <v>40</v>
      </c>
      <c r="J1127" s="5" t="s">
        <v>5759</v>
      </c>
      <c r="K1127" s="5" t="s">
        <v>1117</v>
      </c>
      <c r="L1127" s="5" t="s">
        <v>5760</v>
      </c>
      <c r="M1127" s="23" t="s">
        <v>5761</v>
      </c>
      <c r="N1127" s="23" t="s">
        <v>5754</v>
      </c>
      <c r="O1127" s="44" t="s">
        <v>5762</v>
      </c>
      <c r="P1127" s="23" t="s">
        <v>78</v>
      </c>
      <c r="Q1127" s="45" t="s">
        <v>26</v>
      </c>
    </row>
    <row r="1128" spans="1:19" x14ac:dyDescent="0.25">
      <c r="A1128" s="23" t="s">
        <v>4</v>
      </c>
      <c r="B1128" s="23" t="s">
        <v>58</v>
      </c>
      <c r="C1128" s="23" t="s">
        <v>76</v>
      </c>
      <c r="D1128" s="23" t="s">
        <v>5741</v>
      </c>
      <c r="E1128" s="23" t="s">
        <v>5742</v>
      </c>
      <c r="F1128" s="23" t="s">
        <v>5743</v>
      </c>
      <c r="G1128" s="23" t="s">
        <v>78</v>
      </c>
      <c r="H1128" s="23" t="s">
        <v>5763</v>
      </c>
      <c r="I1128" s="23">
        <v>200</v>
      </c>
      <c r="J1128" s="5" t="s">
        <v>5764</v>
      </c>
      <c r="K1128" s="5" t="s">
        <v>1117</v>
      </c>
      <c r="L1128" s="5" t="s">
        <v>5765</v>
      </c>
      <c r="M1128" s="23" t="s">
        <v>5766</v>
      </c>
      <c r="N1128" s="23" t="s">
        <v>5767</v>
      </c>
      <c r="O1128" s="44" t="s">
        <v>5768</v>
      </c>
      <c r="P1128" s="23" t="s">
        <v>78</v>
      </c>
      <c r="Q1128" s="45" t="s">
        <v>26</v>
      </c>
    </row>
    <row r="1129" spans="1:19" x14ac:dyDescent="0.25">
      <c r="A1129" s="23" t="s">
        <v>4</v>
      </c>
      <c r="B1129" s="23" t="s">
        <v>58</v>
      </c>
      <c r="C1129" s="23" t="s">
        <v>76</v>
      </c>
      <c r="D1129" s="23" t="s">
        <v>5741</v>
      </c>
      <c r="E1129" s="23" t="s">
        <v>5742</v>
      </c>
      <c r="F1129" s="23" t="s">
        <v>5743</v>
      </c>
      <c r="G1129" s="23" t="s">
        <v>78</v>
      </c>
      <c r="H1129" s="23" t="s">
        <v>5769</v>
      </c>
      <c r="I1129" s="23">
        <v>28</v>
      </c>
      <c r="J1129" s="5" t="s">
        <v>5770</v>
      </c>
      <c r="K1129" s="5" t="s">
        <v>1117</v>
      </c>
      <c r="L1129" s="5" t="s">
        <v>5771</v>
      </c>
      <c r="M1129" s="23" t="s">
        <v>5772</v>
      </c>
      <c r="N1129" s="23" t="s">
        <v>5749</v>
      </c>
      <c r="O1129" s="44" t="s">
        <v>5773</v>
      </c>
      <c r="P1129" s="23" t="s">
        <v>78</v>
      </c>
      <c r="Q1129" s="45" t="s">
        <v>26</v>
      </c>
    </row>
    <row r="1130" spans="1:19" x14ac:dyDescent="0.25">
      <c r="A1130" s="23" t="s">
        <v>4</v>
      </c>
      <c r="B1130" s="23" t="s">
        <v>58</v>
      </c>
      <c r="C1130" s="23" t="s">
        <v>76</v>
      </c>
      <c r="D1130" s="23" t="s">
        <v>5741</v>
      </c>
      <c r="E1130" s="23" t="s">
        <v>5742</v>
      </c>
      <c r="F1130" s="23" t="s">
        <v>5743</v>
      </c>
      <c r="G1130" s="23" t="s">
        <v>78</v>
      </c>
      <c r="H1130" s="23" t="s">
        <v>5774</v>
      </c>
      <c r="I1130" s="23">
        <v>57</v>
      </c>
      <c r="J1130" s="5" t="s">
        <v>5775</v>
      </c>
      <c r="K1130" s="5" t="s">
        <v>1117</v>
      </c>
      <c r="L1130" s="5" t="s">
        <v>5776</v>
      </c>
      <c r="M1130" s="23" t="s">
        <v>5753</v>
      </c>
      <c r="N1130" s="23" t="s">
        <v>5754</v>
      </c>
      <c r="O1130" s="44" t="s">
        <v>5777</v>
      </c>
      <c r="P1130" s="23" t="s">
        <v>78</v>
      </c>
      <c r="Q1130" s="45" t="s">
        <v>26</v>
      </c>
    </row>
    <row r="1131" spans="1:19" x14ac:dyDescent="0.25">
      <c r="A1131" s="23" t="s">
        <v>4</v>
      </c>
      <c r="B1131" s="23" t="s">
        <v>58</v>
      </c>
      <c r="C1131" s="23" t="s">
        <v>76</v>
      </c>
      <c r="D1131" s="23" t="s">
        <v>5741</v>
      </c>
      <c r="E1131" s="23" t="s">
        <v>5742</v>
      </c>
      <c r="F1131" s="23" t="s">
        <v>5743</v>
      </c>
      <c r="G1131" s="23" t="s">
        <v>78</v>
      </c>
      <c r="H1131" s="23" t="s">
        <v>5778</v>
      </c>
      <c r="I1131" s="23">
        <v>43</v>
      </c>
      <c r="J1131" s="5" t="s">
        <v>5779</v>
      </c>
      <c r="K1131" s="5" t="s">
        <v>1117</v>
      </c>
      <c r="L1131" s="5" t="s">
        <v>5780</v>
      </c>
      <c r="M1131" s="23" t="s">
        <v>5781</v>
      </c>
      <c r="N1131" s="23" t="s">
        <v>5754</v>
      </c>
      <c r="O1131" s="44">
        <v>51467</v>
      </c>
      <c r="P1131" s="23" t="s">
        <v>78</v>
      </c>
      <c r="Q1131" s="45" t="s">
        <v>26</v>
      </c>
    </row>
    <row r="1132" spans="1:19" x14ac:dyDescent="0.25">
      <c r="A1132" s="23" t="s">
        <v>4</v>
      </c>
      <c r="B1132" s="23" t="s">
        <v>58</v>
      </c>
      <c r="C1132" s="23" t="s">
        <v>76</v>
      </c>
      <c r="D1132" s="23" t="s">
        <v>5741</v>
      </c>
      <c r="E1132" s="23" t="s">
        <v>5742</v>
      </c>
      <c r="F1132" s="23" t="s">
        <v>5743</v>
      </c>
      <c r="G1132" s="23" t="s">
        <v>78</v>
      </c>
      <c r="H1132" s="23" t="s">
        <v>5782</v>
      </c>
      <c r="I1132" s="23" t="s">
        <v>5783</v>
      </c>
      <c r="J1132" s="5" t="s">
        <v>5784</v>
      </c>
      <c r="K1132" s="5" t="s">
        <v>1117</v>
      </c>
      <c r="L1132" s="5" t="s">
        <v>5785</v>
      </c>
      <c r="M1132" s="23" t="s">
        <v>5786</v>
      </c>
      <c r="N1132" s="23" t="s">
        <v>5754</v>
      </c>
      <c r="O1132" s="44" t="s">
        <v>5787</v>
      </c>
      <c r="P1132" s="23" t="s">
        <v>78</v>
      </c>
      <c r="Q1132" s="45" t="s">
        <v>26</v>
      </c>
    </row>
    <row r="1133" spans="1:19" x14ac:dyDescent="0.25">
      <c r="A1133" s="23" t="s">
        <v>4</v>
      </c>
      <c r="B1133" s="23" t="s">
        <v>58</v>
      </c>
      <c r="C1133" s="23" t="s">
        <v>76</v>
      </c>
      <c r="D1133" s="23" t="s">
        <v>5741</v>
      </c>
      <c r="E1133" s="23" t="s">
        <v>5742</v>
      </c>
      <c r="F1133" s="23" t="s">
        <v>5743</v>
      </c>
      <c r="G1133" s="23" t="s">
        <v>78</v>
      </c>
      <c r="H1133" s="23" t="s">
        <v>5788</v>
      </c>
      <c r="I1133" s="23">
        <v>127</v>
      </c>
      <c r="J1133" s="5" t="s">
        <v>5789</v>
      </c>
      <c r="K1133" s="5" t="s">
        <v>1117</v>
      </c>
      <c r="L1133" s="5" t="s">
        <v>5790</v>
      </c>
      <c r="M1133" s="23" t="s">
        <v>5791</v>
      </c>
      <c r="N1133" s="23" t="s">
        <v>5754</v>
      </c>
      <c r="O1133" s="44">
        <v>51054</v>
      </c>
      <c r="P1133" s="23" t="s">
        <v>78</v>
      </c>
      <c r="Q1133" s="45" t="s">
        <v>26</v>
      </c>
    </row>
    <row r="1134" spans="1:19" x14ac:dyDescent="0.25">
      <c r="A1134" s="23" t="s">
        <v>4</v>
      </c>
      <c r="B1134" s="23" t="s">
        <v>58</v>
      </c>
      <c r="C1134" s="23" t="s">
        <v>76</v>
      </c>
      <c r="D1134" s="23" t="s">
        <v>5741</v>
      </c>
      <c r="E1134" s="23" t="s">
        <v>5742</v>
      </c>
      <c r="F1134" s="23" t="s">
        <v>5743</v>
      </c>
      <c r="G1134" s="23" t="s">
        <v>78</v>
      </c>
      <c r="H1134" s="23" t="s">
        <v>5792</v>
      </c>
      <c r="I1134" s="23" t="s">
        <v>5793</v>
      </c>
      <c r="J1134" s="5" t="s">
        <v>5794</v>
      </c>
      <c r="K1134" s="5" t="s">
        <v>1117</v>
      </c>
      <c r="L1134" s="5" t="s">
        <v>5795</v>
      </c>
      <c r="M1134" s="23" t="s">
        <v>5753</v>
      </c>
      <c r="N1134" s="23" t="s">
        <v>5754</v>
      </c>
      <c r="O1134" s="44" t="s">
        <v>5796</v>
      </c>
      <c r="P1134" s="23" t="s">
        <v>78</v>
      </c>
      <c r="Q1134" s="45" t="s">
        <v>26</v>
      </c>
    </row>
    <row r="1135" spans="1:19" x14ac:dyDescent="0.25">
      <c r="A1135" s="23" t="s">
        <v>4</v>
      </c>
      <c r="B1135" s="23" t="s">
        <v>58</v>
      </c>
      <c r="C1135" s="23" t="s">
        <v>76</v>
      </c>
      <c r="D1135" s="23" t="s">
        <v>5741</v>
      </c>
      <c r="E1135" s="23" t="s">
        <v>5742</v>
      </c>
      <c r="F1135" s="23" t="s">
        <v>5743</v>
      </c>
      <c r="G1135" s="23" t="s">
        <v>78</v>
      </c>
      <c r="H1135" s="23" t="s">
        <v>5797</v>
      </c>
      <c r="I1135" s="23">
        <v>408</v>
      </c>
      <c r="J1135" s="5" t="s">
        <v>5798</v>
      </c>
      <c r="K1135" s="5" t="s">
        <v>1117</v>
      </c>
      <c r="L1135" s="5" t="s">
        <v>5799</v>
      </c>
      <c r="M1135" s="23" t="s">
        <v>5753</v>
      </c>
      <c r="N1135" s="23" t="s">
        <v>5754</v>
      </c>
      <c r="O1135" s="44">
        <v>51103</v>
      </c>
      <c r="P1135" s="23" t="s">
        <v>78</v>
      </c>
      <c r="Q1135" s="45" t="s">
        <v>26</v>
      </c>
    </row>
    <row r="1136" spans="1:19" x14ac:dyDescent="0.25">
      <c r="A1136" s="23" t="s">
        <v>4</v>
      </c>
      <c r="B1136" s="23" t="s">
        <v>58</v>
      </c>
      <c r="C1136" s="23" t="s">
        <v>76</v>
      </c>
      <c r="D1136" s="23" t="s">
        <v>5741</v>
      </c>
      <c r="E1136" s="23" t="s">
        <v>5742</v>
      </c>
      <c r="F1136" s="23" t="s">
        <v>5743</v>
      </c>
      <c r="G1136" s="23" t="s">
        <v>78</v>
      </c>
      <c r="H1136" s="23" t="s">
        <v>5800</v>
      </c>
      <c r="I1136" s="23">
        <v>42</v>
      </c>
      <c r="J1136" s="5" t="s">
        <v>5801</v>
      </c>
      <c r="K1136" s="5" t="s">
        <v>1117</v>
      </c>
      <c r="L1136" s="5" t="s">
        <v>5802</v>
      </c>
      <c r="M1136" s="23" t="s">
        <v>5753</v>
      </c>
      <c r="N1136" s="23" t="s">
        <v>5754</v>
      </c>
      <c r="O1136" s="44">
        <v>51103</v>
      </c>
      <c r="P1136" s="23" t="s">
        <v>78</v>
      </c>
      <c r="Q1136" s="45" t="s">
        <v>26</v>
      </c>
    </row>
    <row r="1137" spans="1:19" x14ac:dyDescent="0.25">
      <c r="A1137" s="23" t="s">
        <v>4</v>
      </c>
      <c r="B1137" s="23" t="s">
        <v>58</v>
      </c>
      <c r="C1137" s="23" t="s">
        <v>76</v>
      </c>
      <c r="D1137" s="23" t="s">
        <v>5741</v>
      </c>
      <c r="E1137" s="23" t="s">
        <v>5742</v>
      </c>
      <c r="F1137" s="23" t="s">
        <v>5743</v>
      </c>
      <c r="G1137" s="23" t="s">
        <v>78</v>
      </c>
      <c r="H1137" s="23" t="s">
        <v>5803</v>
      </c>
      <c r="I1137" s="23">
        <v>271</v>
      </c>
      <c r="J1137" s="5" t="s">
        <v>5804</v>
      </c>
      <c r="K1137" s="5" t="s">
        <v>1117</v>
      </c>
      <c r="L1137" s="5" t="s">
        <v>5805</v>
      </c>
      <c r="M1137" s="23" t="s">
        <v>5753</v>
      </c>
      <c r="N1137" s="23" t="s">
        <v>5754</v>
      </c>
      <c r="O1137" s="44" t="s">
        <v>5806</v>
      </c>
      <c r="P1137" s="23" t="s">
        <v>78</v>
      </c>
      <c r="Q1137" s="45" t="s">
        <v>26</v>
      </c>
    </row>
    <row r="1138" spans="1:19" x14ac:dyDescent="0.25">
      <c r="A1138" s="23" t="s">
        <v>4</v>
      </c>
      <c r="B1138" s="23" t="s">
        <v>21</v>
      </c>
      <c r="C1138" s="23" t="s">
        <v>76</v>
      </c>
      <c r="D1138" s="23" t="s">
        <v>5807</v>
      </c>
      <c r="E1138" s="23" t="s">
        <v>5808</v>
      </c>
      <c r="G1138" s="23" t="s">
        <v>78</v>
      </c>
      <c r="H1138" s="23" t="s">
        <v>5809</v>
      </c>
      <c r="I1138" s="23" t="s">
        <v>5810</v>
      </c>
      <c r="J1138" s="5" t="s">
        <v>5811</v>
      </c>
      <c r="K1138" s="5" t="s">
        <v>1117</v>
      </c>
      <c r="L1138" s="5" t="s">
        <v>5812</v>
      </c>
      <c r="M1138" s="23" t="s">
        <v>5813</v>
      </c>
      <c r="N1138" s="23" t="s">
        <v>5814</v>
      </c>
      <c r="O1138" s="44" t="s">
        <v>5815</v>
      </c>
      <c r="P1138" s="23" t="s">
        <v>78</v>
      </c>
      <c r="Q1138" s="45" t="s">
        <v>26</v>
      </c>
      <c r="S1138" s="5" t="s">
        <v>5816</v>
      </c>
    </row>
    <row r="1139" spans="1:19" x14ac:dyDescent="0.25">
      <c r="A1139" s="23" t="s">
        <v>4</v>
      </c>
      <c r="B1139" s="23" t="s">
        <v>21</v>
      </c>
      <c r="C1139" s="23" t="s">
        <v>76</v>
      </c>
      <c r="D1139" s="23" t="s">
        <v>5807</v>
      </c>
      <c r="E1139" s="23" t="s">
        <v>5808</v>
      </c>
      <c r="G1139" s="23" t="s">
        <v>78</v>
      </c>
      <c r="H1139" s="23" t="s">
        <v>5817</v>
      </c>
      <c r="I1139" s="23" t="s">
        <v>5818</v>
      </c>
      <c r="J1139" s="5" t="s">
        <v>5819</v>
      </c>
      <c r="K1139" s="5" t="s">
        <v>1117</v>
      </c>
      <c r="L1139" s="5" t="s">
        <v>5820</v>
      </c>
      <c r="M1139" s="23" t="s">
        <v>5821</v>
      </c>
      <c r="N1139" s="23" t="s">
        <v>5814</v>
      </c>
      <c r="O1139" s="44" t="s">
        <v>5822</v>
      </c>
      <c r="P1139" s="23" t="s">
        <v>78</v>
      </c>
      <c r="Q1139" s="45" t="s">
        <v>26</v>
      </c>
    </row>
    <row r="1140" spans="1:19" x14ac:dyDescent="0.25">
      <c r="A1140" s="23" t="s">
        <v>4</v>
      </c>
      <c r="B1140" s="23" t="s">
        <v>21</v>
      </c>
      <c r="C1140" s="23" t="s">
        <v>76</v>
      </c>
      <c r="D1140" s="23" t="s">
        <v>5807</v>
      </c>
      <c r="E1140" s="23" t="s">
        <v>5808</v>
      </c>
      <c r="G1140" s="23" t="s">
        <v>78</v>
      </c>
      <c r="H1140" s="23" t="s">
        <v>5823</v>
      </c>
      <c r="I1140" s="23" t="s">
        <v>5824</v>
      </c>
      <c r="J1140" s="5" t="s">
        <v>5825</v>
      </c>
      <c r="K1140" s="5" t="s">
        <v>1117</v>
      </c>
      <c r="L1140" s="5" t="s">
        <v>5826</v>
      </c>
      <c r="M1140" s="23" t="s">
        <v>5827</v>
      </c>
      <c r="N1140" s="23" t="s">
        <v>5814</v>
      </c>
      <c r="O1140" s="44" t="s">
        <v>5828</v>
      </c>
      <c r="P1140" s="23" t="s">
        <v>78</v>
      </c>
      <c r="Q1140" s="45" t="s">
        <v>26</v>
      </c>
    </row>
    <row r="1141" spans="1:19" x14ac:dyDescent="0.25">
      <c r="A1141" s="23" t="s">
        <v>4</v>
      </c>
      <c r="B1141" s="23" t="s">
        <v>21</v>
      </c>
      <c r="C1141" s="23" t="s">
        <v>76</v>
      </c>
      <c r="D1141" s="23" t="s">
        <v>5807</v>
      </c>
      <c r="E1141" s="23" t="s">
        <v>5808</v>
      </c>
      <c r="G1141" s="23" t="s">
        <v>78</v>
      </c>
      <c r="H1141" s="23" t="s">
        <v>5829</v>
      </c>
      <c r="I1141" s="23" t="s">
        <v>5830</v>
      </c>
      <c r="J1141" s="5" t="s">
        <v>5831</v>
      </c>
      <c r="K1141" s="5" t="s">
        <v>1117</v>
      </c>
      <c r="L1141" s="5" t="s">
        <v>5832</v>
      </c>
      <c r="M1141" s="23" t="s">
        <v>5813</v>
      </c>
      <c r="N1141" s="23" t="s">
        <v>5814</v>
      </c>
      <c r="O1141" s="44" t="s">
        <v>5833</v>
      </c>
      <c r="P1141" s="23" t="s">
        <v>78</v>
      </c>
      <c r="Q1141" s="45" t="s">
        <v>26</v>
      </c>
    </row>
    <row r="1142" spans="1:19" x14ac:dyDescent="0.25">
      <c r="A1142" s="23" t="s">
        <v>4</v>
      </c>
      <c r="B1142" s="23" t="s">
        <v>21</v>
      </c>
      <c r="C1142" s="23" t="s">
        <v>76</v>
      </c>
      <c r="D1142" s="23" t="s">
        <v>5807</v>
      </c>
      <c r="E1142" s="23" t="s">
        <v>5808</v>
      </c>
      <c r="G1142" s="23" t="s">
        <v>78</v>
      </c>
      <c r="H1142" s="23" t="s">
        <v>5834</v>
      </c>
      <c r="I1142" s="23" t="s">
        <v>5835</v>
      </c>
      <c r="J1142" s="5" t="s">
        <v>5836</v>
      </c>
      <c r="K1142" s="5" t="s">
        <v>1117</v>
      </c>
      <c r="L1142" s="5" t="s">
        <v>5837</v>
      </c>
      <c r="M1142" s="23" t="s">
        <v>5838</v>
      </c>
      <c r="N1142" s="23" t="s">
        <v>5814</v>
      </c>
      <c r="O1142" s="44" t="s">
        <v>5839</v>
      </c>
      <c r="P1142" s="23" t="s">
        <v>78</v>
      </c>
      <c r="Q1142" s="45" t="s">
        <v>26</v>
      </c>
    </row>
    <row r="1143" spans="1:19" x14ac:dyDescent="0.25">
      <c r="A1143" s="23" t="s">
        <v>4</v>
      </c>
      <c r="B1143" s="23" t="s">
        <v>21</v>
      </c>
      <c r="C1143" s="23" t="s">
        <v>76</v>
      </c>
      <c r="D1143" s="23" t="s">
        <v>5807</v>
      </c>
      <c r="E1143" s="23" t="s">
        <v>5808</v>
      </c>
      <c r="G1143" s="23" t="s">
        <v>78</v>
      </c>
      <c r="H1143" s="23" t="s">
        <v>5840</v>
      </c>
      <c r="I1143" s="23" t="s">
        <v>5841</v>
      </c>
      <c r="J1143" s="5" t="s">
        <v>5842</v>
      </c>
      <c r="K1143" s="5" t="s">
        <v>1117</v>
      </c>
      <c r="L1143" s="5" t="s">
        <v>5843</v>
      </c>
      <c r="M1143" s="23" t="s">
        <v>5813</v>
      </c>
      <c r="N1143" s="23" t="s">
        <v>5814</v>
      </c>
      <c r="O1143" s="44" t="s">
        <v>5833</v>
      </c>
      <c r="P1143" s="23" t="s">
        <v>78</v>
      </c>
      <c r="Q1143" s="45" t="s">
        <v>26</v>
      </c>
    </row>
    <row r="1144" spans="1:19" x14ac:dyDescent="0.25">
      <c r="A1144" s="23" t="s">
        <v>4</v>
      </c>
      <c r="B1144" s="23" t="s">
        <v>21</v>
      </c>
      <c r="C1144" s="23" t="s">
        <v>76</v>
      </c>
      <c r="D1144" s="23" t="s">
        <v>5807</v>
      </c>
      <c r="E1144" s="23" t="s">
        <v>5808</v>
      </c>
      <c r="G1144" s="23" t="s">
        <v>78</v>
      </c>
      <c r="H1144" s="23" t="s">
        <v>5844</v>
      </c>
      <c r="I1144" s="23" t="s">
        <v>5845</v>
      </c>
      <c r="J1144" s="5" t="s">
        <v>5846</v>
      </c>
      <c r="K1144" s="5" t="s">
        <v>1117</v>
      </c>
      <c r="L1144" s="5" t="s">
        <v>5847</v>
      </c>
      <c r="M1144" s="23" t="s">
        <v>5848</v>
      </c>
      <c r="N1144" s="23" t="s">
        <v>5814</v>
      </c>
      <c r="O1144" s="44" t="s">
        <v>5849</v>
      </c>
      <c r="P1144" s="23" t="s">
        <v>78</v>
      </c>
      <c r="Q1144" s="45" t="s">
        <v>26</v>
      </c>
    </row>
    <row r="1145" spans="1:19" x14ac:dyDescent="0.25">
      <c r="A1145" s="23" t="s">
        <v>4</v>
      </c>
      <c r="B1145" s="23" t="s">
        <v>21</v>
      </c>
      <c r="C1145" s="23" t="s">
        <v>76</v>
      </c>
      <c r="D1145" s="23" t="s">
        <v>5807</v>
      </c>
      <c r="E1145" s="23" t="s">
        <v>5808</v>
      </c>
      <c r="G1145" s="23" t="s">
        <v>78</v>
      </c>
      <c r="H1145" s="23" t="s">
        <v>5850</v>
      </c>
      <c r="I1145" s="23" t="s">
        <v>5851</v>
      </c>
      <c r="J1145" s="5" t="s">
        <v>5852</v>
      </c>
      <c r="K1145" s="5" t="s">
        <v>1117</v>
      </c>
      <c r="L1145" s="5" t="s">
        <v>5853</v>
      </c>
      <c r="M1145" s="23" t="s">
        <v>5813</v>
      </c>
      <c r="N1145" s="23" t="s">
        <v>5814</v>
      </c>
      <c r="O1145" s="44" t="s">
        <v>5854</v>
      </c>
      <c r="P1145" s="23" t="s">
        <v>78</v>
      </c>
      <c r="Q1145" s="45" t="s">
        <v>26</v>
      </c>
    </row>
    <row r="1146" spans="1:19" x14ac:dyDescent="0.25">
      <c r="A1146" s="23" t="s">
        <v>4</v>
      </c>
      <c r="B1146" s="23" t="s">
        <v>21</v>
      </c>
      <c r="C1146" s="23" t="s">
        <v>76</v>
      </c>
      <c r="D1146" s="23" t="s">
        <v>5807</v>
      </c>
      <c r="E1146" s="23" t="s">
        <v>5808</v>
      </c>
      <c r="G1146" s="23" t="s">
        <v>78</v>
      </c>
      <c r="H1146" s="23" t="s">
        <v>5855</v>
      </c>
      <c r="I1146" s="23" t="s">
        <v>5856</v>
      </c>
      <c r="J1146" s="5" t="s">
        <v>5857</v>
      </c>
      <c r="K1146" s="5" t="s">
        <v>1117</v>
      </c>
      <c r="L1146" s="5" t="s">
        <v>5858</v>
      </c>
      <c r="M1146" s="23" t="s">
        <v>5859</v>
      </c>
      <c r="N1146" s="23" t="s">
        <v>5814</v>
      </c>
      <c r="O1146" s="44" t="s">
        <v>5860</v>
      </c>
      <c r="P1146" s="23" t="s">
        <v>78</v>
      </c>
      <c r="Q1146" s="45" t="s">
        <v>26</v>
      </c>
    </row>
    <row r="1147" spans="1:19" x14ac:dyDescent="0.25">
      <c r="A1147" s="23" t="s">
        <v>4</v>
      </c>
      <c r="B1147" s="23" t="s">
        <v>21</v>
      </c>
      <c r="C1147" s="23" t="s">
        <v>76</v>
      </c>
      <c r="D1147" s="23" t="s">
        <v>5861</v>
      </c>
      <c r="E1147" s="23" t="s">
        <v>5808</v>
      </c>
      <c r="G1147" s="23" t="s">
        <v>78</v>
      </c>
      <c r="H1147" s="23" t="s">
        <v>5862</v>
      </c>
      <c r="I1147" s="23" t="s">
        <v>5863</v>
      </c>
      <c r="J1147" s="5" t="s">
        <v>5864</v>
      </c>
      <c r="K1147" s="5" t="s">
        <v>1117</v>
      </c>
      <c r="L1147" s="5" t="s">
        <v>5865</v>
      </c>
      <c r="M1147" s="23" t="s">
        <v>5866</v>
      </c>
      <c r="N1147" s="23" t="s">
        <v>5814</v>
      </c>
      <c r="O1147" s="44" t="s">
        <v>5867</v>
      </c>
      <c r="P1147" s="23" t="s">
        <v>78</v>
      </c>
      <c r="Q1147" s="45" t="s">
        <v>26</v>
      </c>
      <c r="S1147" s="5" t="s">
        <v>5868</v>
      </c>
    </row>
    <row r="1148" spans="1:19" x14ac:dyDescent="0.25">
      <c r="A1148" s="23" t="s">
        <v>4</v>
      </c>
      <c r="B1148" s="23" t="s">
        <v>21</v>
      </c>
      <c r="C1148" s="23" t="s">
        <v>76</v>
      </c>
      <c r="D1148" s="23" t="s">
        <v>5861</v>
      </c>
      <c r="E1148" s="23" t="s">
        <v>5808</v>
      </c>
      <c r="G1148" s="23" t="s">
        <v>78</v>
      </c>
      <c r="H1148" s="23" t="s">
        <v>5869</v>
      </c>
      <c r="I1148" s="23" t="s">
        <v>5870</v>
      </c>
      <c r="J1148" s="5" t="s">
        <v>5871</v>
      </c>
      <c r="K1148" s="5" t="s">
        <v>5872</v>
      </c>
      <c r="L1148" s="5" t="s">
        <v>5873</v>
      </c>
      <c r="M1148" s="23" t="s">
        <v>5874</v>
      </c>
      <c r="N1148" s="23" t="s">
        <v>5814</v>
      </c>
      <c r="O1148" s="44" t="s">
        <v>5875</v>
      </c>
      <c r="P1148" s="23" t="s">
        <v>78</v>
      </c>
      <c r="Q1148" s="45" t="s">
        <v>26</v>
      </c>
      <c r="S1148" s="5" t="s">
        <v>5876</v>
      </c>
    </row>
    <row r="1149" spans="1:19" x14ac:dyDescent="0.25">
      <c r="A1149" s="23" t="s">
        <v>4</v>
      </c>
      <c r="B1149" s="23" t="s">
        <v>21</v>
      </c>
      <c r="C1149" s="23" t="s">
        <v>76</v>
      </c>
      <c r="D1149" s="23" t="s">
        <v>5861</v>
      </c>
      <c r="E1149" s="23" t="s">
        <v>5808</v>
      </c>
      <c r="G1149" s="23" t="s">
        <v>78</v>
      </c>
      <c r="H1149" s="23" t="s">
        <v>5877</v>
      </c>
      <c r="I1149" s="23" t="s">
        <v>5878</v>
      </c>
      <c r="J1149" s="5" t="s">
        <v>5879</v>
      </c>
      <c r="K1149" s="5" t="s">
        <v>1117</v>
      </c>
      <c r="L1149" s="5" t="s">
        <v>5880</v>
      </c>
      <c r="M1149" s="23" t="s">
        <v>5881</v>
      </c>
      <c r="N1149" s="23" t="s">
        <v>5814</v>
      </c>
      <c r="O1149" s="44">
        <v>28513</v>
      </c>
      <c r="P1149" s="23" t="s">
        <v>78</v>
      </c>
      <c r="Q1149" s="45" t="s">
        <v>26</v>
      </c>
      <c r="S1149" s="5" t="s">
        <v>5882</v>
      </c>
    </row>
    <row r="1150" spans="1:19" x14ac:dyDescent="0.25">
      <c r="A1150" s="23" t="s">
        <v>4</v>
      </c>
      <c r="B1150" s="23" t="s">
        <v>21</v>
      </c>
      <c r="C1150" s="23" t="s">
        <v>76</v>
      </c>
      <c r="D1150" s="23" t="s">
        <v>5861</v>
      </c>
      <c r="E1150" s="23" t="s">
        <v>5808</v>
      </c>
      <c r="G1150" s="23" t="s">
        <v>78</v>
      </c>
      <c r="H1150" s="23" t="s">
        <v>5883</v>
      </c>
      <c r="I1150" s="23" t="s">
        <v>5884</v>
      </c>
      <c r="J1150" s="5" t="s">
        <v>5885</v>
      </c>
      <c r="K1150" s="5" t="s">
        <v>1117</v>
      </c>
      <c r="L1150" s="5" t="s">
        <v>5886</v>
      </c>
      <c r="M1150" s="23" t="s">
        <v>5887</v>
      </c>
      <c r="N1150" s="23" t="s">
        <v>5814</v>
      </c>
      <c r="O1150" s="44" t="s">
        <v>5888</v>
      </c>
      <c r="P1150" s="23" t="s">
        <v>78</v>
      </c>
      <c r="Q1150" s="45" t="s">
        <v>26</v>
      </c>
    </row>
    <row r="1151" spans="1:19" x14ac:dyDescent="0.25">
      <c r="A1151" s="23" t="s">
        <v>4</v>
      </c>
      <c r="B1151" s="23" t="s">
        <v>21</v>
      </c>
      <c r="C1151" s="23" t="s">
        <v>76</v>
      </c>
      <c r="D1151" s="23" t="s">
        <v>5861</v>
      </c>
      <c r="E1151" s="23" t="s">
        <v>5808</v>
      </c>
      <c r="G1151" s="23" t="s">
        <v>78</v>
      </c>
      <c r="H1151" s="23" t="s">
        <v>5889</v>
      </c>
      <c r="I1151" s="23" t="s">
        <v>5890</v>
      </c>
      <c r="J1151" s="5" t="s">
        <v>5891</v>
      </c>
      <c r="K1151" s="5" t="s">
        <v>1117</v>
      </c>
      <c r="L1151" s="5" t="s">
        <v>5892</v>
      </c>
      <c r="M1151" s="23" t="s">
        <v>5893</v>
      </c>
      <c r="N1151" s="23" t="s">
        <v>5814</v>
      </c>
      <c r="O1151" s="44" t="s">
        <v>5894</v>
      </c>
      <c r="P1151" s="23" t="s">
        <v>78</v>
      </c>
      <c r="Q1151" s="45" t="s">
        <v>26</v>
      </c>
      <c r="S1151" s="5" t="s">
        <v>5895</v>
      </c>
    </row>
    <row r="1152" spans="1:19" x14ac:dyDescent="0.25">
      <c r="A1152" s="23" t="s">
        <v>4</v>
      </c>
      <c r="B1152" s="23" t="s">
        <v>21</v>
      </c>
      <c r="C1152" s="23" t="s">
        <v>76</v>
      </c>
      <c r="D1152" s="23" t="s">
        <v>5861</v>
      </c>
      <c r="E1152" s="23" t="s">
        <v>5808</v>
      </c>
      <c r="G1152" s="23" t="s">
        <v>78</v>
      </c>
      <c r="H1152" s="23" t="s">
        <v>5896</v>
      </c>
      <c r="I1152" s="23" t="s">
        <v>5897</v>
      </c>
      <c r="J1152" s="5" t="s">
        <v>5898</v>
      </c>
      <c r="L1152" s="5" t="s">
        <v>5899</v>
      </c>
      <c r="M1152" s="23" t="s">
        <v>5900</v>
      </c>
      <c r="N1152" s="23" t="s">
        <v>5814</v>
      </c>
      <c r="O1152" s="44">
        <v>28590</v>
      </c>
      <c r="P1152" s="23" t="s">
        <v>78</v>
      </c>
      <c r="Q1152" s="45">
        <v>44622</v>
      </c>
    </row>
    <row r="1153" spans="1:19" x14ac:dyDescent="0.25">
      <c r="A1153" s="23" t="s">
        <v>4</v>
      </c>
      <c r="B1153" s="23" t="s">
        <v>21</v>
      </c>
      <c r="C1153" s="23" t="s">
        <v>76</v>
      </c>
      <c r="D1153" s="23" t="s">
        <v>5861</v>
      </c>
      <c r="E1153" s="23" t="s">
        <v>5808</v>
      </c>
      <c r="G1153" s="23" t="s">
        <v>78</v>
      </c>
      <c r="H1153" s="23" t="s">
        <v>5901</v>
      </c>
      <c r="I1153" s="23" t="s">
        <v>5902</v>
      </c>
      <c r="J1153" s="5" t="s">
        <v>5903</v>
      </c>
      <c r="K1153" s="5" t="s">
        <v>5904</v>
      </c>
      <c r="L1153" s="5" t="s">
        <v>5905</v>
      </c>
      <c r="M1153" s="23" t="s">
        <v>1873</v>
      </c>
      <c r="N1153" s="23" t="s">
        <v>5814</v>
      </c>
      <c r="O1153" s="44" t="s">
        <v>5906</v>
      </c>
      <c r="P1153" s="23" t="s">
        <v>78</v>
      </c>
      <c r="Q1153" s="45" t="s">
        <v>26</v>
      </c>
      <c r="S1153" s="5" t="s">
        <v>5907</v>
      </c>
    </row>
    <row r="1154" spans="1:19" x14ac:dyDescent="0.25">
      <c r="A1154" s="23" t="s">
        <v>4</v>
      </c>
      <c r="B1154" s="23" t="s">
        <v>21</v>
      </c>
      <c r="C1154" s="23" t="s">
        <v>76</v>
      </c>
      <c r="D1154" s="23" t="s">
        <v>5861</v>
      </c>
      <c r="E1154" s="23" t="s">
        <v>5808</v>
      </c>
      <c r="G1154" s="23" t="s">
        <v>78</v>
      </c>
      <c r="H1154" s="23" t="s">
        <v>5908</v>
      </c>
      <c r="I1154" s="23" t="s">
        <v>5909</v>
      </c>
      <c r="J1154" s="5" t="s">
        <v>5910</v>
      </c>
      <c r="K1154" s="5" t="s">
        <v>1117</v>
      </c>
      <c r="L1154" s="5" t="s">
        <v>5911</v>
      </c>
      <c r="M1154" s="23" t="s">
        <v>5912</v>
      </c>
      <c r="N1154" s="23" t="s">
        <v>5814</v>
      </c>
      <c r="O1154" s="44" t="s">
        <v>5913</v>
      </c>
      <c r="P1154" s="23" t="s">
        <v>78</v>
      </c>
      <c r="Q1154" s="45" t="s">
        <v>26</v>
      </c>
      <c r="S1154" s="5" t="s">
        <v>5914</v>
      </c>
    </row>
    <row r="1155" spans="1:19" x14ac:dyDescent="0.25">
      <c r="A1155" s="23" t="s">
        <v>4</v>
      </c>
      <c r="B1155" s="23" t="s">
        <v>21</v>
      </c>
      <c r="C1155" s="23" t="s">
        <v>76</v>
      </c>
      <c r="D1155" s="23" t="s">
        <v>5861</v>
      </c>
      <c r="E1155" s="23" t="s">
        <v>5808</v>
      </c>
      <c r="G1155" s="23" t="s">
        <v>78</v>
      </c>
      <c r="H1155" s="23" t="s">
        <v>5915</v>
      </c>
      <c r="I1155" s="23" t="s">
        <v>5916</v>
      </c>
      <c r="J1155" s="5" t="s">
        <v>5917</v>
      </c>
      <c r="K1155" s="5" t="s">
        <v>1117</v>
      </c>
      <c r="L1155" s="5" t="s">
        <v>5918</v>
      </c>
      <c r="M1155" s="23" t="s">
        <v>5919</v>
      </c>
      <c r="N1155" s="23" t="s">
        <v>5814</v>
      </c>
      <c r="O1155" s="44">
        <v>27834</v>
      </c>
      <c r="P1155" s="23" t="s">
        <v>78</v>
      </c>
      <c r="Q1155" s="45" t="s">
        <v>26</v>
      </c>
      <c r="S1155" s="5" t="s">
        <v>5920</v>
      </c>
    </row>
    <row r="1156" spans="1:19" x14ac:dyDescent="0.25">
      <c r="A1156" s="23" t="s">
        <v>4</v>
      </c>
      <c r="B1156" s="23" t="s">
        <v>21</v>
      </c>
      <c r="C1156" s="23" t="s">
        <v>76</v>
      </c>
      <c r="D1156" s="23" t="s">
        <v>5861</v>
      </c>
      <c r="E1156" s="23" t="s">
        <v>5808</v>
      </c>
      <c r="G1156" s="23" t="s">
        <v>78</v>
      </c>
      <c r="H1156" s="23" t="s">
        <v>5921</v>
      </c>
      <c r="I1156" s="23" t="s">
        <v>5922</v>
      </c>
      <c r="J1156" s="5" t="s">
        <v>5923</v>
      </c>
      <c r="L1156" s="5" t="s">
        <v>5924</v>
      </c>
      <c r="M1156" s="23" t="s">
        <v>5925</v>
      </c>
      <c r="N1156" s="23" t="s">
        <v>5814</v>
      </c>
      <c r="O1156" s="44" t="s">
        <v>5926</v>
      </c>
      <c r="P1156" s="23" t="s">
        <v>78</v>
      </c>
      <c r="Q1156" s="45">
        <v>44329</v>
      </c>
    </row>
    <row r="1157" spans="1:19" x14ac:dyDescent="0.25">
      <c r="A1157" s="23" t="s">
        <v>4</v>
      </c>
      <c r="B1157" s="23" t="s">
        <v>58</v>
      </c>
      <c r="C1157" s="23" t="s">
        <v>76</v>
      </c>
      <c r="D1157" s="23" t="s">
        <v>5927</v>
      </c>
      <c r="E1157" s="23" t="s">
        <v>5742</v>
      </c>
      <c r="G1157" s="23" t="s">
        <v>78</v>
      </c>
      <c r="H1157" s="23" t="s">
        <v>5928</v>
      </c>
      <c r="I1157" s="23" t="s">
        <v>5929</v>
      </c>
      <c r="J1157" s="5" t="s">
        <v>5930</v>
      </c>
      <c r="K1157" s="5" t="s">
        <v>5931</v>
      </c>
      <c r="L1157" s="5" t="s">
        <v>5932</v>
      </c>
      <c r="M1157" s="23" t="s">
        <v>5933</v>
      </c>
      <c r="N1157" s="23" t="s">
        <v>5749</v>
      </c>
      <c r="O1157" s="44" t="s">
        <v>5934</v>
      </c>
      <c r="P1157" s="23" t="s">
        <v>78</v>
      </c>
      <c r="Q1157" s="45" t="s">
        <v>26</v>
      </c>
    </row>
    <row r="1158" spans="1:19" x14ac:dyDescent="0.25">
      <c r="A1158" s="23" t="s">
        <v>4</v>
      </c>
      <c r="B1158" s="23" t="s">
        <v>58</v>
      </c>
      <c r="C1158" s="23" t="s">
        <v>76</v>
      </c>
      <c r="D1158" s="23" t="s">
        <v>5927</v>
      </c>
      <c r="E1158" s="23" t="s">
        <v>5742</v>
      </c>
      <c r="G1158" s="23" t="s">
        <v>78</v>
      </c>
      <c r="H1158" s="23" t="s">
        <v>5935</v>
      </c>
      <c r="I1158" s="23" t="s">
        <v>5936</v>
      </c>
      <c r="J1158" s="5" t="s">
        <v>5937</v>
      </c>
      <c r="K1158" s="5" t="s">
        <v>5938</v>
      </c>
      <c r="L1158" s="5" t="s">
        <v>5939</v>
      </c>
      <c r="M1158" s="23" t="s">
        <v>5940</v>
      </c>
      <c r="N1158" s="23" t="s">
        <v>5754</v>
      </c>
      <c r="O1158" s="44" t="s">
        <v>5941</v>
      </c>
      <c r="P1158" s="23" t="s">
        <v>78</v>
      </c>
      <c r="Q1158" s="45" t="s">
        <v>26</v>
      </c>
    </row>
    <row r="1159" spans="1:19" x14ac:dyDescent="0.25">
      <c r="A1159" s="46" t="s">
        <v>4</v>
      </c>
      <c r="B1159" s="46" t="s">
        <v>58</v>
      </c>
      <c r="C1159" s="46" t="s">
        <v>76</v>
      </c>
      <c r="D1159" s="46" t="s">
        <v>5927</v>
      </c>
      <c r="E1159" s="46" t="s">
        <v>5742</v>
      </c>
      <c r="F1159" s="46"/>
      <c r="G1159" s="46" t="s">
        <v>78</v>
      </c>
      <c r="H1159" s="46" t="s">
        <v>5942</v>
      </c>
      <c r="I1159" s="46" t="s">
        <v>5943</v>
      </c>
      <c r="J1159" s="47" t="s">
        <v>5944</v>
      </c>
      <c r="K1159" s="47" t="s">
        <v>1117</v>
      </c>
      <c r="L1159" s="47" t="s">
        <v>5945</v>
      </c>
      <c r="M1159" s="46" t="s">
        <v>5946</v>
      </c>
      <c r="N1159" s="46" t="s">
        <v>5749</v>
      </c>
      <c r="O1159" s="48" t="s">
        <v>5947</v>
      </c>
      <c r="P1159" s="46" t="s">
        <v>78</v>
      </c>
      <c r="Q1159" s="49" t="s">
        <v>26</v>
      </c>
      <c r="R1159" s="46"/>
      <c r="S1159" s="47"/>
    </row>
    <row r="1160" spans="1:19" x14ac:dyDescent="0.25">
      <c r="A1160" s="23" t="s">
        <v>4</v>
      </c>
      <c r="B1160" s="23" t="s">
        <v>58</v>
      </c>
      <c r="C1160" s="23" t="s">
        <v>76</v>
      </c>
      <c r="D1160" s="23" t="s">
        <v>5927</v>
      </c>
      <c r="E1160" s="23" t="s">
        <v>5742</v>
      </c>
      <c r="G1160" s="23" t="s">
        <v>78</v>
      </c>
      <c r="H1160" s="23" t="s">
        <v>5948</v>
      </c>
      <c r="I1160" s="23" t="s">
        <v>5949</v>
      </c>
      <c r="J1160" s="5" t="s">
        <v>5950</v>
      </c>
      <c r="K1160" s="5" t="s">
        <v>5951</v>
      </c>
      <c r="L1160" s="5" t="s">
        <v>5952</v>
      </c>
      <c r="M1160" s="23" t="s">
        <v>5953</v>
      </c>
      <c r="N1160" s="23" t="s">
        <v>5754</v>
      </c>
      <c r="O1160" s="44" t="s">
        <v>5954</v>
      </c>
      <c r="P1160" s="23" t="s">
        <v>78</v>
      </c>
      <c r="Q1160" s="45" t="s">
        <v>26</v>
      </c>
    </row>
    <row r="1161" spans="1:19" x14ac:dyDescent="0.25">
      <c r="A1161" s="23" t="s">
        <v>4</v>
      </c>
      <c r="B1161" s="23" t="s">
        <v>58</v>
      </c>
      <c r="C1161" s="23" t="s">
        <v>76</v>
      </c>
      <c r="D1161" s="23" t="s">
        <v>5927</v>
      </c>
      <c r="E1161" s="23" t="s">
        <v>5742</v>
      </c>
      <c r="G1161" s="23" t="s">
        <v>78</v>
      </c>
      <c r="H1161" s="23" t="s">
        <v>5955</v>
      </c>
      <c r="I1161" s="23" t="s">
        <v>5956</v>
      </c>
      <c r="J1161" s="5" t="s">
        <v>5957</v>
      </c>
      <c r="K1161" s="5" t="s">
        <v>1117</v>
      </c>
      <c r="L1161" s="5" t="s">
        <v>5958</v>
      </c>
      <c r="M1161" s="23" t="s">
        <v>5959</v>
      </c>
      <c r="N1161" s="23" t="s">
        <v>5754</v>
      </c>
      <c r="O1161" s="44" t="s">
        <v>5960</v>
      </c>
      <c r="P1161" s="23" t="s">
        <v>78</v>
      </c>
      <c r="Q1161" s="23" t="s">
        <v>26</v>
      </c>
    </row>
    <row r="1162" spans="1:19" x14ac:dyDescent="0.25">
      <c r="A1162" s="23" t="s">
        <v>4</v>
      </c>
      <c r="B1162" s="23" t="s">
        <v>58</v>
      </c>
      <c r="C1162" s="23" t="s">
        <v>76</v>
      </c>
      <c r="D1162" s="23" t="s">
        <v>5927</v>
      </c>
      <c r="E1162" s="23" t="s">
        <v>5742</v>
      </c>
      <c r="G1162" s="23" t="s">
        <v>78</v>
      </c>
      <c r="H1162" s="23" t="s">
        <v>5961</v>
      </c>
      <c r="I1162" s="23" t="s">
        <v>5962</v>
      </c>
      <c r="J1162" s="5" t="s">
        <v>5963</v>
      </c>
      <c r="K1162" s="5" t="s">
        <v>1117</v>
      </c>
      <c r="L1162" s="5" t="s">
        <v>5964</v>
      </c>
      <c r="M1162" s="23" t="s">
        <v>5965</v>
      </c>
      <c r="N1162" s="23" t="s">
        <v>5754</v>
      </c>
      <c r="O1162" s="44" t="s">
        <v>5966</v>
      </c>
      <c r="P1162" s="23" t="s">
        <v>78</v>
      </c>
      <c r="Q1162" s="45" t="s">
        <v>26</v>
      </c>
    </row>
    <row r="1163" spans="1:19" x14ac:dyDescent="0.25">
      <c r="A1163" s="23" t="s">
        <v>4</v>
      </c>
      <c r="B1163" s="23" t="s">
        <v>58</v>
      </c>
      <c r="C1163" s="23" t="s">
        <v>76</v>
      </c>
      <c r="D1163" s="23" t="s">
        <v>5927</v>
      </c>
      <c r="E1163" s="23" t="s">
        <v>5742</v>
      </c>
      <c r="G1163" s="23" t="s">
        <v>78</v>
      </c>
      <c r="H1163" s="23" t="s">
        <v>5967</v>
      </c>
      <c r="I1163" s="23">
        <v>1255</v>
      </c>
      <c r="J1163" s="5" t="s">
        <v>5968</v>
      </c>
      <c r="K1163" s="5" t="s">
        <v>1117</v>
      </c>
      <c r="L1163" s="5" t="s">
        <v>5969</v>
      </c>
      <c r="M1163" s="23" t="s">
        <v>936</v>
      </c>
      <c r="N1163" s="23" t="s">
        <v>5749</v>
      </c>
      <c r="O1163" s="44" t="s">
        <v>5970</v>
      </c>
      <c r="P1163" s="23" t="s">
        <v>78</v>
      </c>
      <c r="Q1163" s="45" t="s">
        <v>26</v>
      </c>
    </row>
    <row r="1164" spans="1:19" x14ac:dyDescent="0.25">
      <c r="A1164" s="23" t="s">
        <v>4</v>
      </c>
      <c r="B1164" s="23" t="s">
        <v>58</v>
      </c>
      <c r="C1164" s="23" t="s">
        <v>76</v>
      </c>
      <c r="D1164" s="23" t="s">
        <v>5927</v>
      </c>
      <c r="E1164" s="23" t="s">
        <v>5742</v>
      </c>
      <c r="G1164" s="23" t="s">
        <v>78</v>
      </c>
      <c r="H1164" s="23" t="s">
        <v>5971</v>
      </c>
      <c r="I1164" s="23" t="s">
        <v>5972</v>
      </c>
      <c r="J1164" s="5" t="s">
        <v>5973</v>
      </c>
      <c r="K1164" s="5" t="s">
        <v>1117</v>
      </c>
      <c r="L1164" s="5" t="s">
        <v>5974</v>
      </c>
      <c r="M1164" s="23" t="s">
        <v>5975</v>
      </c>
      <c r="N1164" s="23" t="s">
        <v>5749</v>
      </c>
      <c r="O1164" s="44" t="s">
        <v>5976</v>
      </c>
      <c r="P1164" s="23" t="s">
        <v>78</v>
      </c>
      <c r="Q1164" s="45" t="s">
        <v>26</v>
      </c>
    </row>
    <row r="1165" spans="1:19" x14ac:dyDescent="0.25">
      <c r="A1165" s="23" t="s">
        <v>4</v>
      </c>
      <c r="B1165" s="23" t="s">
        <v>58</v>
      </c>
      <c r="C1165" s="23" t="s">
        <v>116</v>
      </c>
      <c r="D1165" s="23" t="s">
        <v>5927</v>
      </c>
      <c r="E1165" s="23" t="s">
        <v>5742</v>
      </c>
      <c r="G1165" s="23" t="s">
        <v>78</v>
      </c>
      <c r="H1165" s="23" t="s">
        <v>5977</v>
      </c>
      <c r="I1165" s="23" t="s">
        <v>5978</v>
      </c>
      <c r="J1165" s="5" t="s">
        <v>5979</v>
      </c>
      <c r="K1165" s="5" t="s">
        <v>1117</v>
      </c>
      <c r="L1165" s="5" t="s">
        <v>5980</v>
      </c>
      <c r="M1165" s="23" t="s">
        <v>5981</v>
      </c>
      <c r="N1165" s="23" t="s">
        <v>5749</v>
      </c>
      <c r="O1165" s="44" t="s">
        <v>5982</v>
      </c>
      <c r="P1165" s="23" t="s">
        <v>78</v>
      </c>
      <c r="Q1165" s="45" t="s">
        <v>26</v>
      </c>
      <c r="S1165" s="5" t="s">
        <v>5983</v>
      </c>
    </row>
    <row r="1166" spans="1:19" x14ac:dyDescent="0.25">
      <c r="A1166" s="23" t="s">
        <v>4</v>
      </c>
      <c r="B1166" s="23" t="s">
        <v>58</v>
      </c>
      <c r="C1166" s="23" t="s">
        <v>76</v>
      </c>
      <c r="D1166" s="23" t="s">
        <v>5927</v>
      </c>
      <c r="E1166" s="23" t="s">
        <v>5742</v>
      </c>
      <c r="G1166" s="23" t="s">
        <v>78</v>
      </c>
      <c r="H1166" s="23" t="s">
        <v>5984</v>
      </c>
      <c r="I1166" s="23" t="s">
        <v>5985</v>
      </c>
      <c r="J1166" s="5" t="s">
        <v>5986</v>
      </c>
      <c r="K1166" s="5" t="s">
        <v>1117</v>
      </c>
      <c r="L1166" s="5" t="s">
        <v>5987</v>
      </c>
      <c r="M1166" s="23" t="s">
        <v>5988</v>
      </c>
      <c r="N1166" s="23" t="s">
        <v>5749</v>
      </c>
      <c r="O1166" s="44" t="s">
        <v>5989</v>
      </c>
      <c r="P1166" s="23" t="s">
        <v>78</v>
      </c>
      <c r="Q1166" s="45" t="s">
        <v>26</v>
      </c>
    </row>
    <row r="1167" spans="1:19" x14ac:dyDescent="0.25">
      <c r="A1167" s="23" t="s">
        <v>4</v>
      </c>
      <c r="B1167" s="23" t="s">
        <v>58</v>
      </c>
      <c r="C1167" s="23" t="s">
        <v>76</v>
      </c>
      <c r="D1167" s="23" t="s">
        <v>5927</v>
      </c>
      <c r="E1167" s="23" t="s">
        <v>5742</v>
      </c>
      <c r="G1167" s="23" t="s">
        <v>78</v>
      </c>
      <c r="H1167" s="23" t="s">
        <v>5990</v>
      </c>
      <c r="I1167" s="23" t="s">
        <v>5991</v>
      </c>
      <c r="J1167" s="5" t="s">
        <v>5992</v>
      </c>
      <c r="K1167" s="5" t="s">
        <v>1117</v>
      </c>
      <c r="L1167" s="5" t="s">
        <v>5993</v>
      </c>
      <c r="M1167" s="23" t="s">
        <v>5994</v>
      </c>
      <c r="N1167" s="23" t="s">
        <v>5749</v>
      </c>
      <c r="O1167" s="44" t="s">
        <v>5995</v>
      </c>
      <c r="P1167" s="23" t="s">
        <v>78</v>
      </c>
      <c r="Q1167" s="45" t="s">
        <v>26</v>
      </c>
    </row>
    <row r="1168" spans="1:19" x14ac:dyDescent="0.25">
      <c r="A1168" s="46" t="s">
        <v>4</v>
      </c>
      <c r="B1168" s="46" t="s">
        <v>58</v>
      </c>
      <c r="C1168" s="46" t="s">
        <v>76</v>
      </c>
      <c r="D1168" s="46" t="s">
        <v>5927</v>
      </c>
      <c r="E1168" s="46" t="s">
        <v>5742</v>
      </c>
      <c r="F1168" s="46"/>
      <c r="G1168" s="46" t="s">
        <v>78</v>
      </c>
      <c r="H1168" s="46" t="s">
        <v>5996</v>
      </c>
      <c r="I1168" s="46" t="s">
        <v>5997</v>
      </c>
      <c r="J1168" s="47" t="s">
        <v>5998</v>
      </c>
      <c r="K1168" s="47" t="s">
        <v>1117</v>
      </c>
      <c r="L1168" s="47" t="s">
        <v>5999</v>
      </c>
      <c r="M1168" s="46" t="s">
        <v>6000</v>
      </c>
      <c r="N1168" s="46" t="s">
        <v>5749</v>
      </c>
      <c r="O1168" s="48" t="s">
        <v>6001</v>
      </c>
      <c r="P1168" s="46" t="s">
        <v>78</v>
      </c>
      <c r="Q1168" s="49" t="s">
        <v>26</v>
      </c>
      <c r="R1168" s="46"/>
      <c r="S1168" s="47"/>
    </row>
    <row r="1169" spans="1:19" x14ac:dyDescent="0.25">
      <c r="A1169" s="23" t="s">
        <v>4</v>
      </c>
      <c r="B1169" s="23" t="s">
        <v>58</v>
      </c>
      <c r="C1169" s="23" t="s">
        <v>76</v>
      </c>
      <c r="D1169" s="23" t="s">
        <v>5927</v>
      </c>
      <c r="E1169" s="23" t="s">
        <v>5742</v>
      </c>
      <c r="G1169" s="23" t="s">
        <v>78</v>
      </c>
      <c r="H1169" s="23" t="s">
        <v>6002</v>
      </c>
      <c r="I1169" s="23" t="s">
        <v>6003</v>
      </c>
      <c r="J1169" s="5" t="s">
        <v>6004</v>
      </c>
      <c r="K1169" s="5" t="s">
        <v>1117</v>
      </c>
      <c r="L1169" s="5" t="s">
        <v>6005</v>
      </c>
      <c r="M1169" s="23" t="s">
        <v>6006</v>
      </c>
      <c r="N1169" s="23" t="s">
        <v>5754</v>
      </c>
      <c r="O1169" s="44" t="s">
        <v>6007</v>
      </c>
      <c r="P1169" s="23" t="s">
        <v>78</v>
      </c>
      <c r="Q1169" s="45" t="s">
        <v>26</v>
      </c>
    </row>
    <row r="1170" spans="1:19" x14ac:dyDescent="0.25">
      <c r="A1170" s="23" t="s">
        <v>4</v>
      </c>
      <c r="B1170" s="23" t="s">
        <v>58</v>
      </c>
      <c r="C1170" s="23" t="s">
        <v>76</v>
      </c>
      <c r="D1170" s="23" t="s">
        <v>5927</v>
      </c>
      <c r="E1170" s="23" t="s">
        <v>5742</v>
      </c>
      <c r="G1170" s="23" t="s">
        <v>78</v>
      </c>
      <c r="H1170" s="23" t="s">
        <v>6008</v>
      </c>
      <c r="I1170" s="23">
        <v>1890</v>
      </c>
      <c r="J1170" s="5" t="s">
        <v>6009</v>
      </c>
      <c r="L1170" s="5" t="s">
        <v>6010</v>
      </c>
      <c r="M1170" s="23" t="s">
        <v>6011</v>
      </c>
      <c r="N1170" s="23" t="s">
        <v>5749</v>
      </c>
      <c r="O1170" s="44">
        <v>69162</v>
      </c>
      <c r="P1170" s="23" t="s">
        <v>78</v>
      </c>
      <c r="Q1170" s="45">
        <v>44298</v>
      </c>
    </row>
    <row r="1171" spans="1:19" x14ac:dyDescent="0.25">
      <c r="A1171" s="23" t="s">
        <v>4</v>
      </c>
      <c r="B1171" s="23" t="s">
        <v>58</v>
      </c>
      <c r="C1171" s="23" t="s">
        <v>76</v>
      </c>
      <c r="D1171" s="23" t="s">
        <v>5927</v>
      </c>
      <c r="E1171" s="23" t="s">
        <v>5742</v>
      </c>
      <c r="G1171" s="23" t="s">
        <v>78</v>
      </c>
      <c r="H1171" s="23" t="s">
        <v>6012</v>
      </c>
      <c r="I1171" s="23" t="s">
        <v>6013</v>
      </c>
      <c r="J1171" s="5" t="s">
        <v>6014</v>
      </c>
      <c r="K1171" s="5" t="s">
        <v>1117</v>
      </c>
      <c r="L1171" s="5" t="s">
        <v>6015</v>
      </c>
      <c r="M1171" s="23" t="s">
        <v>5988</v>
      </c>
      <c r="N1171" s="23" t="s">
        <v>5749</v>
      </c>
      <c r="O1171" s="44" t="s">
        <v>6016</v>
      </c>
      <c r="P1171" s="23" t="s">
        <v>78</v>
      </c>
      <c r="Q1171" s="45" t="s">
        <v>26</v>
      </c>
    </row>
    <row r="1172" spans="1:19" x14ac:dyDescent="0.25">
      <c r="A1172" s="23" t="s">
        <v>4</v>
      </c>
      <c r="B1172" s="23" t="s">
        <v>58</v>
      </c>
      <c r="C1172" s="23" t="s">
        <v>76</v>
      </c>
      <c r="D1172" s="23" t="s">
        <v>5927</v>
      </c>
      <c r="E1172" s="23" t="s">
        <v>5742</v>
      </c>
      <c r="G1172" s="23" t="s">
        <v>78</v>
      </c>
      <c r="H1172" s="23" t="s">
        <v>6017</v>
      </c>
      <c r="I1172" s="23">
        <v>2095</v>
      </c>
      <c r="J1172" s="5" t="s">
        <v>6018</v>
      </c>
      <c r="K1172" s="5" t="s">
        <v>1117</v>
      </c>
      <c r="L1172" s="5" t="s">
        <v>6019</v>
      </c>
      <c r="M1172" s="23" t="s">
        <v>6020</v>
      </c>
      <c r="N1172" s="23" t="s">
        <v>5749</v>
      </c>
      <c r="O1172" s="44">
        <v>68410</v>
      </c>
      <c r="P1172" s="23" t="s">
        <v>78</v>
      </c>
      <c r="Q1172" s="45" t="s">
        <v>26</v>
      </c>
    </row>
    <row r="1173" spans="1:19" x14ac:dyDescent="0.25">
      <c r="A1173" s="23" t="s">
        <v>4</v>
      </c>
      <c r="B1173" s="23" t="s">
        <v>58</v>
      </c>
      <c r="C1173" s="23" t="s">
        <v>76</v>
      </c>
      <c r="D1173" s="23" t="s">
        <v>5927</v>
      </c>
      <c r="E1173" s="23" t="s">
        <v>5742</v>
      </c>
      <c r="G1173" s="23" t="s">
        <v>78</v>
      </c>
      <c r="H1173" s="23" t="s">
        <v>6021</v>
      </c>
      <c r="I1173" s="23" t="s">
        <v>6022</v>
      </c>
      <c r="J1173" s="5" t="s">
        <v>6023</v>
      </c>
      <c r="K1173" s="5" t="s">
        <v>1117</v>
      </c>
      <c r="L1173" s="5" t="s">
        <v>6024</v>
      </c>
      <c r="M1173" s="23" t="s">
        <v>6025</v>
      </c>
      <c r="N1173" s="23" t="s">
        <v>5754</v>
      </c>
      <c r="O1173" s="44" t="s">
        <v>6026</v>
      </c>
      <c r="P1173" s="23" t="s">
        <v>78</v>
      </c>
      <c r="Q1173" s="45" t="s">
        <v>26</v>
      </c>
    </row>
    <row r="1174" spans="1:19" x14ac:dyDescent="0.25">
      <c r="A1174" s="23" t="s">
        <v>4</v>
      </c>
      <c r="B1174" s="23" t="s">
        <v>58</v>
      </c>
      <c r="C1174" s="23" t="s">
        <v>116</v>
      </c>
      <c r="D1174" s="23" t="s">
        <v>5927</v>
      </c>
      <c r="E1174" s="23" t="s">
        <v>5742</v>
      </c>
      <c r="G1174" s="23" t="s">
        <v>1052</v>
      </c>
      <c r="H1174" s="23" t="s">
        <v>6027</v>
      </c>
      <c r="I1174" s="23" t="s">
        <v>6028</v>
      </c>
      <c r="J1174" s="5" t="s">
        <v>6023</v>
      </c>
      <c r="L1174" s="5" t="s">
        <v>6029</v>
      </c>
      <c r="M1174" s="23" t="s">
        <v>6030</v>
      </c>
      <c r="N1174" s="23" t="s">
        <v>5754</v>
      </c>
      <c r="O1174" s="44" t="s">
        <v>6031</v>
      </c>
      <c r="P1174" s="23" t="s">
        <v>78</v>
      </c>
      <c r="Q1174" s="45" t="s">
        <v>26</v>
      </c>
      <c r="S1174" s="5" t="s">
        <v>6032</v>
      </c>
    </row>
    <row r="1175" spans="1:19" x14ac:dyDescent="0.25">
      <c r="A1175" s="23" t="s">
        <v>4</v>
      </c>
      <c r="B1175" s="23" t="s">
        <v>58</v>
      </c>
      <c r="C1175" s="23" t="s">
        <v>76</v>
      </c>
      <c r="D1175" s="23" t="s">
        <v>5927</v>
      </c>
      <c r="E1175" s="23" t="s">
        <v>5742</v>
      </c>
      <c r="G1175" s="23" t="s">
        <v>78</v>
      </c>
      <c r="H1175" s="23" t="s">
        <v>6033</v>
      </c>
      <c r="I1175" s="23">
        <v>17566</v>
      </c>
      <c r="J1175" s="5" t="s">
        <v>6034</v>
      </c>
      <c r="K1175" s="5" t="s">
        <v>1117</v>
      </c>
      <c r="L1175" s="5" t="s">
        <v>6035</v>
      </c>
      <c r="M1175" s="23" t="s">
        <v>6036</v>
      </c>
      <c r="N1175" s="23" t="s">
        <v>5749</v>
      </c>
      <c r="O1175" s="44">
        <v>69361</v>
      </c>
      <c r="P1175" s="23" t="s">
        <v>78</v>
      </c>
      <c r="Q1175" s="45" t="s">
        <v>26</v>
      </c>
    </row>
    <row r="1176" spans="1:19" x14ac:dyDescent="0.25">
      <c r="A1176" s="23" t="s">
        <v>4</v>
      </c>
      <c r="B1176" s="23" t="s">
        <v>58</v>
      </c>
      <c r="C1176" s="23" t="s">
        <v>76</v>
      </c>
      <c r="D1176" s="23" t="s">
        <v>5927</v>
      </c>
      <c r="E1176" s="23" t="s">
        <v>5742</v>
      </c>
      <c r="G1176" s="23" t="s">
        <v>78</v>
      </c>
      <c r="H1176" s="23" t="s">
        <v>6037</v>
      </c>
      <c r="I1176" s="23" t="s">
        <v>6038</v>
      </c>
      <c r="J1176" s="5" t="s">
        <v>6039</v>
      </c>
      <c r="K1176" s="5" t="s">
        <v>1117</v>
      </c>
      <c r="L1176" s="5" t="s">
        <v>6040</v>
      </c>
      <c r="M1176" s="23" t="s">
        <v>5988</v>
      </c>
      <c r="N1176" s="23" t="s">
        <v>5749</v>
      </c>
      <c r="O1176" s="44" t="s">
        <v>6041</v>
      </c>
      <c r="P1176" s="23" t="s">
        <v>78</v>
      </c>
      <c r="Q1176" s="45" t="s">
        <v>26</v>
      </c>
    </row>
    <row r="1177" spans="1:19" x14ac:dyDescent="0.25">
      <c r="A1177" s="23" t="s">
        <v>4</v>
      </c>
      <c r="B1177" s="23" t="s">
        <v>58</v>
      </c>
      <c r="C1177" s="23" t="s">
        <v>76</v>
      </c>
      <c r="D1177" s="23" t="s">
        <v>5927</v>
      </c>
      <c r="E1177" s="23" t="s">
        <v>5742</v>
      </c>
      <c r="G1177" s="23" t="s">
        <v>78</v>
      </c>
      <c r="H1177" s="23" t="s">
        <v>6042</v>
      </c>
      <c r="I1177" s="23" t="s">
        <v>6043</v>
      </c>
      <c r="J1177" s="5" t="s">
        <v>6044</v>
      </c>
      <c r="K1177" s="5" t="s">
        <v>1117</v>
      </c>
      <c r="L1177" s="5" t="s">
        <v>6045</v>
      </c>
      <c r="M1177" s="23" t="s">
        <v>6046</v>
      </c>
      <c r="N1177" s="23" t="s">
        <v>5749</v>
      </c>
      <c r="O1177" s="44" t="s">
        <v>6047</v>
      </c>
      <c r="P1177" s="23" t="s">
        <v>78</v>
      </c>
      <c r="Q1177" s="45" t="s">
        <v>26</v>
      </c>
    </row>
    <row r="1178" spans="1:19" x14ac:dyDescent="0.25">
      <c r="A1178" s="23" t="s">
        <v>4</v>
      </c>
      <c r="B1178" s="23" t="s">
        <v>58</v>
      </c>
      <c r="C1178" s="23" t="s">
        <v>76</v>
      </c>
      <c r="D1178" s="23" t="s">
        <v>5927</v>
      </c>
      <c r="E1178" s="23" t="s">
        <v>5742</v>
      </c>
      <c r="G1178" s="23" t="s">
        <v>78</v>
      </c>
      <c r="H1178" s="23" t="s">
        <v>6048</v>
      </c>
      <c r="I1178" s="23" t="s">
        <v>6049</v>
      </c>
      <c r="J1178" s="5" t="s">
        <v>6050</v>
      </c>
      <c r="K1178" s="5" t="s">
        <v>6051</v>
      </c>
      <c r="L1178" s="5" t="s">
        <v>6052</v>
      </c>
      <c r="M1178" s="23" t="s">
        <v>6053</v>
      </c>
      <c r="N1178" s="23" t="s">
        <v>5749</v>
      </c>
      <c r="O1178" s="44" t="s">
        <v>6054</v>
      </c>
      <c r="P1178" s="23" t="s">
        <v>78</v>
      </c>
      <c r="Q1178" s="45" t="s">
        <v>26</v>
      </c>
    </row>
    <row r="1179" spans="1:19" x14ac:dyDescent="0.25">
      <c r="A1179" s="46" t="s">
        <v>4</v>
      </c>
      <c r="B1179" s="46" t="s">
        <v>58</v>
      </c>
      <c r="C1179" s="46" t="s">
        <v>76</v>
      </c>
      <c r="D1179" s="46" t="s">
        <v>5927</v>
      </c>
      <c r="E1179" s="46" t="s">
        <v>5742</v>
      </c>
      <c r="F1179" s="46"/>
      <c r="G1179" s="46" t="s">
        <v>78</v>
      </c>
      <c r="H1179" s="46" t="s">
        <v>6055</v>
      </c>
      <c r="I1179" s="46" t="s">
        <v>6056</v>
      </c>
      <c r="J1179" s="47" t="s">
        <v>6057</v>
      </c>
      <c r="K1179" s="47"/>
      <c r="L1179" s="47" t="s">
        <v>6058</v>
      </c>
      <c r="M1179" s="46" t="s">
        <v>6059</v>
      </c>
      <c r="N1179" s="46" t="s">
        <v>5754</v>
      </c>
      <c r="O1179" s="48" t="s">
        <v>6060</v>
      </c>
      <c r="P1179" s="46" t="s">
        <v>78</v>
      </c>
      <c r="Q1179" s="49" t="s">
        <v>26</v>
      </c>
      <c r="R1179" s="46"/>
      <c r="S1179" s="47"/>
    </row>
    <row r="1180" spans="1:19" x14ac:dyDescent="0.25">
      <c r="A1180" s="23" t="s">
        <v>4</v>
      </c>
      <c r="B1180" s="23" t="s">
        <v>58</v>
      </c>
      <c r="C1180" s="23" t="s">
        <v>76</v>
      </c>
      <c r="D1180" s="23" t="s">
        <v>5927</v>
      </c>
      <c r="E1180" s="23" t="s">
        <v>5742</v>
      </c>
      <c r="G1180" s="23" t="s">
        <v>78</v>
      </c>
      <c r="H1180" s="23" t="s">
        <v>6061</v>
      </c>
      <c r="I1180" s="23" t="s">
        <v>6062</v>
      </c>
      <c r="J1180" s="5" t="s">
        <v>6063</v>
      </c>
      <c r="K1180" s="5" t="s">
        <v>1117</v>
      </c>
      <c r="L1180" s="5" t="s">
        <v>6064</v>
      </c>
      <c r="M1180" s="23" t="s">
        <v>6053</v>
      </c>
      <c r="N1180" s="23" t="s">
        <v>5749</v>
      </c>
      <c r="O1180" s="44" t="s">
        <v>6065</v>
      </c>
      <c r="P1180" s="23" t="s">
        <v>78</v>
      </c>
      <c r="Q1180" s="45" t="s">
        <v>26</v>
      </c>
    </row>
    <row r="1181" spans="1:19" x14ac:dyDescent="0.25">
      <c r="A1181" s="23" t="s">
        <v>4</v>
      </c>
      <c r="B1181" s="23" t="s">
        <v>58</v>
      </c>
      <c r="C1181" s="23" t="s">
        <v>76</v>
      </c>
      <c r="D1181" s="23" t="s">
        <v>5927</v>
      </c>
      <c r="E1181" s="23" t="s">
        <v>5742</v>
      </c>
      <c r="G1181" s="23" t="s">
        <v>78</v>
      </c>
      <c r="H1181" s="23" t="s">
        <v>6066</v>
      </c>
      <c r="I1181" s="23" t="s">
        <v>6067</v>
      </c>
      <c r="J1181" s="5" t="s">
        <v>6068</v>
      </c>
      <c r="K1181" s="5" t="s">
        <v>1117</v>
      </c>
      <c r="L1181" s="5" t="s">
        <v>6069</v>
      </c>
      <c r="M1181" s="23" t="s">
        <v>6070</v>
      </c>
      <c r="N1181" s="23" t="s">
        <v>5754</v>
      </c>
      <c r="O1181" s="44" t="s">
        <v>6071</v>
      </c>
      <c r="P1181" s="23" t="s">
        <v>78</v>
      </c>
      <c r="Q1181" s="45" t="s">
        <v>26</v>
      </c>
    </row>
    <row r="1182" spans="1:19" x14ac:dyDescent="0.25">
      <c r="A1182" s="23" t="s">
        <v>4</v>
      </c>
      <c r="B1182" s="23" t="s">
        <v>58</v>
      </c>
      <c r="C1182" s="23" t="s">
        <v>76</v>
      </c>
      <c r="D1182" s="23" t="s">
        <v>5927</v>
      </c>
      <c r="E1182" s="23" t="s">
        <v>5742</v>
      </c>
      <c r="G1182" s="23" t="s">
        <v>78</v>
      </c>
      <c r="H1182" s="23" t="s">
        <v>6072</v>
      </c>
      <c r="I1182" s="23" t="s">
        <v>6073</v>
      </c>
      <c r="J1182" s="5" t="s">
        <v>6074</v>
      </c>
      <c r="K1182" s="5" t="s">
        <v>1117</v>
      </c>
      <c r="L1182" s="5" t="s">
        <v>6075</v>
      </c>
      <c r="M1182" s="23" t="s">
        <v>936</v>
      </c>
      <c r="N1182" s="23" t="s">
        <v>5749</v>
      </c>
      <c r="O1182" s="44" t="s">
        <v>6076</v>
      </c>
      <c r="P1182" s="23" t="s">
        <v>78</v>
      </c>
      <c r="Q1182" s="45" t="s">
        <v>26</v>
      </c>
    </row>
    <row r="1183" spans="1:19" x14ac:dyDescent="0.25">
      <c r="A1183" s="23" t="s">
        <v>4</v>
      </c>
      <c r="B1183" s="23" t="s">
        <v>58</v>
      </c>
      <c r="C1183" s="23" t="s">
        <v>76</v>
      </c>
      <c r="D1183" s="23" t="s">
        <v>5927</v>
      </c>
      <c r="E1183" s="23" t="s">
        <v>5742</v>
      </c>
      <c r="G1183" s="23" t="s">
        <v>78</v>
      </c>
      <c r="H1183" s="23" t="s">
        <v>6077</v>
      </c>
      <c r="I1183" s="23">
        <v>4328</v>
      </c>
      <c r="J1183" s="5" t="s">
        <v>6078</v>
      </c>
      <c r="K1183" s="5" t="s">
        <v>1117</v>
      </c>
      <c r="L1183" s="5" t="s">
        <v>6079</v>
      </c>
      <c r="M1183" s="23" t="s">
        <v>2294</v>
      </c>
      <c r="N1183" s="23" t="s">
        <v>5749</v>
      </c>
      <c r="O1183" s="44">
        <v>68850</v>
      </c>
      <c r="P1183" s="23" t="s">
        <v>78</v>
      </c>
      <c r="Q1183" s="45" t="s">
        <v>26</v>
      </c>
    </row>
    <row r="1184" spans="1:19" x14ac:dyDescent="0.25">
      <c r="A1184" s="23" t="s">
        <v>4</v>
      </c>
      <c r="B1184" s="23" t="s">
        <v>58</v>
      </c>
      <c r="C1184" s="23" t="s">
        <v>76</v>
      </c>
      <c r="D1184" s="23" t="s">
        <v>5927</v>
      </c>
      <c r="E1184" s="23" t="s">
        <v>5742</v>
      </c>
      <c r="G1184" s="23" t="s">
        <v>78</v>
      </c>
      <c r="H1184" s="23" t="s">
        <v>6080</v>
      </c>
      <c r="I1184" s="23" t="s">
        <v>6081</v>
      </c>
      <c r="J1184" s="5" t="s">
        <v>6082</v>
      </c>
      <c r="K1184" s="5" t="s">
        <v>1117</v>
      </c>
      <c r="L1184" s="5" t="s">
        <v>6083</v>
      </c>
      <c r="M1184" s="23" t="s">
        <v>6084</v>
      </c>
      <c r="N1184" s="23" t="s">
        <v>5754</v>
      </c>
      <c r="O1184" s="44" t="s">
        <v>6085</v>
      </c>
      <c r="P1184" s="23" t="s">
        <v>78</v>
      </c>
      <c r="Q1184" s="45" t="s">
        <v>26</v>
      </c>
    </row>
    <row r="1185" spans="1:19" x14ac:dyDescent="0.25">
      <c r="A1185" s="23" t="s">
        <v>4</v>
      </c>
      <c r="B1185" s="23" t="s">
        <v>58</v>
      </c>
      <c r="C1185" s="23" t="s">
        <v>116</v>
      </c>
      <c r="D1185" s="23" t="s">
        <v>5927</v>
      </c>
      <c r="E1185" s="23" t="s">
        <v>5742</v>
      </c>
      <c r="G1185" s="23" t="s">
        <v>78</v>
      </c>
      <c r="H1185" s="23" t="s">
        <v>6086</v>
      </c>
      <c r="I1185" s="23" t="s">
        <v>6087</v>
      </c>
      <c r="J1185" s="5" t="s">
        <v>6088</v>
      </c>
      <c r="K1185" s="5" t="s">
        <v>1117</v>
      </c>
      <c r="L1185" s="5" t="s">
        <v>6089</v>
      </c>
      <c r="M1185" s="23" t="s">
        <v>2516</v>
      </c>
      <c r="N1185" s="23" t="s">
        <v>5754</v>
      </c>
      <c r="O1185" s="44" t="s">
        <v>6090</v>
      </c>
      <c r="P1185" s="23" t="s">
        <v>78</v>
      </c>
      <c r="Q1185" s="45" t="s">
        <v>26</v>
      </c>
      <c r="S1185" s="5" t="s">
        <v>5983</v>
      </c>
    </row>
    <row r="1186" spans="1:19" x14ac:dyDescent="0.25">
      <c r="A1186" s="46" t="s">
        <v>4</v>
      </c>
      <c r="B1186" s="46" t="s">
        <v>58</v>
      </c>
      <c r="C1186" s="46" t="s">
        <v>76</v>
      </c>
      <c r="D1186" s="46" t="s">
        <v>5927</v>
      </c>
      <c r="E1186" s="46" t="s">
        <v>5742</v>
      </c>
      <c r="F1186" s="46"/>
      <c r="G1186" s="46" t="s">
        <v>78</v>
      </c>
      <c r="H1186" s="46" t="s">
        <v>6091</v>
      </c>
      <c r="I1186" s="46" t="s">
        <v>6092</v>
      </c>
      <c r="J1186" s="47" t="s">
        <v>6093</v>
      </c>
      <c r="K1186" s="47" t="s">
        <v>1117</v>
      </c>
      <c r="L1186" s="47" t="s">
        <v>6094</v>
      </c>
      <c r="M1186" s="46" t="s">
        <v>6095</v>
      </c>
      <c r="N1186" s="46" t="s">
        <v>5754</v>
      </c>
      <c r="O1186" s="48" t="s">
        <v>6096</v>
      </c>
      <c r="P1186" s="46" t="s">
        <v>78</v>
      </c>
      <c r="Q1186" s="49" t="s">
        <v>26</v>
      </c>
      <c r="R1186" s="46"/>
      <c r="S1186" s="47"/>
    </row>
    <row r="1187" spans="1:19" x14ac:dyDescent="0.25">
      <c r="A1187" s="23" t="s">
        <v>4</v>
      </c>
      <c r="B1187" s="23" t="s">
        <v>58</v>
      </c>
      <c r="C1187" s="23" t="s">
        <v>76</v>
      </c>
      <c r="D1187" s="23" t="s">
        <v>5927</v>
      </c>
      <c r="E1187" s="23" t="s">
        <v>5742</v>
      </c>
      <c r="G1187" s="23" t="s">
        <v>78</v>
      </c>
      <c r="H1187" s="23" t="s">
        <v>6097</v>
      </c>
      <c r="I1187" s="23" t="s">
        <v>6098</v>
      </c>
      <c r="J1187" s="5" t="s">
        <v>6099</v>
      </c>
      <c r="K1187" s="5" t="s">
        <v>1117</v>
      </c>
      <c r="L1187" s="5" t="s">
        <v>6100</v>
      </c>
      <c r="M1187" s="23" t="s">
        <v>6101</v>
      </c>
      <c r="N1187" s="23" t="s">
        <v>5749</v>
      </c>
      <c r="O1187" s="44" t="s">
        <v>6102</v>
      </c>
      <c r="P1187" s="23" t="s">
        <v>78</v>
      </c>
      <c r="Q1187" s="45" t="s">
        <v>26</v>
      </c>
    </row>
    <row r="1188" spans="1:19" x14ac:dyDescent="0.25">
      <c r="A1188" s="23" t="s">
        <v>4</v>
      </c>
      <c r="B1188" s="23" t="s">
        <v>58</v>
      </c>
      <c r="C1188" s="23" t="s">
        <v>76</v>
      </c>
      <c r="D1188" s="23" t="s">
        <v>5927</v>
      </c>
      <c r="E1188" s="23" t="s">
        <v>5742</v>
      </c>
      <c r="G1188" s="23" t="s">
        <v>78</v>
      </c>
      <c r="H1188" s="23" t="s">
        <v>6103</v>
      </c>
      <c r="I1188" s="23" t="s">
        <v>6104</v>
      </c>
      <c r="J1188" s="5" t="s">
        <v>6105</v>
      </c>
      <c r="K1188" s="5" t="s">
        <v>6106</v>
      </c>
      <c r="L1188" s="5" t="s">
        <v>6107</v>
      </c>
      <c r="M1188" s="23" t="s">
        <v>6108</v>
      </c>
      <c r="N1188" s="23" t="s">
        <v>5749</v>
      </c>
      <c r="O1188" s="44" t="s">
        <v>6109</v>
      </c>
      <c r="P1188" s="23" t="s">
        <v>78</v>
      </c>
      <c r="Q1188" s="23" t="s">
        <v>26</v>
      </c>
    </row>
    <row r="1189" spans="1:19" x14ac:dyDescent="0.25">
      <c r="A1189" s="23" t="s">
        <v>4</v>
      </c>
      <c r="B1189" s="23" t="s">
        <v>58</v>
      </c>
      <c r="C1189" s="23" t="s">
        <v>76</v>
      </c>
      <c r="D1189" s="23" t="s">
        <v>5927</v>
      </c>
      <c r="E1189" s="23" t="s">
        <v>5742</v>
      </c>
      <c r="G1189" s="23" t="s">
        <v>78</v>
      </c>
      <c r="H1189" s="23" t="s">
        <v>6110</v>
      </c>
      <c r="I1189" s="23">
        <v>5329</v>
      </c>
      <c r="J1189" s="5" t="s">
        <v>6111</v>
      </c>
      <c r="K1189" s="5" t="s">
        <v>1117</v>
      </c>
      <c r="L1189" s="5" t="s">
        <v>6112</v>
      </c>
      <c r="M1189" s="23" t="s">
        <v>2516</v>
      </c>
      <c r="N1189" s="23" t="s">
        <v>5754</v>
      </c>
      <c r="O1189" s="44">
        <v>52808</v>
      </c>
      <c r="P1189" s="23" t="s">
        <v>78</v>
      </c>
      <c r="Q1189" s="45" t="s">
        <v>26</v>
      </c>
    </row>
    <row r="1190" spans="1:19" x14ac:dyDescent="0.25">
      <c r="A1190" s="23" t="s">
        <v>4</v>
      </c>
      <c r="B1190" s="23" t="s">
        <v>58</v>
      </c>
      <c r="C1190" s="23" t="s">
        <v>76</v>
      </c>
      <c r="D1190" s="23" t="s">
        <v>5927</v>
      </c>
      <c r="E1190" s="23" t="s">
        <v>5742</v>
      </c>
      <c r="G1190" s="23" t="s">
        <v>78</v>
      </c>
      <c r="H1190" s="23" t="s">
        <v>6113</v>
      </c>
      <c r="I1190" s="23" t="s">
        <v>6114</v>
      </c>
      <c r="J1190" s="5" t="s">
        <v>6115</v>
      </c>
      <c r="K1190" s="5" t="s">
        <v>1117</v>
      </c>
      <c r="L1190" s="5" t="s">
        <v>6116</v>
      </c>
      <c r="M1190" s="23" t="s">
        <v>6117</v>
      </c>
      <c r="N1190" s="23" t="s">
        <v>5749</v>
      </c>
      <c r="O1190" s="44" t="s">
        <v>6118</v>
      </c>
      <c r="P1190" s="23" t="s">
        <v>78</v>
      </c>
      <c r="Q1190" s="45" t="s">
        <v>26</v>
      </c>
    </row>
    <row r="1191" spans="1:19" x14ac:dyDescent="0.25">
      <c r="A1191" s="23" t="s">
        <v>4</v>
      </c>
      <c r="B1191" s="23" t="s">
        <v>58</v>
      </c>
      <c r="C1191" s="23" t="s">
        <v>76</v>
      </c>
      <c r="D1191" s="23" t="s">
        <v>5927</v>
      </c>
      <c r="E1191" s="23" t="s">
        <v>5742</v>
      </c>
      <c r="G1191" s="23" t="s">
        <v>78</v>
      </c>
      <c r="H1191" s="23" t="s">
        <v>6119</v>
      </c>
      <c r="I1191" s="23" t="s">
        <v>6120</v>
      </c>
      <c r="J1191" s="5" t="s">
        <v>6121</v>
      </c>
      <c r="K1191" s="5" t="s">
        <v>1117</v>
      </c>
      <c r="L1191" s="5" t="s">
        <v>6122</v>
      </c>
      <c r="M1191" s="23" t="s">
        <v>6123</v>
      </c>
      <c r="N1191" s="23" t="s">
        <v>5749</v>
      </c>
      <c r="O1191" s="44" t="s">
        <v>6124</v>
      </c>
      <c r="P1191" s="23" t="s">
        <v>78</v>
      </c>
      <c r="Q1191" s="23" t="s">
        <v>26</v>
      </c>
    </row>
    <row r="1192" spans="1:19" x14ac:dyDescent="0.25">
      <c r="A1192" s="23" t="s">
        <v>4</v>
      </c>
      <c r="B1192" s="23" t="s">
        <v>58</v>
      </c>
      <c r="C1192" s="23" t="s">
        <v>116</v>
      </c>
      <c r="D1192" s="23" t="s">
        <v>5927</v>
      </c>
      <c r="E1192" s="23" t="s">
        <v>5742</v>
      </c>
      <c r="G1192" s="23" t="s">
        <v>78</v>
      </c>
      <c r="H1192" s="23" t="s">
        <v>6125</v>
      </c>
      <c r="I1192" s="23" t="s">
        <v>6126</v>
      </c>
      <c r="J1192" s="5" t="s">
        <v>6127</v>
      </c>
      <c r="K1192" s="5" t="s">
        <v>1117</v>
      </c>
      <c r="L1192" s="5" t="s">
        <v>6128</v>
      </c>
      <c r="M1192" s="23" t="s">
        <v>6036</v>
      </c>
      <c r="N1192" s="23" t="s">
        <v>5749</v>
      </c>
      <c r="O1192" s="44" t="s">
        <v>6129</v>
      </c>
      <c r="P1192" s="23" t="s">
        <v>78</v>
      </c>
      <c r="Q1192" s="45" t="s">
        <v>26</v>
      </c>
      <c r="S1192" s="5" t="s">
        <v>5983</v>
      </c>
    </row>
    <row r="1193" spans="1:19" x14ac:dyDescent="0.25">
      <c r="A1193" s="23" t="s">
        <v>4</v>
      </c>
      <c r="B1193" s="23" t="s">
        <v>58</v>
      </c>
      <c r="C1193" s="23" t="s">
        <v>76</v>
      </c>
      <c r="D1193" s="23" t="s">
        <v>5927</v>
      </c>
      <c r="E1193" s="23" t="s">
        <v>5742</v>
      </c>
      <c r="G1193" s="23" t="s">
        <v>78</v>
      </c>
      <c r="H1193" s="23" t="s">
        <v>6130</v>
      </c>
      <c r="I1193" s="23" t="s">
        <v>6131</v>
      </c>
      <c r="J1193" s="5" t="s">
        <v>6132</v>
      </c>
      <c r="K1193" s="5" t="s">
        <v>1117</v>
      </c>
      <c r="L1193" s="5" t="s">
        <v>6133</v>
      </c>
      <c r="M1193" s="23" t="s">
        <v>6134</v>
      </c>
      <c r="N1193" s="23" t="s">
        <v>5754</v>
      </c>
      <c r="O1193" s="44" t="s">
        <v>6135</v>
      </c>
      <c r="P1193" s="23" t="s">
        <v>78</v>
      </c>
      <c r="Q1193" s="45" t="s">
        <v>26</v>
      </c>
    </row>
    <row r="1194" spans="1:19" x14ac:dyDescent="0.25">
      <c r="A1194" s="23" t="s">
        <v>4</v>
      </c>
      <c r="B1194" s="23" t="s">
        <v>58</v>
      </c>
      <c r="C1194" s="23" t="s">
        <v>76</v>
      </c>
      <c r="D1194" s="23" t="s">
        <v>5927</v>
      </c>
      <c r="E1194" s="23" t="s">
        <v>5742</v>
      </c>
      <c r="G1194" s="23" t="s">
        <v>78</v>
      </c>
      <c r="H1194" s="23" t="s">
        <v>6136</v>
      </c>
      <c r="I1194" s="23" t="s">
        <v>6137</v>
      </c>
      <c r="J1194" s="5" t="s">
        <v>6138</v>
      </c>
      <c r="K1194" s="5" t="s">
        <v>1117</v>
      </c>
      <c r="L1194" s="5" t="s">
        <v>6139</v>
      </c>
      <c r="M1194" s="23" t="s">
        <v>6140</v>
      </c>
      <c r="N1194" s="23" t="s">
        <v>2102</v>
      </c>
      <c r="O1194" s="44" t="s">
        <v>6141</v>
      </c>
      <c r="P1194" s="23" t="s">
        <v>78</v>
      </c>
      <c r="Q1194" s="45" t="s">
        <v>26</v>
      </c>
    </row>
    <row r="1195" spans="1:19" x14ac:dyDescent="0.25">
      <c r="A1195" s="23" t="s">
        <v>4</v>
      </c>
      <c r="B1195" s="23" t="s">
        <v>58</v>
      </c>
      <c r="C1195" s="23" t="s">
        <v>76</v>
      </c>
      <c r="D1195" s="23" t="s">
        <v>5927</v>
      </c>
      <c r="E1195" s="23" t="s">
        <v>5742</v>
      </c>
      <c r="G1195" s="23" t="s">
        <v>78</v>
      </c>
      <c r="H1195" s="23" t="s">
        <v>6142</v>
      </c>
      <c r="I1195" s="23">
        <v>6222</v>
      </c>
      <c r="J1195" s="5" t="s">
        <v>6143</v>
      </c>
      <c r="K1195" s="5" t="s">
        <v>1117</v>
      </c>
      <c r="L1195" s="5" t="s">
        <v>6144</v>
      </c>
      <c r="M1195" s="23" t="s">
        <v>6145</v>
      </c>
      <c r="N1195" s="23" t="s">
        <v>5749</v>
      </c>
      <c r="O1195" s="44">
        <v>68066</v>
      </c>
      <c r="P1195" s="23" t="s">
        <v>78</v>
      </c>
      <c r="Q1195" s="45" t="s">
        <v>26</v>
      </c>
    </row>
    <row r="1196" spans="1:19" x14ac:dyDescent="0.25">
      <c r="A1196" s="23" t="s">
        <v>4</v>
      </c>
      <c r="B1196" s="23" t="s">
        <v>58</v>
      </c>
      <c r="C1196" s="23" t="s">
        <v>76</v>
      </c>
      <c r="D1196" s="23" t="s">
        <v>5927</v>
      </c>
      <c r="E1196" s="23" t="s">
        <v>5742</v>
      </c>
      <c r="G1196" s="23" t="s">
        <v>78</v>
      </c>
      <c r="H1196" s="23" t="s">
        <v>6146</v>
      </c>
      <c r="I1196" s="23" t="s">
        <v>6147</v>
      </c>
      <c r="J1196" s="5" t="s">
        <v>6148</v>
      </c>
      <c r="K1196" s="5" t="s">
        <v>1117</v>
      </c>
      <c r="L1196" s="5" t="s">
        <v>6149</v>
      </c>
      <c r="M1196" s="23" t="s">
        <v>6150</v>
      </c>
      <c r="N1196" s="23" t="s">
        <v>5749</v>
      </c>
      <c r="O1196" s="44" t="s">
        <v>6151</v>
      </c>
      <c r="P1196" s="23" t="s">
        <v>78</v>
      </c>
      <c r="Q1196" s="45" t="s">
        <v>26</v>
      </c>
    </row>
    <row r="1197" spans="1:19" x14ac:dyDescent="0.25">
      <c r="A1197" s="23" t="s">
        <v>4</v>
      </c>
      <c r="B1197" s="23" t="s">
        <v>58</v>
      </c>
      <c r="C1197" s="23" t="s">
        <v>76</v>
      </c>
      <c r="D1197" s="23" t="s">
        <v>5927</v>
      </c>
      <c r="E1197" s="23" t="s">
        <v>5742</v>
      </c>
      <c r="G1197" s="23" t="s">
        <v>78</v>
      </c>
      <c r="H1197" s="23" t="s">
        <v>6152</v>
      </c>
      <c r="I1197" s="23" t="s">
        <v>6153</v>
      </c>
      <c r="J1197" s="5" t="s">
        <v>6154</v>
      </c>
      <c r="K1197" s="5" t="s">
        <v>1117</v>
      </c>
      <c r="L1197" s="5" t="s">
        <v>6155</v>
      </c>
      <c r="M1197" s="23" t="s">
        <v>6156</v>
      </c>
      <c r="N1197" s="23" t="s">
        <v>5754</v>
      </c>
      <c r="O1197" s="44" t="s">
        <v>6157</v>
      </c>
      <c r="P1197" s="23" t="s">
        <v>78</v>
      </c>
      <c r="Q1197" s="45" t="s">
        <v>26</v>
      </c>
    </row>
    <row r="1198" spans="1:19" x14ac:dyDescent="0.25">
      <c r="A1198" s="23" t="s">
        <v>4</v>
      </c>
      <c r="B1198" s="23" t="s">
        <v>58</v>
      </c>
      <c r="C1198" s="23" t="s">
        <v>76</v>
      </c>
      <c r="D1198" s="23" t="s">
        <v>5927</v>
      </c>
      <c r="E1198" s="23" t="s">
        <v>5742</v>
      </c>
      <c r="G1198" s="23" t="s">
        <v>78</v>
      </c>
      <c r="H1198" s="23" t="s">
        <v>6158</v>
      </c>
      <c r="I1198" s="23" t="s">
        <v>6159</v>
      </c>
      <c r="J1198" s="5" t="s">
        <v>6160</v>
      </c>
      <c r="K1198" s="5" t="s">
        <v>1117</v>
      </c>
      <c r="L1198" s="5" t="s">
        <v>6161</v>
      </c>
      <c r="M1198" s="23" t="s">
        <v>6162</v>
      </c>
      <c r="N1198" s="23" t="s">
        <v>5749</v>
      </c>
      <c r="O1198" s="44" t="s">
        <v>6163</v>
      </c>
      <c r="P1198" s="23" t="s">
        <v>78</v>
      </c>
      <c r="Q1198" s="45" t="s">
        <v>26</v>
      </c>
    </row>
    <row r="1199" spans="1:19" x14ac:dyDescent="0.25">
      <c r="A1199" s="46" t="s">
        <v>4</v>
      </c>
      <c r="B1199" s="46" t="s">
        <v>58</v>
      </c>
      <c r="C1199" s="46" t="s">
        <v>76</v>
      </c>
      <c r="D1199" s="46" t="s">
        <v>5927</v>
      </c>
      <c r="E1199" s="46" t="s">
        <v>5742</v>
      </c>
      <c r="F1199" s="46"/>
      <c r="G1199" s="46" t="s">
        <v>78</v>
      </c>
      <c r="H1199" s="46" t="s">
        <v>6164</v>
      </c>
      <c r="I1199" s="46" t="s">
        <v>6165</v>
      </c>
      <c r="J1199" s="47" t="s">
        <v>6166</v>
      </c>
      <c r="K1199" s="47" t="s">
        <v>1117</v>
      </c>
      <c r="L1199" s="47" t="s">
        <v>6167</v>
      </c>
      <c r="M1199" s="46" t="s">
        <v>6168</v>
      </c>
      <c r="N1199" s="46" t="s">
        <v>5754</v>
      </c>
      <c r="O1199" s="48" t="s">
        <v>6169</v>
      </c>
      <c r="P1199" s="46" t="s">
        <v>78</v>
      </c>
      <c r="Q1199" s="49" t="s">
        <v>26</v>
      </c>
      <c r="R1199" s="46"/>
      <c r="S1199" s="47"/>
    </row>
    <row r="1200" spans="1:19" x14ac:dyDescent="0.25">
      <c r="A1200" s="23" t="s">
        <v>4</v>
      </c>
      <c r="B1200" s="23" t="s">
        <v>58</v>
      </c>
      <c r="C1200" s="23" t="s">
        <v>76</v>
      </c>
      <c r="D1200" s="23" t="s">
        <v>5927</v>
      </c>
      <c r="E1200" s="23" t="s">
        <v>5742</v>
      </c>
      <c r="G1200" s="23" t="s">
        <v>78</v>
      </c>
      <c r="H1200" s="23" t="s">
        <v>6170</v>
      </c>
      <c r="I1200" s="23" t="s">
        <v>6171</v>
      </c>
      <c r="J1200" s="5" t="s">
        <v>6172</v>
      </c>
      <c r="K1200" s="5" t="s">
        <v>1117</v>
      </c>
      <c r="L1200" s="5" t="s">
        <v>6173</v>
      </c>
      <c r="M1200" s="23" t="s">
        <v>588</v>
      </c>
      <c r="N1200" s="23" t="s">
        <v>2102</v>
      </c>
      <c r="O1200" s="44" t="s">
        <v>6174</v>
      </c>
      <c r="P1200" s="23" t="s">
        <v>78</v>
      </c>
      <c r="Q1200" s="45" t="s">
        <v>26</v>
      </c>
    </row>
    <row r="1201" spans="1:19" x14ac:dyDescent="0.25">
      <c r="A1201" s="23" t="s">
        <v>4</v>
      </c>
      <c r="B1201" s="23" t="s">
        <v>58</v>
      </c>
      <c r="C1201" s="23" t="s">
        <v>76</v>
      </c>
      <c r="D1201" s="23" t="s">
        <v>5927</v>
      </c>
      <c r="E1201" s="23" t="s">
        <v>5742</v>
      </c>
      <c r="G1201" s="23" t="s">
        <v>78</v>
      </c>
      <c r="H1201" s="23" t="s">
        <v>6175</v>
      </c>
      <c r="I1201" s="23" t="s">
        <v>6176</v>
      </c>
      <c r="J1201" s="5" t="s">
        <v>6177</v>
      </c>
      <c r="L1201" s="5" t="s">
        <v>6178</v>
      </c>
      <c r="M1201" s="23" t="s">
        <v>6179</v>
      </c>
      <c r="N1201" s="23" t="s">
        <v>5754</v>
      </c>
      <c r="O1201" s="44" t="s">
        <v>6180</v>
      </c>
      <c r="P1201" s="23" t="s">
        <v>78</v>
      </c>
      <c r="Q1201" s="45">
        <v>44600</v>
      </c>
    </row>
    <row r="1202" spans="1:19" x14ac:dyDescent="0.25">
      <c r="A1202" s="23" t="s">
        <v>4</v>
      </c>
      <c r="B1202" s="23" t="s">
        <v>58</v>
      </c>
      <c r="C1202" s="23" t="s">
        <v>76</v>
      </c>
      <c r="D1202" s="23" t="s">
        <v>5927</v>
      </c>
      <c r="E1202" s="23" t="s">
        <v>5742</v>
      </c>
      <c r="G1202" s="23" t="s">
        <v>78</v>
      </c>
      <c r="H1202" s="23" t="s">
        <v>6181</v>
      </c>
      <c r="I1202" s="23" t="s">
        <v>6182</v>
      </c>
      <c r="J1202" s="5" t="s">
        <v>6183</v>
      </c>
      <c r="K1202" s="5" t="s">
        <v>1117</v>
      </c>
      <c r="L1202" s="5" t="s">
        <v>6184</v>
      </c>
      <c r="M1202" s="23" t="s">
        <v>6185</v>
      </c>
      <c r="N1202" s="23" t="s">
        <v>5754</v>
      </c>
      <c r="O1202" s="44" t="s">
        <v>6186</v>
      </c>
      <c r="P1202" s="23" t="s">
        <v>78</v>
      </c>
      <c r="Q1202" s="45" t="s">
        <v>26</v>
      </c>
    </row>
    <row r="1203" spans="1:19" x14ac:dyDescent="0.25">
      <c r="A1203" s="23" t="s">
        <v>4</v>
      </c>
      <c r="B1203" s="23" t="s">
        <v>58</v>
      </c>
      <c r="C1203" s="23" t="s">
        <v>76</v>
      </c>
      <c r="D1203" s="23" t="s">
        <v>5927</v>
      </c>
      <c r="E1203" s="23" t="s">
        <v>5742</v>
      </c>
      <c r="G1203" s="23" t="s">
        <v>78</v>
      </c>
      <c r="H1203" s="23" t="s">
        <v>6187</v>
      </c>
      <c r="I1203" s="23" t="s">
        <v>6188</v>
      </c>
      <c r="J1203" s="5" t="s">
        <v>6189</v>
      </c>
      <c r="K1203" s="5" t="s">
        <v>6190</v>
      </c>
      <c r="L1203" s="5" t="s">
        <v>6191</v>
      </c>
      <c r="M1203" s="23" t="s">
        <v>2516</v>
      </c>
      <c r="N1203" s="23" t="s">
        <v>5754</v>
      </c>
      <c r="O1203" s="44" t="s">
        <v>6192</v>
      </c>
      <c r="P1203" s="23" t="s">
        <v>78</v>
      </c>
      <c r="Q1203" s="45" t="s">
        <v>26</v>
      </c>
    </row>
    <row r="1204" spans="1:19" x14ac:dyDescent="0.25">
      <c r="A1204" s="23" t="s">
        <v>4</v>
      </c>
      <c r="B1204" s="23" t="s">
        <v>58</v>
      </c>
      <c r="C1204" s="23" t="s">
        <v>76</v>
      </c>
      <c r="D1204" s="23" t="s">
        <v>5927</v>
      </c>
      <c r="E1204" s="23" t="s">
        <v>5742</v>
      </c>
      <c r="G1204" s="23" t="s">
        <v>78</v>
      </c>
      <c r="H1204" s="23" t="s">
        <v>6193</v>
      </c>
      <c r="I1204" s="23" t="s">
        <v>6194</v>
      </c>
      <c r="J1204" s="5" t="s">
        <v>6195</v>
      </c>
      <c r="K1204" s="5" t="s">
        <v>6196</v>
      </c>
      <c r="L1204" s="5" t="s">
        <v>6197</v>
      </c>
      <c r="M1204" s="23" t="s">
        <v>6198</v>
      </c>
      <c r="N1204" s="23" t="s">
        <v>2102</v>
      </c>
      <c r="O1204" s="44" t="s">
        <v>6199</v>
      </c>
      <c r="P1204" s="23" t="s">
        <v>78</v>
      </c>
      <c r="Q1204" s="45" t="s">
        <v>26</v>
      </c>
    </row>
    <row r="1205" spans="1:19" x14ac:dyDescent="0.25">
      <c r="A1205" s="23" t="s">
        <v>4</v>
      </c>
      <c r="B1205" s="23" t="s">
        <v>58</v>
      </c>
      <c r="C1205" s="23" t="s">
        <v>116</v>
      </c>
      <c r="D1205" s="23" t="s">
        <v>5927</v>
      </c>
      <c r="E1205" s="23" t="s">
        <v>5742</v>
      </c>
      <c r="G1205" s="23" t="s">
        <v>78</v>
      </c>
      <c r="H1205" s="23" t="s">
        <v>6200</v>
      </c>
      <c r="I1205" s="23" t="s">
        <v>6201</v>
      </c>
      <c r="J1205" s="5" t="s">
        <v>6202</v>
      </c>
      <c r="K1205" s="5" t="s">
        <v>1117</v>
      </c>
      <c r="L1205" s="5" t="s">
        <v>6203</v>
      </c>
      <c r="M1205" s="23" t="s">
        <v>6053</v>
      </c>
      <c r="N1205" s="23" t="s">
        <v>5749</v>
      </c>
      <c r="O1205" s="44" t="s">
        <v>6204</v>
      </c>
      <c r="P1205" s="23" t="s">
        <v>78</v>
      </c>
      <c r="Q1205" s="45" t="s">
        <v>26</v>
      </c>
      <c r="S1205" s="5" t="s">
        <v>5983</v>
      </c>
    </row>
    <row r="1206" spans="1:19" x14ac:dyDescent="0.25">
      <c r="A1206" s="23" t="s">
        <v>4</v>
      </c>
      <c r="B1206" s="23" t="s">
        <v>58</v>
      </c>
      <c r="C1206" s="23" t="s">
        <v>76</v>
      </c>
      <c r="D1206" s="23" t="s">
        <v>5927</v>
      </c>
      <c r="E1206" s="23" t="s">
        <v>5742</v>
      </c>
      <c r="G1206" s="23" t="s">
        <v>78</v>
      </c>
      <c r="H1206" s="23" t="s">
        <v>6205</v>
      </c>
      <c r="I1206" s="23" t="s">
        <v>6206</v>
      </c>
      <c r="J1206" s="5" t="s">
        <v>6207</v>
      </c>
      <c r="K1206" s="5" t="s">
        <v>1117</v>
      </c>
      <c r="L1206" s="5" t="s">
        <v>6208</v>
      </c>
      <c r="M1206" s="23" t="s">
        <v>6209</v>
      </c>
      <c r="N1206" s="23" t="s">
        <v>5749</v>
      </c>
      <c r="O1206" s="44" t="s">
        <v>6210</v>
      </c>
      <c r="P1206" s="23" t="s">
        <v>78</v>
      </c>
      <c r="Q1206" s="45" t="s">
        <v>26</v>
      </c>
    </row>
    <row r="1207" spans="1:19" x14ac:dyDescent="0.25">
      <c r="A1207" s="23" t="s">
        <v>4</v>
      </c>
      <c r="B1207" s="23" t="s">
        <v>58</v>
      </c>
      <c r="C1207" s="23" t="s">
        <v>76</v>
      </c>
      <c r="D1207" s="23" t="s">
        <v>5927</v>
      </c>
      <c r="E1207" s="23" t="s">
        <v>5742</v>
      </c>
      <c r="G1207" s="23" t="s">
        <v>78</v>
      </c>
      <c r="H1207" s="23" t="s">
        <v>6211</v>
      </c>
      <c r="I1207" s="23" t="s">
        <v>6212</v>
      </c>
      <c r="J1207" s="5" t="s">
        <v>6213</v>
      </c>
      <c r="K1207" s="5" t="s">
        <v>1117</v>
      </c>
      <c r="L1207" s="5" t="s">
        <v>6214</v>
      </c>
      <c r="M1207" s="23" t="s">
        <v>6215</v>
      </c>
      <c r="N1207" s="23" t="s">
        <v>5749</v>
      </c>
      <c r="O1207" s="44" t="s">
        <v>6216</v>
      </c>
      <c r="P1207" s="23" t="s">
        <v>78</v>
      </c>
      <c r="Q1207" s="45" t="s">
        <v>26</v>
      </c>
    </row>
    <row r="1208" spans="1:19" x14ac:dyDescent="0.25">
      <c r="A1208" s="23" t="s">
        <v>4</v>
      </c>
      <c r="B1208" s="23" t="s">
        <v>58</v>
      </c>
      <c r="C1208" s="23" t="s">
        <v>76</v>
      </c>
      <c r="D1208" s="23" t="s">
        <v>5927</v>
      </c>
      <c r="E1208" s="23" t="s">
        <v>5742</v>
      </c>
      <c r="G1208" s="23" t="s">
        <v>78</v>
      </c>
      <c r="H1208" s="23" t="s">
        <v>6217</v>
      </c>
      <c r="I1208" s="23" t="s">
        <v>6218</v>
      </c>
      <c r="J1208" s="5" t="s">
        <v>6219</v>
      </c>
      <c r="K1208" s="5" t="s">
        <v>1117</v>
      </c>
      <c r="L1208" s="5" t="s">
        <v>6220</v>
      </c>
      <c r="M1208" s="23" t="s">
        <v>6006</v>
      </c>
      <c r="N1208" s="23" t="s">
        <v>5754</v>
      </c>
      <c r="O1208" s="44" t="s">
        <v>6007</v>
      </c>
      <c r="P1208" s="23" t="s">
        <v>78</v>
      </c>
      <c r="Q1208" s="45" t="s">
        <v>26</v>
      </c>
    </row>
    <row r="1209" spans="1:19" x14ac:dyDescent="0.25">
      <c r="A1209" s="23" t="s">
        <v>4</v>
      </c>
      <c r="B1209" s="23" t="s">
        <v>58</v>
      </c>
      <c r="C1209" s="23" t="s">
        <v>76</v>
      </c>
      <c r="D1209" s="23" t="s">
        <v>5927</v>
      </c>
      <c r="E1209" s="23" t="s">
        <v>5742</v>
      </c>
      <c r="G1209" s="23" t="s">
        <v>78</v>
      </c>
      <c r="H1209" s="23" t="s">
        <v>6221</v>
      </c>
      <c r="I1209" s="23" t="s">
        <v>6222</v>
      </c>
      <c r="J1209" s="5" t="s">
        <v>6223</v>
      </c>
      <c r="K1209" s="5" t="s">
        <v>1117</v>
      </c>
      <c r="L1209" s="5" t="s">
        <v>6224</v>
      </c>
      <c r="M1209" s="23" t="s">
        <v>6225</v>
      </c>
      <c r="N1209" s="23" t="s">
        <v>5749</v>
      </c>
      <c r="O1209" s="44" t="s">
        <v>6226</v>
      </c>
      <c r="P1209" s="23" t="s">
        <v>78</v>
      </c>
      <c r="Q1209" s="45" t="s">
        <v>26</v>
      </c>
    </row>
    <row r="1210" spans="1:19" x14ac:dyDescent="0.25">
      <c r="A1210" s="23" t="s">
        <v>4</v>
      </c>
      <c r="B1210" s="23" t="s">
        <v>58</v>
      </c>
      <c r="C1210" s="23" t="s">
        <v>76</v>
      </c>
      <c r="D1210" s="23" t="s">
        <v>5927</v>
      </c>
      <c r="E1210" s="23" t="s">
        <v>5742</v>
      </c>
      <c r="G1210" s="23" t="s">
        <v>78</v>
      </c>
      <c r="H1210" s="23" t="s">
        <v>6227</v>
      </c>
      <c r="I1210" s="23" t="s">
        <v>6228</v>
      </c>
      <c r="J1210" s="5" t="s">
        <v>6229</v>
      </c>
      <c r="K1210" s="5" t="s">
        <v>1117</v>
      </c>
      <c r="L1210" s="5" t="s">
        <v>6230</v>
      </c>
      <c r="M1210" s="23" t="s">
        <v>6231</v>
      </c>
      <c r="N1210" s="23" t="s">
        <v>5749</v>
      </c>
      <c r="O1210" s="44" t="s">
        <v>6232</v>
      </c>
      <c r="P1210" s="23" t="s">
        <v>78</v>
      </c>
      <c r="Q1210" s="45" t="s">
        <v>26</v>
      </c>
    </row>
    <row r="1211" spans="1:19" x14ac:dyDescent="0.25">
      <c r="A1211" s="23" t="s">
        <v>4</v>
      </c>
      <c r="B1211" s="23" t="s">
        <v>58</v>
      </c>
      <c r="C1211" s="23" t="s">
        <v>76</v>
      </c>
      <c r="D1211" s="23" t="s">
        <v>5927</v>
      </c>
      <c r="E1211" s="23" t="s">
        <v>5742</v>
      </c>
      <c r="G1211" s="23" t="s">
        <v>78</v>
      </c>
      <c r="H1211" s="23" t="s">
        <v>6233</v>
      </c>
      <c r="I1211" s="23" t="s">
        <v>6234</v>
      </c>
      <c r="J1211" s="5" t="s">
        <v>6235</v>
      </c>
      <c r="K1211" s="5" t="s">
        <v>1117</v>
      </c>
      <c r="L1211" s="5" t="s">
        <v>6236</v>
      </c>
      <c r="M1211" s="23" t="s">
        <v>6237</v>
      </c>
      <c r="N1211" s="23" t="s">
        <v>5749</v>
      </c>
      <c r="O1211" s="44" t="s">
        <v>6238</v>
      </c>
      <c r="P1211" s="23" t="s">
        <v>78</v>
      </c>
      <c r="Q1211" s="45" t="s">
        <v>26</v>
      </c>
    </row>
    <row r="1212" spans="1:19" x14ac:dyDescent="0.25">
      <c r="A1212" s="23" t="s">
        <v>4</v>
      </c>
      <c r="B1212" s="23" t="s">
        <v>58</v>
      </c>
      <c r="C1212" s="23" t="s">
        <v>76</v>
      </c>
      <c r="D1212" s="23" t="s">
        <v>5927</v>
      </c>
      <c r="E1212" s="23" t="s">
        <v>5742</v>
      </c>
      <c r="G1212" s="23" t="s">
        <v>78</v>
      </c>
      <c r="H1212" s="23" t="s">
        <v>6239</v>
      </c>
      <c r="I1212" s="23" t="s">
        <v>6240</v>
      </c>
      <c r="J1212" s="5" t="s">
        <v>6241</v>
      </c>
      <c r="K1212" s="5" t="s">
        <v>1117</v>
      </c>
      <c r="L1212" s="5" t="s">
        <v>6242</v>
      </c>
      <c r="M1212" s="23" t="s">
        <v>6243</v>
      </c>
      <c r="N1212" s="23" t="s">
        <v>5754</v>
      </c>
      <c r="O1212" s="44" t="s">
        <v>6244</v>
      </c>
      <c r="P1212" s="23" t="s">
        <v>78</v>
      </c>
      <c r="Q1212" s="45" t="s">
        <v>26</v>
      </c>
    </row>
    <row r="1213" spans="1:19" x14ac:dyDescent="0.25">
      <c r="A1213" s="23" t="s">
        <v>4</v>
      </c>
      <c r="B1213" s="23" t="s">
        <v>58</v>
      </c>
      <c r="C1213" s="23" t="s">
        <v>76</v>
      </c>
      <c r="D1213" s="23" t="s">
        <v>5927</v>
      </c>
      <c r="E1213" s="23" t="s">
        <v>5742</v>
      </c>
      <c r="G1213" s="23" t="s">
        <v>78</v>
      </c>
      <c r="H1213" s="23" t="s">
        <v>6245</v>
      </c>
      <c r="I1213" s="23" t="s">
        <v>6246</v>
      </c>
      <c r="J1213" s="5" t="s">
        <v>6247</v>
      </c>
      <c r="K1213" s="5" t="s">
        <v>1117</v>
      </c>
      <c r="L1213" s="5" t="s">
        <v>6248</v>
      </c>
      <c r="M1213" s="23" t="s">
        <v>6168</v>
      </c>
      <c r="N1213" s="23" t="s">
        <v>5754</v>
      </c>
      <c r="O1213" s="44" t="s">
        <v>6169</v>
      </c>
      <c r="P1213" s="23" t="s">
        <v>78</v>
      </c>
      <c r="Q1213" s="45" t="s">
        <v>26</v>
      </c>
    </row>
    <row r="1214" spans="1:19" x14ac:dyDescent="0.25">
      <c r="A1214" s="23" t="s">
        <v>4</v>
      </c>
      <c r="B1214" s="23" t="s">
        <v>58</v>
      </c>
      <c r="C1214" s="23" t="s">
        <v>76</v>
      </c>
      <c r="D1214" s="23" t="s">
        <v>5927</v>
      </c>
      <c r="E1214" s="23" t="s">
        <v>5742</v>
      </c>
      <c r="G1214" s="23" t="s">
        <v>78</v>
      </c>
      <c r="H1214" s="23" t="s">
        <v>6249</v>
      </c>
      <c r="I1214" s="23" t="s">
        <v>6250</v>
      </c>
      <c r="J1214" s="5" t="s">
        <v>6251</v>
      </c>
      <c r="K1214" s="5" t="s">
        <v>1117</v>
      </c>
      <c r="L1214" s="5" t="s">
        <v>6252</v>
      </c>
      <c r="M1214" s="23" t="s">
        <v>6253</v>
      </c>
      <c r="N1214" s="23" t="s">
        <v>5754</v>
      </c>
      <c r="O1214" s="44" t="s">
        <v>6254</v>
      </c>
      <c r="P1214" s="23" t="s">
        <v>78</v>
      </c>
      <c r="Q1214" s="45" t="s">
        <v>26</v>
      </c>
    </row>
    <row r="1215" spans="1:19" x14ac:dyDescent="0.25">
      <c r="A1215" s="23" t="s">
        <v>4</v>
      </c>
      <c r="B1215" s="23" t="s">
        <v>58</v>
      </c>
      <c r="C1215" s="23" t="s">
        <v>76</v>
      </c>
      <c r="D1215" s="23" t="s">
        <v>5927</v>
      </c>
      <c r="E1215" s="23" t="s">
        <v>5742</v>
      </c>
      <c r="G1215" s="23" t="s">
        <v>78</v>
      </c>
      <c r="H1215" s="23" t="s">
        <v>6255</v>
      </c>
      <c r="I1215" s="23" t="s">
        <v>6256</v>
      </c>
      <c r="J1215" s="5" t="s">
        <v>6257</v>
      </c>
      <c r="K1215" s="5" t="s">
        <v>1117</v>
      </c>
      <c r="L1215" s="5" t="s">
        <v>6258</v>
      </c>
      <c r="M1215" s="23" t="s">
        <v>6259</v>
      </c>
      <c r="N1215" s="23" t="s">
        <v>5749</v>
      </c>
      <c r="O1215" s="44" t="s">
        <v>6260</v>
      </c>
      <c r="P1215" s="23" t="s">
        <v>78</v>
      </c>
      <c r="Q1215" s="45" t="s">
        <v>26</v>
      </c>
    </row>
    <row r="1216" spans="1:19" x14ac:dyDescent="0.25">
      <c r="A1216" s="23" t="s">
        <v>4</v>
      </c>
      <c r="B1216" s="23" t="s">
        <v>58</v>
      </c>
      <c r="C1216" s="23" t="s">
        <v>76</v>
      </c>
      <c r="D1216" s="23" t="s">
        <v>5927</v>
      </c>
      <c r="E1216" s="23" t="s">
        <v>5742</v>
      </c>
      <c r="G1216" s="23" t="s">
        <v>1052</v>
      </c>
      <c r="H1216" s="23" t="s">
        <v>6266</v>
      </c>
      <c r="I1216" s="23" t="s">
        <v>6267</v>
      </c>
      <c r="J1216" s="5" t="s">
        <v>6263</v>
      </c>
      <c r="K1216" s="5" t="s">
        <v>6268</v>
      </c>
      <c r="L1216" s="5" t="s">
        <v>6269</v>
      </c>
      <c r="M1216" s="23" t="s">
        <v>6270</v>
      </c>
      <c r="N1216" s="23" t="s">
        <v>5754</v>
      </c>
      <c r="O1216" s="44" t="s">
        <v>6271</v>
      </c>
      <c r="P1216" s="23" t="s">
        <v>78</v>
      </c>
      <c r="Q1216" s="45" t="s">
        <v>26</v>
      </c>
    </row>
    <row r="1217" spans="1:19" x14ac:dyDescent="0.25">
      <c r="A1217" s="23" t="s">
        <v>4</v>
      </c>
      <c r="B1217" s="23" t="s">
        <v>58</v>
      </c>
      <c r="C1217" s="23" t="s">
        <v>76</v>
      </c>
      <c r="D1217" s="23" t="s">
        <v>5927</v>
      </c>
      <c r="E1217" s="23" t="s">
        <v>5742</v>
      </c>
      <c r="G1217" s="23" t="s">
        <v>78</v>
      </c>
      <c r="H1217" s="23" t="s">
        <v>6261</v>
      </c>
      <c r="I1217" s="23" t="s">
        <v>6262</v>
      </c>
      <c r="J1217" s="5" t="s">
        <v>6263</v>
      </c>
      <c r="K1217" s="5" t="s">
        <v>1117</v>
      </c>
      <c r="L1217" s="5" t="s">
        <v>6264</v>
      </c>
      <c r="M1217" s="23" t="s">
        <v>5988</v>
      </c>
      <c r="N1217" s="23" t="s">
        <v>5749</v>
      </c>
      <c r="O1217" s="44" t="s">
        <v>6265</v>
      </c>
      <c r="P1217" s="23" t="s">
        <v>78</v>
      </c>
      <c r="Q1217" s="45" t="s">
        <v>26</v>
      </c>
    </row>
    <row r="1218" spans="1:19" x14ac:dyDescent="0.25">
      <c r="A1218" s="23" t="s">
        <v>4</v>
      </c>
      <c r="B1218" s="23" t="s">
        <v>58</v>
      </c>
      <c r="C1218" s="23" t="s">
        <v>76</v>
      </c>
      <c r="D1218" s="23" t="s">
        <v>5927</v>
      </c>
      <c r="E1218" s="23" t="s">
        <v>5742</v>
      </c>
      <c r="G1218" s="23" t="s">
        <v>78</v>
      </c>
      <c r="H1218" s="23" t="s">
        <v>6272</v>
      </c>
      <c r="I1218" s="23">
        <v>14264</v>
      </c>
      <c r="J1218" s="5" t="s">
        <v>6273</v>
      </c>
      <c r="L1218" s="5" t="s">
        <v>6274</v>
      </c>
      <c r="M1218" s="23" t="s">
        <v>6275</v>
      </c>
      <c r="N1218" s="23" t="s">
        <v>5749</v>
      </c>
      <c r="O1218" s="44">
        <v>68005</v>
      </c>
      <c r="P1218" s="23" t="s">
        <v>78</v>
      </c>
      <c r="Q1218" s="45">
        <v>44469</v>
      </c>
    </row>
    <row r="1219" spans="1:19" x14ac:dyDescent="0.25">
      <c r="A1219" s="23" t="s">
        <v>4</v>
      </c>
      <c r="B1219" s="23" t="s">
        <v>58</v>
      </c>
      <c r="C1219" s="23" t="s">
        <v>76</v>
      </c>
      <c r="D1219" s="23" t="s">
        <v>5927</v>
      </c>
      <c r="E1219" s="23" t="s">
        <v>5742</v>
      </c>
      <c r="G1219" s="23" t="s">
        <v>78</v>
      </c>
      <c r="H1219" s="23" t="s">
        <v>6276</v>
      </c>
      <c r="I1219" s="23" t="s">
        <v>6277</v>
      </c>
      <c r="J1219" s="5" t="s">
        <v>6278</v>
      </c>
      <c r="K1219" s="5" t="s">
        <v>1117</v>
      </c>
      <c r="L1219" s="5" t="s">
        <v>6279</v>
      </c>
      <c r="M1219" s="23" t="s">
        <v>6280</v>
      </c>
      <c r="N1219" s="23" t="s">
        <v>5754</v>
      </c>
      <c r="O1219" s="44" t="s">
        <v>6281</v>
      </c>
      <c r="P1219" s="23" t="s">
        <v>78</v>
      </c>
      <c r="Q1219" s="45" t="s">
        <v>26</v>
      </c>
    </row>
    <row r="1220" spans="1:19" x14ac:dyDescent="0.25">
      <c r="A1220" s="23" t="s">
        <v>4</v>
      </c>
      <c r="B1220" s="23" t="s">
        <v>58</v>
      </c>
      <c r="C1220" s="23" t="s">
        <v>76</v>
      </c>
      <c r="D1220" s="23" t="s">
        <v>5927</v>
      </c>
      <c r="E1220" s="23" t="s">
        <v>5742</v>
      </c>
      <c r="G1220" s="23" t="s">
        <v>78</v>
      </c>
      <c r="H1220" s="23" t="s">
        <v>6282</v>
      </c>
      <c r="I1220" s="23" t="s">
        <v>6283</v>
      </c>
      <c r="J1220" s="5" t="s">
        <v>6284</v>
      </c>
      <c r="L1220" s="5" t="s">
        <v>6285</v>
      </c>
      <c r="M1220" s="23" t="s">
        <v>6286</v>
      </c>
      <c r="N1220" s="23" t="s">
        <v>5749</v>
      </c>
      <c r="O1220" s="44" t="s">
        <v>6287</v>
      </c>
      <c r="P1220" s="23" t="s">
        <v>78</v>
      </c>
      <c r="Q1220" s="45" t="s">
        <v>26</v>
      </c>
    </row>
    <row r="1221" spans="1:19" x14ac:dyDescent="0.25">
      <c r="A1221" s="23" t="s">
        <v>4</v>
      </c>
      <c r="B1221" s="23" t="s">
        <v>58</v>
      </c>
      <c r="C1221" s="23" t="s">
        <v>76</v>
      </c>
      <c r="D1221" s="23" t="s">
        <v>5927</v>
      </c>
      <c r="E1221" s="23" t="s">
        <v>5742</v>
      </c>
      <c r="G1221" s="23" t="s">
        <v>78</v>
      </c>
      <c r="H1221" s="23" t="s">
        <v>6288</v>
      </c>
      <c r="I1221" s="23" t="s">
        <v>6289</v>
      </c>
      <c r="J1221" s="5" t="s">
        <v>6290</v>
      </c>
      <c r="K1221" s="5" t="s">
        <v>1117</v>
      </c>
      <c r="L1221" s="5" t="s">
        <v>6291</v>
      </c>
      <c r="M1221" s="23" t="s">
        <v>6292</v>
      </c>
      <c r="N1221" s="23" t="s">
        <v>5749</v>
      </c>
      <c r="O1221" s="44" t="s">
        <v>6293</v>
      </c>
      <c r="P1221" s="23" t="s">
        <v>78</v>
      </c>
      <c r="Q1221" s="45" t="s">
        <v>26</v>
      </c>
    </row>
    <row r="1222" spans="1:19" x14ac:dyDescent="0.25">
      <c r="A1222" s="23" t="s">
        <v>4</v>
      </c>
      <c r="B1222" s="23" t="s">
        <v>58</v>
      </c>
      <c r="C1222" s="23" t="s">
        <v>76</v>
      </c>
      <c r="D1222" s="23" t="s">
        <v>5927</v>
      </c>
      <c r="E1222" s="23" t="s">
        <v>5742</v>
      </c>
      <c r="G1222" s="23" t="s">
        <v>78</v>
      </c>
      <c r="H1222" s="23" t="s">
        <v>6294</v>
      </c>
      <c r="I1222" s="23" t="s">
        <v>6295</v>
      </c>
      <c r="J1222" s="5" t="s">
        <v>6296</v>
      </c>
      <c r="K1222" s="5" t="s">
        <v>1117</v>
      </c>
      <c r="L1222" s="5" t="s">
        <v>6297</v>
      </c>
      <c r="M1222" s="23" t="s">
        <v>2516</v>
      </c>
      <c r="N1222" s="23" t="s">
        <v>5754</v>
      </c>
      <c r="O1222" s="44" t="s">
        <v>6298</v>
      </c>
      <c r="P1222" s="23" t="s">
        <v>78</v>
      </c>
      <c r="Q1222" s="45" t="s">
        <v>26</v>
      </c>
    </row>
    <row r="1223" spans="1:19" x14ac:dyDescent="0.25">
      <c r="A1223" s="23" t="s">
        <v>4</v>
      </c>
      <c r="B1223" s="23" t="s">
        <v>58</v>
      </c>
      <c r="C1223" s="23" t="s">
        <v>76</v>
      </c>
      <c r="D1223" s="23" t="s">
        <v>5927</v>
      </c>
      <c r="E1223" s="23" t="s">
        <v>5742</v>
      </c>
      <c r="G1223" s="23" t="s">
        <v>78</v>
      </c>
      <c r="H1223" s="23" t="s">
        <v>6299</v>
      </c>
      <c r="I1223" s="23">
        <v>17000</v>
      </c>
      <c r="J1223" s="5" t="s">
        <v>6300</v>
      </c>
      <c r="K1223" s="5" t="s">
        <v>1117</v>
      </c>
      <c r="L1223" s="5" t="s">
        <v>6301</v>
      </c>
      <c r="M1223" s="23" t="s">
        <v>6302</v>
      </c>
      <c r="N1223" s="23" t="s">
        <v>5754</v>
      </c>
      <c r="O1223" s="44">
        <v>50219</v>
      </c>
      <c r="P1223" s="23" t="s">
        <v>78</v>
      </c>
      <c r="Q1223" s="45" t="s">
        <v>26</v>
      </c>
    </row>
    <row r="1224" spans="1:19" x14ac:dyDescent="0.25">
      <c r="A1224" s="23" t="s">
        <v>4</v>
      </c>
      <c r="B1224" s="23" t="s">
        <v>58</v>
      </c>
      <c r="C1224" s="23" t="s">
        <v>76</v>
      </c>
      <c r="D1224" s="23" t="s">
        <v>5927</v>
      </c>
      <c r="E1224" s="23" t="s">
        <v>5742</v>
      </c>
      <c r="G1224" s="23" t="s">
        <v>78</v>
      </c>
      <c r="H1224" s="23" t="s">
        <v>6303</v>
      </c>
      <c r="I1224" s="23" t="s">
        <v>6304</v>
      </c>
      <c r="J1224" s="5" t="s">
        <v>6305</v>
      </c>
      <c r="K1224" s="5" t="s">
        <v>1117</v>
      </c>
      <c r="L1224" s="5" t="s">
        <v>6306</v>
      </c>
      <c r="M1224" s="23" t="s">
        <v>6307</v>
      </c>
      <c r="N1224" s="23" t="s">
        <v>5754</v>
      </c>
      <c r="O1224" s="44" t="s">
        <v>6308</v>
      </c>
      <c r="P1224" s="23" t="s">
        <v>78</v>
      </c>
      <c r="Q1224" s="45" t="s">
        <v>26</v>
      </c>
    </row>
    <row r="1225" spans="1:19" x14ac:dyDescent="0.25">
      <c r="A1225" s="23" t="s">
        <v>4</v>
      </c>
      <c r="B1225" s="23" t="s">
        <v>21</v>
      </c>
      <c r="C1225" s="23" t="s">
        <v>76</v>
      </c>
      <c r="D1225" s="23" t="s">
        <v>6309</v>
      </c>
      <c r="E1225" s="23" t="s">
        <v>5808</v>
      </c>
      <c r="F1225" s="23" t="s">
        <v>6310</v>
      </c>
      <c r="G1225" s="23" t="s">
        <v>78</v>
      </c>
      <c r="H1225" s="23" t="s">
        <v>6311</v>
      </c>
      <c r="I1225" s="23" t="s">
        <v>6312</v>
      </c>
      <c r="J1225" s="5" t="s">
        <v>6313</v>
      </c>
      <c r="L1225" s="5" t="s">
        <v>6314</v>
      </c>
      <c r="M1225" s="23" t="s">
        <v>6315</v>
      </c>
      <c r="N1225" s="23" t="s">
        <v>1112</v>
      </c>
      <c r="O1225" s="44" t="s">
        <v>6316</v>
      </c>
      <c r="P1225" s="23" t="s">
        <v>78</v>
      </c>
      <c r="Q1225" s="45">
        <v>44573</v>
      </c>
    </row>
    <row r="1226" spans="1:19" x14ac:dyDescent="0.25">
      <c r="A1226" s="23" t="s">
        <v>4</v>
      </c>
      <c r="B1226" s="23" t="s">
        <v>21</v>
      </c>
      <c r="C1226" s="23" t="s">
        <v>76</v>
      </c>
      <c r="D1226" s="23" t="s">
        <v>6309</v>
      </c>
      <c r="E1226" s="23" t="s">
        <v>5808</v>
      </c>
      <c r="F1226" s="23" t="s">
        <v>6310</v>
      </c>
      <c r="G1226" s="23" t="s">
        <v>78</v>
      </c>
      <c r="H1226" s="23" t="s">
        <v>6317</v>
      </c>
      <c r="I1226" s="23" t="s">
        <v>6318</v>
      </c>
      <c r="J1226" s="5" t="s">
        <v>10808</v>
      </c>
      <c r="L1226" s="5" t="s">
        <v>6319</v>
      </c>
      <c r="M1226" s="23" t="s">
        <v>6320</v>
      </c>
      <c r="N1226" s="23" t="s">
        <v>3454</v>
      </c>
      <c r="O1226" s="44" t="s">
        <v>6321</v>
      </c>
      <c r="P1226" s="23" t="s">
        <v>78</v>
      </c>
      <c r="Q1226" s="45">
        <v>44573</v>
      </c>
    </row>
    <row r="1227" spans="1:19" x14ac:dyDescent="0.25">
      <c r="A1227" s="23" t="s">
        <v>4</v>
      </c>
      <c r="B1227" s="23" t="s">
        <v>21</v>
      </c>
      <c r="C1227" s="23" t="s">
        <v>76</v>
      </c>
      <c r="D1227" s="23" t="s">
        <v>6309</v>
      </c>
      <c r="E1227" s="23" t="s">
        <v>5808</v>
      </c>
      <c r="F1227" s="23" t="s">
        <v>6310</v>
      </c>
      <c r="G1227" s="23" t="s">
        <v>78</v>
      </c>
      <c r="H1227" s="23" t="s">
        <v>6322</v>
      </c>
      <c r="I1227" s="23" t="s">
        <v>6323</v>
      </c>
      <c r="J1227" s="5" t="s">
        <v>6324</v>
      </c>
      <c r="L1227" s="5" t="s">
        <v>6325</v>
      </c>
      <c r="M1227" s="23" t="s">
        <v>5919</v>
      </c>
      <c r="N1227" s="23" t="s">
        <v>3454</v>
      </c>
      <c r="O1227" s="44" t="s">
        <v>6326</v>
      </c>
      <c r="P1227" s="23" t="s">
        <v>78</v>
      </c>
      <c r="Q1227" s="45">
        <v>44573</v>
      </c>
    </row>
    <row r="1228" spans="1:19" x14ac:dyDescent="0.25">
      <c r="A1228" s="23" t="s">
        <v>4</v>
      </c>
      <c r="B1228" s="23" t="s">
        <v>21</v>
      </c>
      <c r="C1228" s="23" t="s">
        <v>76</v>
      </c>
      <c r="D1228" s="23" t="s">
        <v>6309</v>
      </c>
      <c r="E1228" s="23" t="s">
        <v>5808</v>
      </c>
      <c r="F1228" s="23" t="s">
        <v>6310</v>
      </c>
      <c r="G1228" s="23" t="s">
        <v>78</v>
      </c>
      <c r="H1228" s="23" t="s">
        <v>6327</v>
      </c>
      <c r="I1228" s="23" t="s">
        <v>6328</v>
      </c>
      <c r="J1228" s="5" t="s">
        <v>10809</v>
      </c>
      <c r="L1228" s="5" t="s">
        <v>6329</v>
      </c>
      <c r="M1228" s="23" t="s">
        <v>6330</v>
      </c>
      <c r="N1228" s="23" t="s">
        <v>3454</v>
      </c>
      <c r="O1228" s="44" t="s">
        <v>6331</v>
      </c>
      <c r="P1228" s="23" t="s">
        <v>78</v>
      </c>
      <c r="Q1228" s="45">
        <v>44573</v>
      </c>
    </row>
    <row r="1229" spans="1:19" x14ac:dyDescent="0.25">
      <c r="A1229" s="23" t="s">
        <v>4</v>
      </c>
      <c r="B1229" s="23" t="s">
        <v>21</v>
      </c>
      <c r="C1229" s="23" t="s">
        <v>76</v>
      </c>
      <c r="D1229" s="23" t="s">
        <v>6309</v>
      </c>
      <c r="E1229" s="23" t="s">
        <v>5808</v>
      </c>
      <c r="F1229" s="23" t="s">
        <v>6310</v>
      </c>
      <c r="G1229" s="23" t="s">
        <v>78</v>
      </c>
      <c r="H1229" s="23" t="s">
        <v>6332</v>
      </c>
      <c r="I1229" s="23" t="s">
        <v>6333</v>
      </c>
      <c r="J1229" s="5" t="s">
        <v>6334</v>
      </c>
      <c r="L1229" s="5" t="s">
        <v>6335</v>
      </c>
      <c r="M1229" s="23" t="s">
        <v>6336</v>
      </c>
      <c r="N1229" s="23" t="s">
        <v>3454</v>
      </c>
      <c r="O1229" s="44">
        <v>29646</v>
      </c>
      <c r="P1229" s="23" t="s">
        <v>78</v>
      </c>
      <c r="Q1229" s="45">
        <v>44573</v>
      </c>
    </row>
    <row r="1230" spans="1:19" x14ac:dyDescent="0.25">
      <c r="A1230" s="23" t="s">
        <v>4</v>
      </c>
      <c r="B1230" s="23" t="s">
        <v>21</v>
      </c>
      <c r="C1230" s="23" t="s">
        <v>76</v>
      </c>
      <c r="D1230" s="23" t="s">
        <v>6309</v>
      </c>
      <c r="E1230" s="23" t="s">
        <v>5808</v>
      </c>
      <c r="F1230" s="23" t="s">
        <v>6310</v>
      </c>
      <c r="G1230" s="23" t="s">
        <v>78</v>
      </c>
      <c r="H1230" s="23" t="s">
        <v>6337</v>
      </c>
      <c r="I1230" s="23">
        <v>2563</v>
      </c>
      <c r="J1230" s="5" t="s">
        <v>6338</v>
      </c>
      <c r="L1230" s="5" t="s">
        <v>6339</v>
      </c>
      <c r="M1230" s="23" t="s">
        <v>5919</v>
      </c>
      <c r="N1230" s="23" t="s">
        <v>3454</v>
      </c>
      <c r="O1230" s="44" t="s">
        <v>6340</v>
      </c>
      <c r="P1230" s="23" t="s">
        <v>78</v>
      </c>
      <c r="Q1230" s="45">
        <v>44518</v>
      </c>
    </row>
    <row r="1231" spans="1:19" x14ac:dyDescent="0.25">
      <c r="A1231" s="23" t="s">
        <v>4</v>
      </c>
      <c r="B1231" s="23" t="s">
        <v>21</v>
      </c>
      <c r="C1231" s="23" t="s">
        <v>76</v>
      </c>
      <c r="D1231" s="23" t="s">
        <v>6309</v>
      </c>
      <c r="E1231" s="23" t="s">
        <v>5808</v>
      </c>
      <c r="F1231" s="23" t="s">
        <v>6310</v>
      </c>
      <c r="G1231" s="23" t="s">
        <v>78</v>
      </c>
      <c r="H1231" s="23" t="s">
        <v>6341</v>
      </c>
      <c r="I1231" s="23" t="s">
        <v>6342</v>
      </c>
      <c r="J1231" s="5" t="s">
        <v>6343</v>
      </c>
      <c r="L1231" s="5" t="s">
        <v>6344</v>
      </c>
      <c r="M1231" s="23" t="s">
        <v>6345</v>
      </c>
      <c r="N1231" s="23" t="s">
        <v>3454</v>
      </c>
      <c r="O1231" s="44">
        <v>29306</v>
      </c>
      <c r="P1231" s="23" t="s">
        <v>78</v>
      </c>
      <c r="Q1231" s="45">
        <v>44615</v>
      </c>
    </row>
    <row r="1232" spans="1:19" x14ac:dyDescent="0.25">
      <c r="A1232" s="23" t="s">
        <v>4</v>
      </c>
      <c r="B1232" s="23" t="s">
        <v>20</v>
      </c>
      <c r="C1232" s="23" t="s">
        <v>76</v>
      </c>
      <c r="D1232" s="23" t="s">
        <v>6346</v>
      </c>
      <c r="E1232" s="23" t="s">
        <v>6347</v>
      </c>
      <c r="G1232" s="23" t="s">
        <v>78</v>
      </c>
      <c r="H1232" s="23" t="s">
        <v>6348</v>
      </c>
      <c r="I1232" s="23">
        <v>635</v>
      </c>
      <c r="J1232" s="5" t="s">
        <v>6349</v>
      </c>
      <c r="L1232" s="5" t="s">
        <v>6350</v>
      </c>
      <c r="M1232" s="23" t="s">
        <v>2294</v>
      </c>
      <c r="N1232" s="23" t="s">
        <v>1369</v>
      </c>
      <c r="O1232" s="44">
        <v>40511</v>
      </c>
      <c r="P1232" s="23" t="s">
        <v>78</v>
      </c>
      <c r="Q1232" s="45">
        <v>44299</v>
      </c>
      <c r="S1232" s="5" t="s">
        <v>6351</v>
      </c>
    </row>
    <row r="1233" spans="1:19" x14ac:dyDescent="0.25">
      <c r="A1233" s="23" t="s">
        <v>4</v>
      </c>
      <c r="B1233" s="23" t="s">
        <v>20</v>
      </c>
      <c r="C1233" s="23" t="s">
        <v>76</v>
      </c>
      <c r="D1233" s="23" t="s">
        <v>6346</v>
      </c>
      <c r="E1233" s="23" t="s">
        <v>6347</v>
      </c>
      <c r="G1233" s="23" t="s">
        <v>78</v>
      </c>
      <c r="H1233" s="23" t="s">
        <v>6352</v>
      </c>
      <c r="I1233" s="23">
        <v>4614</v>
      </c>
      <c r="J1233" s="5" t="s">
        <v>6353</v>
      </c>
      <c r="K1233" s="5" t="s">
        <v>1117</v>
      </c>
      <c r="L1233" s="5" t="s">
        <v>6354</v>
      </c>
      <c r="M1233" s="23" t="s">
        <v>6355</v>
      </c>
      <c r="N1233" s="23" t="s">
        <v>2336</v>
      </c>
      <c r="O1233" s="44">
        <v>46225</v>
      </c>
      <c r="P1233" s="23" t="s">
        <v>78</v>
      </c>
      <c r="Q1233" s="45" t="s">
        <v>26</v>
      </c>
    </row>
    <row r="1234" spans="1:19" x14ac:dyDescent="0.25">
      <c r="A1234" s="46" t="s">
        <v>4</v>
      </c>
      <c r="B1234" s="46" t="s">
        <v>20</v>
      </c>
      <c r="C1234" s="46" t="s">
        <v>76</v>
      </c>
      <c r="D1234" s="46" t="s">
        <v>6346</v>
      </c>
      <c r="E1234" s="46" t="s">
        <v>6347</v>
      </c>
      <c r="F1234" s="46"/>
      <c r="G1234" s="46" t="s">
        <v>78</v>
      </c>
      <c r="H1234" s="46" t="s">
        <v>6356</v>
      </c>
      <c r="I1234" s="46">
        <v>16205</v>
      </c>
      <c r="J1234" s="47" t="s">
        <v>6357</v>
      </c>
      <c r="K1234" s="47" t="s">
        <v>1117</v>
      </c>
      <c r="L1234" s="47" t="s">
        <v>6358</v>
      </c>
      <c r="M1234" s="46" t="s">
        <v>5541</v>
      </c>
      <c r="N1234" s="46" t="s">
        <v>2336</v>
      </c>
      <c r="O1234" s="48">
        <v>47421</v>
      </c>
      <c r="P1234" s="46" t="s">
        <v>78</v>
      </c>
      <c r="Q1234" s="49" t="s">
        <v>26</v>
      </c>
      <c r="R1234" s="46"/>
      <c r="S1234" s="47"/>
    </row>
    <row r="1235" spans="1:19" x14ac:dyDescent="0.25">
      <c r="A1235" s="46" t="s">
        <v>4</v>
      </c>
      <c r="B1235" s="46" t="s">
        <v>20</v>
      </c>
      <c r="C1235" s="46" t="s">
        <v>76</v>
      </c>
      <c r="D1235" s="46" t="s">
        <v>6346</v>
      </c>
      <c r="E1235" s="46" t="s">
        <v>6347</v>
      </c>
      <c r="F1235" s="46"/>
      <c r="G1235" s="46" t="s">
        <v>78</v>
      </c>
      <c r="H1235" s="46" t="s">
        <v>6359</v>
      </c>
      <c r="I1235" s="46" t="s">
        <v>6360</v>
      </c>
      <c r="J1235" s="47" t="s">
        <v>6361</v>
      </c>
      <c r="K1235" s="47" t="s">
        <v>6362</v>
      </c>
      <c r="L1235" s="47" t="s">
        <v>6363</v>
      </c>
      <c r="M1235" s="46" t="s">
        <v>6336</v>
      </c>
      <c r="N1235" s="46" t="s">
        <v>2336</v>
      </c>
      <c r="O1235" s="48" t="s">
        <v>6364</v>
      </c>
      <c r="P1235" s="46" t="s">
        <v>78</v>
      </c>
      <c r="Q1235" s="49">
        <v>44425</v>
      </c>
      <c r="R1235" s="46"/>
      <c r="S1235" s="47"/>
    </row>
    <row r="1236" spans="1:19" x14ac:dyDescent="0.25">
      <c r="A1236" s="23" t="s">
        <v>4</v>
      </c>
      <c r="B1236" s="23" t="s">
        <v>20</v>
      </c>
      <c r="C1236" s="23" t="s">
        <v>76</v>
      </c>
      <c r="D1236" s="23" t="s">
        <v>6346</v>
      </c>
      <c r="E1236" s="23" t="s">
        <v>6347</v>
      </c>
      <c r="G1236" s="23" t="s">
        <v>78</v>
      </c>
      <c r="H1236" s="23" t="s">
        <v>6365</v>
      </c>
      <c r="I1236" s="23">
        <v>3150</v>
      </c>
      <c r="J1236" s="5" t="s">
        <v>6366</v>
      </c>
      <c r="K1236" s="5" t="s">
        <v>1117</v>
      </c>
      <c r="L1236" s="5" t="s">
        <v>6367</v>
      </c>
      <c r="M1236" s="23" t="s">
        <v>6368</v>
      </c>
      <c r="N1236" s="23" t="s">
        <v>2311</v>
      </c>
      <c r="O1236" s="44">
        <v>45243</v>
      </c>
      <c r="P1236" s="23" t="s">
        <v>78</v>
      </c>
      <c r="Q1236" s="45" t="s">
        <v>26</v>
      </c>
    </row>
    <row r="1237" spans="1:19" x14ac:dyDescent="0.25">
      <c r="A1237" s="46" t="s">
        <v>4</v>
      </c>
      <c r="B1237" s="46" t="s">
        <v>20</v>
      </c>
      <c r="C1237" s="46" t="s">
        <v>76</v>
      </c>
      <c r="D1237" s="46" t="s">
        <v>6346</v>
      </c>
      <c r="E1237" s="46" t="s">
        <v>6347</v>
      </c>
      <c r="F1237" s="46"/>
      <c r="G1237" s="46" t="s">
        <v>78</v>
      </c>
      <c r="H1237" s="46" t="s">
        <v>6369</v>
      </c>
      <c r="I1237" s="46">
        <v>547</v>
      </c>
      <c r="J1237" s="47" t="s">
        <v>6370</v>
      </c>
      <c r="K1237" s="47" t="s">
        <v>1117</v>
      </c>
      <c r="L1237" s="47" t="s">
        <v>6371</v>
      </c>
      <c r="M1237" s="46" t="s">
        <v>6368</v>
      </c>
      <c r="N1237" s="46" t="s">
        <v>2311</v>
      </c>
      <c r="O1237" s="48" t="s">
        <v>6372</v>
      </c>
      <c r="P1237" s="46" t="s">
        <v>78</v>
      </c>
      <c r="Q1237" s="49" t="s">
        <v>26</v>
      </c>
      <c r="R1237" s="49"/>
      <c r="S1237" s="47"/>
    </row>
    <row r="1238" spans="1:19" x14ac:dyDescent="0.25">
      <c r="A1238" s="23" t="s">
        <v>4</v>
      </c>
      <c r="B1238" s="23" t="s">
        <v>20</v>
      </c>
      <c r="C1238" s="23" t="s">
        <v>76</v>
      </c>
      <c r="D1238" s="23" t="s">
        <v>6346</v>
      </c>
      <c r="E1238" s="23" t="s">
        <v>6347</v>
      </c>
      <c r="G1238" s="23" t="s">
        <v>78</v>
      </c>
      <c r="H1238" s="23" t="s">
        <v>6373</v>
      </c>
      <c r="I1238" s="23">
        <v>4314</v>
      </c>
      <c r="J1238" s="5" t="s">
        <v>6374</v>
      </c>
      <c r="K1238" s="5" t="s">
        <v>1117</v>
      </c>
      <c r="L1238" s="5" t="s">
        <v>6375</v>
      </c>
      <c r="M1238" s="23" t="s">
        <v>6376</v>
      </c>
      <c r="N1238" s="23" t="s">
        <v>1369</v>
      </c>
      <c r="O1238" s="44">
        <v>41076</v>
      </c>
      <c r="P1238" s="23" t="s">
        <v>78</v>
      </c>
      <c r="Q1238" s="45" t="s">
        <v>26</v>
      </c>
    </row>
    <row r="1239" spans="1:19" x14ac:dyDescent="0.25">
      <c r="A1239" s="23" t="s">
        <v>4</v>
      </c>
      <c r="B1239" s="23" t="s">
        <v>20</v>
      </c>
      <c r="C1239" s="23" t="s">
        <v>76</v>
      </c>
      <c r="D1239" s="23" t="s">
        <v>6346</v>
      </c>
      <c r="E1239" s="23" t="s">
        <v>6347</v>
      </c>
      <c r="G1239" s="23" t="s">
        <v>78</v>
      </c>
      <c r="H1239" s="23" t="s">
        <v>6377</v>
      </c>
      <c r="I1239" s="23">
        <v>19158</v>
      </c>
      <c r="J1239" s="5" t="s">
        <v>6378</v>
      </c>
      <c r="L1239" s="5" t="s">
        <v>6379</v>
      </c>
      <c r="M1239" s="23" t="s">
        <v>1271</v>
      </c>
      <c r="N1239" s="23" t="s">
        <v>1369</v>
      </c>
      <c r="O1239" s="44">
        <v>41042</v>
      </c>
      <c r="P1239" s="23" t="s">
        <v>78</v>
      </c>
      <c r="Q1239" s="45">
        <v>44483</v>
      </c>
    </row>
    <row r="1240" spans="1:19" x14ac:dyDescent="0.25">
      <c r="A1240" s="23" t="s">
        <v>4</v>
      </c>
      <c r="B1240" s="23" t="s">
        <v>20</v>
      </c>
      <c r="C1240" s="23" t="s">
        <v>116</v>
      </c>
      <c r="D1240" s="23" t="s">
        <v>6346</v>
      </c>
      <c r="E1240" s="23" t="s">
        <v>6347</v>
      </c>
      <c r="G1240" s="23" t="s">
        <v>78</v>
      </c>
      <c r="H1240" s="23" t="s">
        <v>6380</v>
      </c>
      <c r="I1240" s="23">
        <v>286</v>
      </c>
      <c r="J1240" s="5" t="s">
        <v>6381</v>
      </c>
      <c r="K1240" s="5" t="s">
        <v>1117</v>
      </c>
      <c r="L1240" s="5" t="s">
        <v>6382</v>
      </c>
      <c r="M1240" s="23" t="s">
        <v>497</v>
      </c>
      <c r="N1240" s="23" t="s">
        <v>2311</v>
      </c>
      <c r="O1240" s="44" t="s">
        <v>6383</v>
      </c>
      <c r="P1240" s="23" t="s">
        <v>78</v>
      </c>
      <c r="Q1240" s="45" t="s">
        <v>26</v>
      </c>
      <c r="S1240" s="5" t="s">
        <v>6384</v>
      </c>
    </row>
    <row r="1241" spans="1:19" x14ac:dyDescent="0.25">
      <c r="A1241" s="23" t="s">
        <v>4</v>
      </c>
      <c r="B1241" s="23" t="s">
        <v>20</v>
      </c>
      <c r="C1241" s="23" t="s">
        <v>116</v>
      </c>
      <c r="D1241" s="23" t="s">
        <v>6346</v>
      </c>
      <c r="E1241" s="23" t="s">
        <v>6347</v>
      </c>
      <c r="G1241" s="23" t="s">
        <v>78</v>
      </c>
      <c r="H1241" s="23" t="s">
        <v>6385</v>
      </c>
      <c r="I1241" s="23">
        <v>17200</v>
      </c>
      <c r="J1241" s="5" t="s">
        <v>6386</v>
      </c>
      <c r="L1241" s="5" t="s">
        <v>6387</v>
      </c>
      <c r="M1241" s="23" t="s">
        <v>6388</v>
      </c>
      <c r="N1241" s="23" t="s">
        <v>2311</v>
      </c>
      <c r="O1241" s="44">
        <v>45693</v>
      </c>
      <c r="P1241" s="23" t="s">
        <v>78</v>
      </c>
      <c r="Q1241" s="45" t="s">
        <v>26</v>
      </c>
      <c r="S1241" s="5" t="s">
        <v>6389</v>
      </c>
    </row>
    <row r="1242" spans="1:19" x14ac:dyDescent="0.25">
      <c r="A1242" s="23" t="s">
        <v>4</v>
      </c>
      <c r="B1242" s="23" t="s">
        <v>20</v>
      </c>
      <c r="C1242" s="23" t="s">
        <v>76</v>
      </c>
      <c r="D1242" s="23" t="s">
        <v>6346</v>
      </c>
      <c r="E1242" s="23" t="s">
        <v>6347</v>
      </c>
      <c r="G1242" s="23" t="s">
        <v>78</v>
      </c>
      <c r="H1242" s="23" t="s">
        <v>6390</v>
      </c>
      <c r="I1242" s="23" t="s">
        <v>6391</v>
      </c>
      <c r="J1242" s="5" t="s">
        <v>6392</v>
      </c>
      <c r="L1242" s="5" t="s">
        <v>6393</v>
      </c>
      <c r="M1242" s="23" t="s">
        <v>6394</v>
      </c>
      <c r="N1242" s="23" t="s">
        <v>2311</v>
      </c>
      <c r="O1242" s="44" t="s">
        <v>6395</v>
      </c>
      <c r="P1242" s="23" t="s">
        <v>78</v>
      </c>
      <c r="Q1242" s="45">
        <v>44406</v>
      </c>
    </row>
    <row r="1243" spans="1:19" x14ac:dyDescent="0.25">
      <c r="A1243" s="23" t="s">
        <v>4</v>
      </c>
      <c r="B1243" s="23" t="s">
        <v>20</v>
      </c>
      <c r="C1243" s="23" t="s">
        <v>116</v>
      </c>
      <c r="D1243" s="23" t="s">
        <v>6346</v>
      </c>
      <c r="E1243" s="23" t="s">
        <v>6347</v>
      </c>
      <c r="G1243" s="23" t="s">
        <v>78</v>
      </c>
      <c r="H1243" s="23" t="s">
        <v>6396</v>
      </c>
      <c r="I1243" s="23" t="s">
        <v>6397</v>
      </c>
      <c r="J1243" s="5" t="s">
        <v>6398</v>
      </c>
      <c r="L1243" s="5" t="s">
        <v>6399</v>
      </c>
      <c r="M1243" s="23" t="s">
        <v>6400</v>
      </c>
      <c r="N1243" s="23" t="s">
        <v>171</v>
      </c>
      <c r="O1243" s="44" t="s">
        <v>6401</v>
      </c>
      <c r="P1243" s="23" t="s">
        <v>78</v>
      </c>
      <c r="Q1243" s="45">
        <v>44522</v>
      </c>
      <c r="R1243" s="45"/>
      <c r="S1243" s="5" t="s">
        <v>6389</v>
      </c>
    </row>
    <row r="1244" spans="1:19" x14ac:dyDescent="0.25">
      <c r="A1244" s="23" t="s">
        <v>4</v>
      </c>
      <c r="B1244" s="23" t="s">
        <v>20</v>
      </c>
      <c r="C1244" s="23" t="s">
        <v>76</v>
      </c>
      <c r="D1244" s="23" t="s">
        <v>6346</v>
      </c>
      <c r="E1244" s="23" t="s">
        <v>6347</v>
      </c>
      <c r="G1244" s="23" t="s">
        <v>78</v>
      </c>
      <c r="H1244" s="23" t="s">
        <v>6402</v>
      </c>
      <c r="I1244" s="23" t="s">
        <v>6403</v>
      </c>
      <c r="J1244" s="5" t="s">
        <v>6404</v>
      </c>
      <c r="K1244" s="5" t="s">
        <v>1117</v>
      </c>
      <c r="L1244" s="5" t="s">
        <v>6405</v>
      </c>
      <c r="M1244" s="23" t="s">
        <v>1715</v>
      </c>
      <c r="N1244" s="23" t="s">
        <v>1369</v>
      </c>
      <c r="O1244" s="44">
        <v>40324</v>
      </c>
      <c r="P1244" s="23" t="s">
        <v>78</v>
      </c>
      <c r="Q1244" s="45" t="s">
        <v>26</v>
      </c>
    </row>
    <row r="1245" spans="1:19" x14ac:dyDescent="0.25">
      <c r="A1245" s="23" t="s">
        <v>4</v>
      </c>
      <c r="B1245" s="23" t="s">
        <v>20</v>
      </c>
      <c r="C1245" s="23" t="s">
        <v>76</v>
      </c>
      <c r="D1245" s="23" t="s">
        <v>6346</v>
      </c>
      <c r="E1245" s="23" t="s">
        <v>6347</v>
      </c>
      <c r="G1245" s="23" t="s">
        <v>78</v>
      </c>
      <c r="H1245" s="23" t="s">
        <v>6406</v>
      </c>
      <c r="I1245" s="23">
        <v>18774</v>
      </c>
      <c r="J1245" s="5" t="s">
        <v>6407</v>
      </c>
      <c r="K1245" s="5" t="s">
        <v>1117</v>
      </c>
      <c r="L1245" s="5" t="s">
        <v>6408</v>
      </c>
      <c r="M1245" s="23" t="s">
        <v>2294</v>
      </c>
      <c r="N1245" s="23" t="s">
        <v>1369</v>
      </c>
      <c r="O1245" s="44">
        <v>40508</v>
      </c>
      <c r="P1245" s="23" t="s">
        <v>78</v>
      </c>
      <c r="Q1245" s="45" t="s">
        <v>26</v>
      </c>
      <c r="R1245" s="45"/>
      <c r="S1245" s="5" t="s">
        <v>6409</v>
      </c>
    </row>
    <row r="1246" spans="1:19" x14ac:dyDescent="0.25">
      <c r="A1246" s="23" t="s">
        <v>4</v>
      </c>
      <c r="B1246" s="23" t="s">
        <v>20</v>
      </c>
      <c r="C1246" s="23" t="s">
        <v>76</v>
      </c>
      <c r="D1246" s="23" t="s">
        <v>6346</v>
      </c>
      <c r="E1246" s="23" t="s">
        <v>6347</v>
      </c>
      <c r="G1246" s="23" t="s">
        <v>78</v>
      </c>
      <c r="H1246" s="23" t="s">
        <v>6410</v>
      </c>
      <c r="I1246" s="23" t="s">
        <v>6411</v>
      </c>
      <c r="J1246" s="5" t="s">
        <v>6412</v>
      </c>
      <c r="L1246" s="5" t="s">
        <v>6413</v>
      </c>
      <c r="M1246" s="23" t="s">
        <v>6414</v>
      </c>
      <c r="N1246" s="23" t="s">
        <v>171</v>
      </c>
      <c r="O1246" s="44" t="s">
        <v>6415</v>
      </c>
      <c r="P1246" s="23" t="s">
        <v>78</v>
      </c>
      <c r="Q1246" s="45">
        <v>44615</v>
      </c>
    </row>
    <row r="1247" spans="1:19" x14ac:dyDescent="0.25">
      <c r="A1247" s="23" t="s">
        <v>4</v>
      </c>
      <c r="B1247" s="23" t="s">
        <v>20</v>
      </c>
      <c r="C1247" s="23" t="s">
        <v>76</v>
      </c>
      <c r="D1247" s="23" t="s">
        <v>6346</v>
      </c>
      <c r="E1247" s="23" t="s">
        <v>6347</v>
      </c>
      <c r="G1247" s="23" t="s">
        <v>78</v>
      </c>
      <c r="H1247" s="23" t="s">
        <v>6416</v>
      </c>
      <c r="I1247" s="23">
        <v>8407</v>
      </c>
      <c r="J1247" s="5" t="s">
        <v>6417</v>
      </c>
      <c r="K1247" s="5" t="s">
        <v>1117</v>
      </c>
      <c r="L1247" s="5" t="s">
        <v>6418</v>
      </c>
      <c r="M1247" s="23" t="s">
        <v>6355</v>
      </c>
      <c r="N1247" s="23" t="s">
        <v>2336</v>
      </c>
      <c r="O1247" s="44">
        <v>46205</v>
      </c>
      <c r="P1247" s="23" t="s">
        <v>78</v>
      </c>
      <c r="Q1247" s="45" t="s">
        <v>26</v>
      </c>
    </row>
    <row r="1248" spans="1:19" x14ac:dyDescent="0.25">
      <c r="A1248" s="23" t="s">
        <v>4</v>
      </c>
      <c r="B1248" s="23" t="s">
        <v>20</v>
      </c>
      <c r="C1248" s="23" t="s">
        <v>76</v>
      </c>
      <c r="D1248" s="23" t="s">
        <v>6346</v>
      </c>
      <c r="E1248" s="23" t="s">
        <v>6347</v>
      </c>
      <c r="G1248" s="23" t="s">
        <v>78</v>
      </c>
      <c r="H1248" s="23" t="s">
        <v>6419</v>
      </c>
      <c r="I1248" s="23">
        <v>2242</v>
      </c>
      <c r="J1248" s="5" t="s">
        <v>6420</v>
      </c>
      <c r="K1248" s="5" t="s">
        <v>1117</v>
      </c>
      <c r="L1248" s="5" t="s">
        <v>6421</v>
      </c>
      <c r="M1248" s="23" t="s">
        <v>6368</v>
      </c>
      <c r="N1248" s="23" t="s">
        <v>2311</v>
      </c>
      <c r="O1248" s="44">
        <v>45246</v>
      </c>
      <c r="P1248" s="23" t="s">
        <v>78</v>
      </c>
      <c r="Q1248" s="45" t="s">
        <v>26</v>
      </c>
    </row>
    <row r="1249" spans="1:19" x14ac:dyDescent="0.25">
      <c r="A1249" s="46" t="s">
        <v>4</v>
      </c>
      <c r="B1249" s="46" t="s">
        <v>20</v>
      </c>
      <c r="C1249" s="46" t="s">
        <v>76</v>
      </c>
      <c r="D1249" s="46" t="s">
        <v>6346</v>
      </c>
      <c r="E1249" s="46" t="s">
        <v>6347</v>
      </c>
      <c r="F1249" s="46"/>
      <c r="G1249" s="46" t="s">
        <v>78</v>
      </c>
      <c r="H1249" s="46" t="s">
        <v>6422</v>
      </c>
      <c r="I1249" s="46" t="s">
        <v>6423</v>
      </c>
      <c r="J1249" s="47" t="s">
        <v>6424</v>
      </c>
      <c r="K1249" s="47"/>
      <c r="L1249" s="47" t="s">
        <v>6425</v>
      </c>
      <c r="M1249" s="46" t="s">
        <v>6426</v>
      </c>
      <c r="N1249" s="46" t="s">
        <v>2336</v>
      </c>
      <c r="O1249" s="48" t="s">
        <v>6427</v>
      </c>
      <c r="P1249" s="46" t="s">
        <v>78</v>
      </c>
      <c r="Q1249" s="49">
        <v>44475</v>
      </c>
      <c r="R1249" s="46"/>
      <c r="S1249" s="47"/>
    </row>
    <row r="1250" spans="1:19" x14ac:dyDescent="0.25">
      <c r="A1250" s="23" t="s">
        <v>4</v>
      </c>
      <c r="B1250" s="23" t="s">
        <v>20</v>
      </c>
      <c r="C1250" s="23" t="s">
        <v>76</v>
      </c>
      <c r="D1250" s="23" t="s">
        <v>6346</v>
      </c>
      <c r="E1250" s="23" t="s">
        <v>6347</v>
      </c>
      <c r="G1250" s="23" t="s">
        <v>78</v>
      </c>
      <c r="H1250" s="23" t="s">
        <v>6428</v>
      </c>
      <c r="I1250" s="23">
        <v>20448</v>
      </c>
      <c r="J1250" s="5" t="s">
        <v>6429</v>
      </c>
      <c r="L1250" s="5" t="s">
        <v>6430</v>
      </c>
      <c r="M1250" s="23" t="s">
        <v>6431</v>
      </c>
      <c r="N1250" s="23" t="s">
        <v>1369</v>
      </c>
      <c r="O1250" s="44">
        <v>41076</v>
      </c>
      <c r="P1250" s="23" t="s">
        <v>78</v>
      </c>
      <c r="Q1250" s="45" t="s">
        <v>26</v>
      </c>
    </row>
    <row r="1251" spans="1:19" x14ac:dyDescent="0.25">
      <c r="A1251" s="23" t="s">
        <v>4</v>
      </c>
      <c r="B1251" s="23" t="s">
        <v>20</v>
      </c>
      <c r="C1251" s="23" t="s">
        <v>76</v>
      </c>
      <c r="D1251" s="23" t="s">
        <v>6346</v>
      </c>
      <c r="E1251" s="23" t="s">
        <v>6347</v>
      </c>
      <c r="F1251" s="23" t="s">
        <v>6432</v>
      </c>
      <c r="G1251" s="23" t="s">
        <v>78</v>
      </c>
      <c r="H1251" s="23" t="s">
        <v>6433</v>
      </c>
      <c r="I1251" s="23" t="s">
        <v>6434</v>
      </c>
      <c r="J1251" s="5" t="s">
        <v>6435</v>
      </c>
      <c r="L1251" s="5" t="s">
        <v>6436</v>
      </c>
      <c r="M1251" s="23" t="s">
        <v>6437</v>
      </c>
      <c r="N1251" s="23" t="s">
        <v>171</v>
      </c>
      <c r="O1251" s="44" t="s">
        <v>6438</v>
      </c>
      <c r="P1251" s="23" t="s">
        <v>78</v>
      </c>
      <c r="Q1251" s="45">
        <v>44522</v>
      </c>
    </row>
    <row r="1252" spans="1:19" x14ac:dyDescent="0.25">
      <c r="A1252" s="23" t="s">
        <v>4</v>
      </c>
      <c r="B1252" s="23" t="s">
        <v>20</v>
      </c>
      <c r="C1252" s="23" t="s">
        <v>76</v>
      </c>
      <c r="D1252" s="23" t="s">
        <v>6346</v>
      </c>
      <c r="E1252" s="23" t="s">
        <v>6347</v>
      </c>
      <c r="G1252" s="23" t="s">
        <v>78</v>
      </c>
      <c r="H1252" s="23" t="s">
        <v>6439</v>
      </c>
      <c r="I1252" s="23">
        <v>11683</v>
      </c>
      <c r="J1252" s="5" t="s">
        <v>6440</v>
      </c>
      <c r="K1252" s="5" t="s">
        <v>1117</v>
      </c>
      <c r="L1252" s="5" t="s">
        <v>6441</v>
      </c>
      <c r="M1252" s="23" t="s">
        <v>284</v>
      </c>
      <c r="N1252" s="23" t="s">
        <v>2311</v>
      </c>
      <c r="O1252" s="44">
        <v>45417</v>
      </c>
      <c r="P1252" s="23" t="s">
        <v>78</v>
      </c>
      <c r="Q1252" s="45" t="s">
        <v>26</v>
      </c>
    </row>
    <row r="1253" spans="1:19" x14ac:dyDescent="0.25">
      <c r="A1253" s="23" t="s">
        <v>4</v>
      </c>
      <c r="B1253" s="23" t="s">
        <v>20</v>
      </c>
      <c r="C1253" s="23" t="s">
        <v>76</v>
      </c>
      <c r="D1253" s="23" t="s">
        <v>6346</v>
      </c>
      <c r="E1253" s="23" t="s">
        <v>6347</v>
      </c>
      <c r="G1253" s="23" t="s">
        <v>78</v>
      </c>
      <c r="H1253" s="23" t="s">
        <v>6442</v>
      </c>
      <c r="I1253" s="23">
        <v>9776</v>
      </c>
      <c r="J1253" s="5" t="s">
        <v>6443</v>
      </c>
      <c r="K1253" s="5" t="s">
        <v>1117</v>
      </c>
      <c r="L1253" s="5" t="s">
        <v>6444</v>
      </c>
      <c r="M1253" s="23" t="s">
        <v>6355</v>
      </c>
      <c r="N1253" s="23" t="s">
        <v>2336</v>
      </c>
      <c r="O1253" s="44" t="s">
        <v>6445</v>
      </c>
      <c r="P1253" s="23" t="s">
        <v>78</v>
      </c>
      <c r="Q1253" s="45" t="s">
        <v>26</v>
      </c>
    </row>
    <row r="1254" spans="1:19" x14ac:dyDescent="0.25">
      <c r="A1254" s="23" t="s">
        <v>4</v>
      </c>
      <c r="B1254" s="23" t="s">
        <v>20</v>
      </c>
      <c r="C1254" s="23" t="s">
        <v>76</v>
      </c>
      <c r="D1254" s="23" t="s">
        <v>6346</v>
      </c>
      <c r="E1254" s="23" t="s">
        <v>6347</v>
      </c>
      <c r="G1254" s="23" t="s">
        <v>78</v>
      </c>
      <c r="H1254" s="23" t="s">
        <v>6446</v>
      </c>
      <c r="I1254" s="23">
        <v>23942</v>
      </c>
      <c r="J1254" s="5" t="s">
        <v>6447</v>
      </c>
      <c r="L1254" s="5" t="s">
        <v>6448</v>
      </c>
      <c r="M1254" s="23" t="s">
        <v>6449</v>
      </c>
      <c r="N1254" s="23" t="s">
        <v>171</v>
      </c>
      <c r="O1254" s="44">
        <v>15074</v>
      </c>
      <c r="P1254" s="23" t="s">
        <v>78</v>
      </c>
      <c r="Q1254" s="45">
        <v>44636</v>
      </c>
    </row>
    <row r="1255" spans="1:19" x14ac:dyDescent="0.25">
      <c r="A1255" s="23" t="s">
        <v>4</v>
      </c>
      <c r="B1255" s="23" t="s">
        <v>20</v>
      </c>
      <c r="C1255" s="23" t="s">
        <v>116</v>
      </c>
      <c r="D1255" s="23" t="s">
        <v>6346</v>
      </c>
      <c r="E1255" s="23" t="s">
        <v>6347</v>
      </c>
      <c r="G1255" s="23" t="s">
        <v>78</v>
      </c>
      <c r="H1255" s="23" t="s">
        <v>6450</v>
      </c>
      <c r="I1255" s="23">
        <v>15875</v>
      </c>
      <c r="J1255" s="5" t="s">
        <v>6451</v>
      </c>
      <c r="K1255" s="5" t="s">
        <v>1117</v>
      </c>
      <c r="L1255" s="5" t="s">
        <v>6452</v>
      </c>
      <c r="M1255" s="23" t="s">
        <v>6336</v>
      </c>
      <c r="N1255" s="23" t="s">
        <v>2336</v>
      </c>
      <c r="O1255" s="44" t="s">
        <v>6364</v>
      </c>
      <c r="P1255" s="23" t="s">
        <v>78</v>
      </c>
      <c r="Q1255" s="45" t="s">
        <v>26</v>
      </c>
      <c r="S1255" s="5" t="s">
        <v>6453</v>
      </c>
    </row>
    <row r="1256" spans="1:19" x14ac:dyDescent="0.25">
      <c r="A1256" s="23" t="s">
        <v>4</v>
      </c>
      <c r="B1256" s="23" t="s">
        <v>20</v>
      </c>
      <c r="C1256" s="23" t="s">
        <v>76</v>
      </c>
      <c r="D1256" s="23" t="s">
        <v>6346</v>
      </c>
      <c r="E1256" s="23" t="s">
        <v>6347</v>
      </c>
      <c r="G1256" s="23" t="s">
        <v>78</v>
      </c>
      <c r="H1256" s="23" t="s">
        <v>6454</v>
      </c>
      <c r="I1256" s="23">
        <v>3832</v>
      </c>
      <c r="J1256" s="5" t="s">
        <v>6455</v>
      </c>
      <c r="K1256" s="5" t="s">
        <v>6456</v>
      </c>
      <c r="L1256" s="5" t="s">
        <v>6457</v>
      </c>
      <c r="M1256" s="23" t="s">
        <v>6458</v>
      </c>
      <c r="N1256" s="23" t="s">
        <v>1369</v>
      </c>
      <c r="O1256" s="44" t="s">
        <v>6459</v>
      </c>
      <c r="P1256" s="23" t="s">
        <v>78</v>
      </c>
      <c r="Q1256" s="45" t="s">
        <v>26</v>
      </c>
      <c r="R1256" s="45"/>
      <c r="S1256" s="5" t="s">
        <v>6460</v>
      </c>
    </row>
    <row r="1257" spans="1:19" x14ac:dyDescent="0.25">
      <c r="A1257" s="23" t="s">
        <v>4</v>
      </c>
      <c r="B1257" s="23" t="s">
        <v>20</v>
      </c>
      <c r="C1257" s="23" t="s">
        <v>76</v>
      </c>
      <c r="D1257" s="23" t="s">
        <v>6346</v>
      </c>
      <c r="E1257" s="23" t="s">
        <v>6347</v>
      </c>
      <c r="G1257" s="23" t="s">
        <v>78</v>
      </c>
      <c r="H1257" s="23" t="s">
        <v>6461</v>
      </c>
      <c r="I1257" s="23">
        <v>15374</v>
      </c>
      <c r="J1257" s="5" t="s">
        <v>6462</v>
      </c>
      <c r="K1257" s="5" t="s">
        <v>6463</v>
      </c>
      <c r="L1257" s="5" t="s">
        <v>6464</v>
      </c>
      <c r="M1257" s="23" t="s">
        <v>1305</v>
      </c>
      <c r="N1257" s="23" t="s">
        <v>2336</v>
      </c>
      <c r="O1257" s="44" t="s">
        <v>6465</v>
      </c>
      <c r="P1257" s="23" t="s">
        <v>78</v>
      </c>
      <c r="Q1257" s="45" t="s">
        <v>26</v>
      </c>
    </row>
    <row r="1258" spans="1:19" x14ac:dyDescent="0.25">
      <c r="A1258" s="23" t="s">
        <v>4</v>
      </c>
      <c r="B1258" s="23" t="s">
        <v>20</v>
      </c>
      <c r="C1258" s="23" t="s">
        <v>76</v>
      </c>
      <c r="D1258" s="23" t="s">
        <v>6346</v>
      </c>
      <c r="E1258" s="23" t="s">
        <v>6347</v>
      </c>
      <c r="G1258" s="23" t="s">
        <v>78</v>
      </c>
      <c r="H1258" s="23" t="s">
        <v>6466</v>
      </c>
      <c r="I1258" s="23" t="s">
        <v>6467</v>
      </c>
      <c r="J1258" s="5" t="s">
        <v>6468</v>
      </c>
      <c r="K1258" s="5" t="s">
        <v>1117</v>
      </c>
      <c r="L1258" s="5" t="s">
        <v>6469</v>
      </c>
      <c r="M1258" s="23" t="s">
        <v>6368</v>
      </c>
      <c r="N1258" s="23" t="s">
        <v>2311</v>
      </c>
      <c r="O1258" s="44" t="s">
        <v>6470</v>
      </c>
      <c r="P1258" s="23" t="s">
        <v>78</v>
      </c>
      <c r="Q1258" s="45" t="s">
        <v>26</v>
      </c>
    </row>
    <row r="1259" spans="1:19" x14ac:dyDescent="0.25">
      <c r="A1259" s="23" t="s">
        <v>4</v>
      </c>
      <c r="B1259" s="23" t="s">
        <v>20</v>
      </c>
      <c r="C1259" s="23" t="s">
        <v>76</v>
      </c>
      <c r="D1259" s="23" t="s">
        <v>6346</v>
      </c>
      <c r="E1259" s="23" t="s">
        <v>6347</v>
      </c>
      <c r="G1259" s="23" t="s">
        <v>1052</v>
      </c>
      <c r="H1259" s="23" t="s">
        <v>6471</v>
      </c>
      <c r="I1259" s="23">
        <v>4436</v>
      </c>
      <c r="J1259" s="5" t="s">
        <v>6472</v>
      </c>
      <c r="K1259" s="5" t="s">
        <v>1117</v>
      </c>
      <c r="L1259" s="5" t="s">
        <v>6473</v>
      </c>
      <c r="M1259" s="23" t="s">
        <v>2257</v>
      </c>
      <c r="N1259" s="23" t="s">
        <v>2311</v>
      </c>
      <c r="O1259" s="44">
        <v>45044</v>
      </c>
      <c r="P1259" s="23" t="s">
        <v>78</v>
      </c>
      <c r="Q1259" s="45" t="s">
        <v>26</v>
      </c>
    </row>
    <row r="1260" spans="1:19" x14ac:dyDescent="0.25">
      <c r="A1260" s="23" t="s">
        <v>4</v>
      </c>
      <c r="B1260" s="23" t="s">
        <v>20</v>
      </c>
      <c r="C1260" s="23" t="s">
        <v>76</v>
      </c>
      <c r="D1260" s="23" t="s">
        <v>6346</v>
      </c>
      <c r="E1260" s="23" t="s">
        <v>6347</v>
      </c>
      <c r="G1260" s="23" t="s">
        <v>78</v>
      </c>
      <c r="H1260" s="23" t="s">
        <v>6474</v>
      </c>
      <c r="I1260" s="23">
        <v>19498</v>
      </c>
      <c r="J1260" s="5" t="s">
        <v>6475</v>
      </c>
      <c r="K1260" s="5" t="s">
        <v>1117</v>
      </c>
      <c r="L1260" s="5" t="s">
        <v>6476</v>
      </c>
      <c r="M1260" s="23" t="s">
        <v>6355</v>
      </c>
      <c r="N1260" s="23" t="s">
        <v>2336</v>
      </c>
      <c r="O1260" s="44">
        <v>46241</v>
      </c>
      <c r="P1260" s="23" t="s">
        <v>78</v>
      </c>
      <c r="Q1260" s="45" t="s">
        <v>26</v>
      </c>
    </row>
    <row r="1261" spans="1:19" x14ac:dyDescent="0.25">
      <c r="A1261" s="23" t="s">
        <v>4</v>
      </c>
      <c r="B1261" s="23" t="s">
        <v>20</v>
      </c>
      <c r="C1261" s="23" t="s">
        <v>76</v>
      </c>
      <c r="D1261" s="23" t="s">
        <v>6346</v>
      </c>
      <c r="E1261" s="23" t="s">
        <v>6347</v>
      </c>
      <c r="G1261" s="23" t="s">
        <v>78</v>
      </c>
      <c r="H1261" s="23" t="s">
        <v>6477</v>
      </c>
      <c r="I1261" s="23">
        <v>16613</v>
      </c>
      <c r="J1261" s="5" t="s">
        <v>6478</v>
      </c>
      <c r="K1261" s="5" t="s">
        <v>6479</v>
      </c>
      <c r="L1261" s="5" t="s">
        <v>6480</v>
      </c>
      <c r="M1261" s="23" t="s">
        <v>6368</v>
      </c>
      <c r="N1261" s="23" t="s">
        <v>2311</v>
      </c>
      <c r="O1261" s="44">
        <v>45245</v>
      </c>
      <c r="P1261" s="23" t="s">
        <v>78</v>
      </c>
      <c r="Q1261" s="45" t="s">
        <v>26</v>
      </c>
    </row>
    <row r="1262" spans="1:19" x14ac:dyDescent="0.25">
      <c r="A1262" s="23" t="s">
        <v>4</v>
      </c>
      <c r="B1262" s="23" t="s">
        <v>20</v>
      </c>
      <c r="C1262" s="23" t="s">
        <v>76</v>
      </c>
      <c r="D1262" s="23" t="s">
        <v>6346</v>
      </c>
      <c r="E1262" s="23" t="s">
        <v>6347</v>
      </c>
      <c r="G1262" s="23" t="s">
        <v>78</v>
      </c>
      <c r="H1262" s="23" t="s">
        <v>6481</v>
      </c>
      <c r="I1262" s="23" t="s">
        <v>6482</v>
      </c>
      <c r="J1262" s="5" t="s">
        <v>6483</v>
      </c>
      <c r="L1262" s="5" t="s">
        <v>6484</v>
      </c>
      <c r="M1262" s="23" t="s">
        <v>6485</v>
      </c>
      <c r="N1262" s="23" t="s">
        <v>2311</v>
      </c>
      <c r="O1262" s="44" t="s">
        <v>6486</v>
      </c>
      <c r="P1262" s="23" t="s">
        <v>78</v>
      </c>
      <c r="Q1262" s="45">
        <v>44329</v>
      </c>
      <c r="R1262" s="45"/>
    </row>
    <row r="1263" spans="1:19" x14ac:dyDescent="0.25">
      <c r="A1263" s="23" t="s">
        <v>4</v>
      </c>
      <c r="B1263" s="23" t="s">
        <v>20</v>
      </c>
      <c r="C1263" s="23" t="s">
        <v>76</v>
      </c>
      <c r="D1263" s="23" t="s">
        <v>6346</v>
      </c>
      <c r="E1263" s="23" t="s">
        <v>6347</v>
      </c>
      <c r="F1263" s="23" t="s">
        <v>10810</v>
      </c>
      <c r="G1263" s="23" t="s">
        <v>78</v>
      </c>
      <c r="H1263" s="23" t="s">
        <v>6487</v>
      </c>
      <c r="I1263" s="23">
        <v>25256</v>
      </c>
      <c r="J1263" s="5" t="s">
        <v>10811</v>
      </c>
      <c r="L1263" s="5" t="s">
        <v>6488</v>
      </c>
      <c r="M1263" s="23" t="s">
        <v>6489</v>
      </c>
      <c r="N1263" s="23" t="s">
        <v>171</v>
      </c>
      <c r="O1263" s="44">
        <v>15104</v>
      </c>
      <c r="P1263" s="23" t="s">
        <v>78</v>
      </c>
      <c r="Q1263" s="45">
        <v>44620</v>
      </c>
    </row>
    <row r="1264" spans="1:19" x14ac:dyDescent="0.25">
      <c r="A1264" s="23" t="s">
        <v>4</v>
      </c>
      <c r="B1264" s="23" t="s">
        <v>20</v>
      </c>
      <c r="C1264" s="23" t="s">
        <v>76</v>
      </c>
      <c r="D1264" s="23" t="s">
        <v>6346</v>
      </c>
      <c r="E1264" s="23" t="s">
        <v>6347</v>
      </c>
      <c r="G1264" s="23" t="s">
        <v>78</v>
      </c>
      <c r="H1264" s="23" t="s">
        <v>6490</v>
      </c>
      <c r="I1264" s="23">
        <v>11005</v>
      </c>
      <c r="J1264" s="5" t="s">
        <v>6491</v>
      </c>
      <c r="K1264" s="5" t="s">
        <v>1117</v>
      </c>
      <c r="L1264" s="5" t="s">
        <v>6492</v>
      </c>
      <c r="M1264" s="23" t="s">
        <v>6493</v>
      </c>
      <c r="N1264" s="23" t="s">
        <v>2311</v>
      </c>
      <c r="O1264" s="44" t="s">
        <v>6494</v>
      </c>
      <c r="P1264" s="23" t="s">
        <v>78</v>
      </c>
      <c r="Q1264" s="45" t="s">
        <v>26</v>
      </c>
    </row>
    <row r="1265" spans="1:19" x14ac:dyDescent="0.25">
      <c r="A1265" s="23" t="s">
        <v>4</v>
      </c>
      <c r="B1265" s="23" t="s">
        <v>20</v>
      </c>
      <c r="C1265" s="23" t="s">
        <v>76</v>
      </c>
      <c r="D1265" s="23" t="s">
        <v>6346</v>
      </c>
      <c r="E1265" s="23" t="s">
        <v>6347</v>
      </c>
      <c r="G1265" s="23" t="s">
        <v>78</v>
      </c>
      <c r="H1265" s="23" t="s">
        <v>6495</v>
      </c>
      <c r="I1265" s="23">
        <v>4086</v>
      </c>
      <c r="J1265" s="5" t="s">
        <v>6496</v>
      </c>
      <c r="L1265" s="5" t="s">
        <v>6497</v>
      </c>
      <c r="M1265" s="23" t="s">
        <v>6498</v>
      </c>
      <c r="N1265" s="23" t="s">
        <v>1892</v>
      </c>
      <c r="O1265" s="44">
        <v>25303</v>
      </c>
      <c r="P1265" s="23" t="s">
        <v>78</v>
      </c>
      <c r="Q1265" s="45" t="s">
        <v>26</v>
      </c>
    </row>
    <row r="1266" spans="1:19" x14ac:dyDescent="0.25">
      <c r="A1266" s="23" t="s">
        <v>4</v>
      </c>
      <c r="B1266" s="23" t="s">
        <v>20</v>
      </c>
      <c r="C1266" s="23" t="s">
        <v>76</v>
      </c>
      <c r="D1266" s="23" t="s">
        <v>6346</v>
      </c>
      <c r="E1266" s="23" t="s">
        <v>6347</v>
      </c>
      <c r="G1266" s="23" t="s">
        <v>78</v>
      </c>
      <c r="H1266" s="23" t="s">
        <v>6499</v>
      </c>
      <c r="I1266" s="23" t="s">
        <v>6500</v>
      </c>
      <c r="J1266" s="5" t="s">
        <v>6501</v>
      </c>
      <c r="K1266" s="5" t="s">
        <v>1117</v>
      </c>
      <c r="L1266" s="5" t="s">
        <v>6502</v>
      </c>
      <c r="M1266" s="23" t="s">
        <v>6368</v>
      </c>
      <c r="N1266" s="23" t="s">
        <v>2311</v>
      </c>
      <c r="O1266" s="44">
        <v>45241</v>
      </c>
      <c r="P1266" s="23" t="s">
        <v>78</v>
      </c>
      <c r="Q1266" s="45" t="s">
        <v>26</v>
      </c>
    </row>
    <row r="1267" spans="1:19" x14ac:dyDescent="0.25">
      <c r="A1267" s="23" t="s">
        <v>4</v>
      </c>
      <c r="B1267" s="23" t="s">
        <v>20</v>
      </c>
      <c r="C1267" s="23" t="s">
        <v>76</v>
      </c>
      <c r="D1267" s="23" t="s">
        <v>6346</v>
      </c>
      <c r="E1267" s="23" t="s">
        <v>6347</v>
      </c>
      <c r="G1267" s="23" t="s">
        <v>78</v>
      </c>
      <c r="H1267" s="23" t="s">
        <v>6503</v>
      </c>
      <c r="I1267" s="23" t="s">
        <v>6504</v>
      </c>
      <c r="J1267" s="5" t="s">
        <v>6505</v>
      </c>
      <c r="K1267" s="5" t="s">
        <v>1117</v>
      </c>
      <c r="L1267" s="5" t="s">
        <v>6506</v>
      </c>
      <c r="M1267" s="23" t="s">
        <v>6368</v>
      </c>
      <c r="N1267" s="23" t="s">
        <v>2311</v>
      </c>
      <c r="O1267" s="44" t="s">
        <v>6507</v>
      </c>
      <c r="P1267" s="23" t="s">
        <v>78</v>
      </c>
      <c r="Q1267" s="45" t="s">
        <v>26</v>
      </c>
    </row>
    <row r="1268" spans="1:19" x14ac:dyDescent="0.25">
      <c r="A1268" s="23" t="s">
        <v>4</v>
      </c>
      <c r="B1268" s="23" t="s">
        <v>20</v>
      </c>
      <c r="C1268" s="23" t="s">
        <v>76</v>
      </c>
      <c r="D1268" s="23" t="s">
        <v>6346</v>
      </c>
      <c r="E1268" s="23" t="s">
        <v>6347</v>
      </c>
      <c r="G1268" s="23" t="s">
        <v>78</v>
      </c>
      <c r="H1268" s="23" t="s">
        <v>6508</v>
      </c>
      <c r="I1268" s="23">
        <v>3960</v>
      </c>
      <c r="J1268" s="5" t="s">
        <v>6509</v>
      </c>
      <c r="L1268" s="5" t="s">
        <v>6510</v>
      </c>
      <c r="M1268" s="23" t="s">
        <v>6511</v>
      </c>
      <c r="N1268" s="23" t="s">
        <v>2311</v>
      </c>
      <c r="O1268" s="44">
        <v>45066</v>
      </c>
      <c r="P1268" s="23" t="s">
        <v>78</v>
      </c>
      <c r="Q1268" s="45">
        <v>44354</v>
      </c>
    </row>
    <row r="1269" spans="1:19" x14ac:dyDescent="0.25">
      <c r="A1269" s="23" t="s">
        <v>4</v>
      </c>
      <c r="B1269" s="23" t="s">
        <v>20</v>
      </c>
      <c r="C1269" s="23" t="s">
        <v>76</v>
      </c>
      <c r="D1269" s="23" t="s">
        <v>6346</v>
      </c>
      <c r="E1269" s="23" t="s">
        <v>6347</v>
      </c>
      <c r="G1269" s="23" t="s">
        <v>78</v>
      </c>
      <c r="H1269" s="23" t="s">
        <v>6512</v>
      </c>
      <c r="I1269" s="23">
        <v>7692</v>
      </c>
      <c r="J1269" s="5" t="s">
        <v>6513</v>
      </c>
      <c r="K1269" s="5" t="s">
        <v>6514</v>
      </c>
      <c r="L1269" s="5" t="s">
        <v>6515</v>
      </c>
      <c r="M1269" s="23" t="s">
        <v>6516</v>
      </c>
      <c r="N1269" s="23" t="s">
        <v>2336</v>
      </c>
      <c r="O1269" s="44" t="s">
        <v>6517</v>
      </c>
      <c r="P1269" s="23" t="s">
        <v>78</v>
      </c>
      <c r="Q1269" s="45" t="s">
        <v>26</v>
      </c>
    </row>
    <row r="1270" spans="1:19" x14ac:dyDescent="0.25">
      <c r="A1270" s="23" t="s">
        <v>4</v>
      </c>
      <c r="B1270" s="23" t="s">
        <v>20</v>
      </c>
      <c r="C1270" s="23" t="s">
        <v>76</v>
      </c>
      <c r="D1270" s="23" t="s">
        <v>6346</v>
      </c>
      <c r="E1270" s="23" t="s">
        <v>6347</v>
      </c>
      <c r="G1270" s="23" t="s">
        <v>78</v>
      </c>
      <c r="H1270" s="23" t="s">
        <v>6518</v>
      </c>
      <c r="I1270" s="23">
        <v>10569</v>
      </c>
      <c r="J1270" s="5" t="s">
        <v>6519</v>
      </c>
      <c r="K1270" s="5" t="s">
        <v>1117</v>
      </c>
      <c r="L1270" s="5" t="s">
        <v>6520</v>
      </c>
      <c r="M1270" s="23" t="s">
        <v>6368</v>
      </c>
      <c r="N1270" s="23" t="s">
        <v>2311</v>
      </c>
      <c r="O1270" s="44">
        <v>45240</v>
      </c>
      <c r="P1270" s="23" t="s">
        <v>78</v>
      </c>
      <c r="Q1270" s="45" t="s">
        <v>26</v>
      </c>
    </row>
    <row r="1271" spans="1:19" x14ac:dyDescent="0.25">
      <c r="A1271" s="23" t="s">
        <v>4</v>
      </c>
      <c r="B1271" s="23" t="s">
        <v>21</v>
      </c>
      <c r="C1271" s="23" t="s">
        <v>76</v>
      </c>
      <c r="D1271" s="23" t="s">
        <v>6521</v>
      </c>
      <c r="E1271" s="23" t="s">
        <v>5808</v>
      </c>
      <c r="G1271" s="23" t="s">
        <v>78</v>
      </c>
      <c r="H1271" s="23" t="s">
        <v>6522</v>
      </c>
      <c r="I1271" s="23" t="s">
        <v>6523</v>
      </c>
      <c r="J1271" s="5" t="s">
        <v>6524</v>
      </c>
      <c r="K1271" s="5" t="s">
        <v>1117</v>
      </c>
      <c r="L1271" s="5" t="s">
        <v>6525</v>
      </c>
      <c r="M1271" s="23" t="s">
        <v>6526</v>
      </c>
      <c r="N1271" s="23" t="s">
        <v>1881</v>
      </c>
      <c r="O1271" s="44" t="s">
        <v>6527</v>
      </c>
      <c r="P1271" s="23" t="s">
        <v>78</v>
      </c>
      <c r="Q1271" s="45" t="s">
        <v>26</v>
      </c>
    </row>
    <row r="1272" spans="1:19" x14ac:dyDescent="0.25">
      <c r="A1272" s="23" t="s">
        <v>4</v>
      </c>
      <c r="B1272" s="23" t="s">
        <v>21</v>
      </c>
      <c r="C1272" s="23" t="s">
        <v>76</v>
      </c>
      <c r="D1272" s="23" t="s">
        <v>6521</v>
      </c>
      <c r="E1272" s="23" t="s">
        <v>5808</v>
      </c>
      <c r="G1272" s="23" t="s">
        <v>78</v>
      </c>
      <c r="H1272" s="23" t="s">
        <v>6528</v>
      </c>
      <c r="I1272" s="23" t="s">
        <v>6529</v>
      </c>
      <c r="J1272" s="5" t="s">
        <v>6530</v>
      </c>
      <c r="K1272" s="5" t="s">
        <v>1117</v>
      </c>
      <c r="L1272" s="5" t="s">
        <v>6531</v>
      </c>
      <c r="M1272" s="23" t="s">
        <v>6532</v>
      </c>
      <c r="N1272" s="23" t="s">
        <v>1881</v>
      </c>
      <c r="O1272" s="44" t="s">
        <v>6533</v>
      </c>
      <c r="P1272" s="23" t="s">
        <v>78</v>
      </c>
      <c r="Q1272" s="45" t="s">
        <v>26</v>
      </c>
    </row>
    <row r="1273" spans="1:19" x14ac:dyDescent="0.25">
      <c r="A1273" s="23" t="s">
        <v>4</v>
      </c>
      <c r="B1273" s="23" t="s">
        <v>21</v>
      </c>
      <c r="C1273" s="23" t="s">
        <v>76</v>
      </c>
      <c r="D1273" s="23" t="s">
        <v>6521</v>
      </c>
      <c r="E1273" s="23" t="s">
        <v>5808</v>
      </c>
      <c r="G1273" s="23" t="s">
        <v>78</v>
      </c>
      <c r="H1273" s="23" t="s">
        <v>6534</v>
      </c>
      <c r="I1273" s="23" t="s">
        <v>6535</v>
      </c>
      <c r="J1273" s="5" t="s">
        <v>6536</v>
      </c>
      <c r="K1273" s="5" t="s">
        <v>1117</v>
      </c>
      <c r="L1273" s="5" t="s">
        <v>6537</v>
      </c>
      <c r="M1273" s="23" t="s">
        <v>6538</v>
      </c>
      <c r="N1273" s="23" t="s">
        <v>5814</v>
      </c>
      <c r="O1273" s="44" t="s">
        <v>6539</v>
      </c>
      <c r="P1273" s="23" t="s">
        <v>78</v>
      </c>
      <c r="Q1273" s="45" t="s">
        <v>26</v>
      </c>
    </row>
    <row r="1274" spans="1:19" x14ac:dyDescent="0.25">
      <c r="A1274" s="23" t="s">
        <v>4</v>
      </c>
      <c r="B1274" s="23" t="s">
        <v>21</v>
      </c>
      <c r="C1274" s="23" t="s">
        <v>76</v>
      </c>
      <c r="D1274" s="23" t="s">
        <v>6521</v>
      </c>
      <c r="E1274" s="23" t="s">
        <v>5808</v>
      </c>
      <c r="G1274" s="23" t="s">
        <v>78</v>
      </c>
      <c r="H1274" s="23" t="s">
        <v>6540</v>
      </c>
      <c r="I1274" s="23" t="s">
        <v>6541</v>
      </c>
      <c r="J1274" s="5" t="s">
        <v>6542</v>
      </c>
      <c r="K1274" s="5" t="s">
        <v>1117</v>
      </c>
      <c r="L1274" s="5" t="s">
        <v>6543</v>
      </c>
      <c r="M1274" s="23" t="s">
        <v>6532</v>
      </c>
      <c r="N1274" s="23" t="s">
        <v>1881</v>
      </c>
      <c r="O1274" s="44" t="s">
        <v>6544</v>
      </c>
      <c r="P1274" s="23" t="s">
        <v>78</v>
      </c>
      <c r="Q1274" s="45" t="s">
        <v>26</v>
      </c>
    </row>
    <row r="1275" spans="1:19" x14ac:dyDescent="0.25">
      <c r="A1275" s="23" t="s">
        <v>4</v>
      </c>
      <c r="B1275" s="23" t="s">
        <v>21</v>
      </c>
      <c r="C1275" s="23" t="s">
        <v>76</v>
      </c>
      <c r="D1275" s="23" t="s">
        <v>6521</v>
      </c>
      <c r="E1275" s="23" t="s">
        <v>5808</v>
      </c>
      <c r="G1275" s="23" t="s">
        <v>78</v>
      </c>
      <c r="H1275" s="23" t="s">
        <v>6545</v>
      </c>
      <c r="I1275" s="23" t="s">
        <v>6546</v>
      </c>
      <c r="J1275" s="5" t="s">
        <v>6547</v>
      </c>
      <c r="K1275" s="5" t="s">
        <v>1117</v>
      </c>
      <c r="L1275" s="5" t="s">
        <v>6548</v>
      </c>
      <c r="M1275" s="23" t="s">
        <v>6532</v>
      </c>
      <c r="N1275" s="23" t="s">
        <v>1881</v>
      </c>
      <c r="O1275" s="44">
        <v>23608</v>
      </c>
      <c r="P1275" s="23" t="s">
        <v>78</v>
      </c>
      <c r="Q1275" s="45" t="s">
        <v>26</v>
      </c>
    </row>
    <row r="1276" spans="1:19" x14ac:dyDescent="0.25">
      <c r="A1276" s="23" t="s">
        <v>4</v>
      </c>
      <c r="B1276" s="23" t="s">
        <v>21</v>
      </c>
      <c r="C1276" s="23" t="s">
        <v>76</v>
      </c>
      <c r="D1276" s="23" t="s">
        <v>6521</v>
      </c>
      <c r="E1276" s="23" t="s">
        <v>5808</v>
      </c>
      <c r="G1276" s="23" t="s">
        <v>78</v>
      </c>
      <c r="H1276" s="23" t="s">
        <v>6549</v>
      </c>
      <c r="I1276" s="23" t="s">
        <v>6550</v>
      </c>
      <c r="J1276" s="5" t="s">
        <v>6551</v>
      </c>
      <c r="K1276" s="5" t="s">
        <v>1117</v>
      </c>
      <c r="L1276" s="5" t="s">
        <v>6552</v>
      </c>
      <c r="M1276" s="23" t="s">
        <v>6553</v>
      </c>
      <c r="N1276" s="23" t="s">
        <v>1881</v>
      </c>
      <c r="O1276" s="44">
        <v>23662</v>
      </c>
      <c r="P1276" s="23" t="s">
        <v>78</v>
      </c>
      <c r="Q1276" s="45" t="s">
        <v>26</v>
      </c>
      <c r="S1276" s="5" t="s">
        <v>6554</v>
      </c>
    </row>
    <row r="1277" spans="1:19" x14ac:dyDescent="0.25">
      <c r="A1277" s="23" t="s">
        <v>4</v>
      </c>
      <c r="B1277" s="23" t="s">
        <v>21</v>
      </c>
      <c r="C1277" s="23" t="s">
        <v>116</v>
      </c>
      <c r="D1277" s="23" t="s">
        <v>6521</v>
      </c>
      <c r="E1277" s="23" t="s">
        <v>5808</v>
      </c>
      <c r="G1277" s="23" t="s">
        <v>78</v>
      </c>
      <c r="H1277" s="23" t="s">
        <v>6555</v>
      </c>
      <c r="I1277" s="23" t="s">
        <v>6556</v>
      </c>
      <c r="J1277" s="5" t="s">
        <v>6557</v>
      </c>
      <c r="K1277" s="5" t="s">
        <v>1117</v>
      </c>
      <c r="L1277" s="5" t="s">
        <v>6558</v>
      </c>
      <c r="M1277" s="23" t="s">
        <v>6559</v>
      </c>
      <c r="N1277" s="23" t="s">
        <v>1881</v>
      </c>
      <c r="O1277" s="44">
        <v>23072</v>
      </c>
      <c r="P1277" s="23" t="s">
        <v>78</v>
      </c>
      <c r="Q1277" s="45" t="s">
        <v>26</v>
      </c>
      <c r="S1277" s="5" t="s">
        <v>10812</v>
      </c>
    </row>
    <row r="1278" spans="1:19" x14ac:dyDescent="0.25">
      <c r="A1278" s="23" t="s">
        <v>4</v>
      </c>
      <c r="B1278" s="23" t="s">
        <v>21</v>
      </c>
      <c r="C1278" s="23" t="s">
        <v>76</v>
      </c>
      <c r="D1278" s="23" t="s">
        <v>6521</v>
      </c>
      <c r="E1278" s="23" t="s">
        <v>5808</v>
      </c>
      <c r="G1278" s="23" t="s">
        <v>78</v>
      </c>
      <c r="H1278" s="23" t="s">
        <v>6560</v>
      </c>
      <c r="I1278" s="23" t="s">
        <v>6561</v>
      </c>
      <c r="J1278" s="5" t="s">
        <v>6562</v>
      </c>
      <c r="L1278" s="5" t="s">
        <v>6563</v>
      </c>
      <c r="M1278" s="23" t="s">
        <v>128</v>
      </c>
      <c r="N1278" s="23" t="s">
        <v>1881</v>
      </c>
      <c r="O1278" s="44">
        <v>23666</v>
      </c>
      <c r="P1278" s="23" t="s">
        <v>78</v>
      </c>
      <c r="Q1278" s="45" t="s">
        <v>26</v>
      </c>
    </row>
    <row r="1279" spans="1:19" x14ac:dyDescent="0.25">
      <c r="A1279" s="23" t="s">
        <v>4</v>
      </c>
      <c r="B1279" s="23" t="s">
        <v>21</v>
      </c>
      <c r="C1279" s="23" t="s">
        <v>76</v>
      </c>
      <c r="D1279" s="23" t="s">
        <v>6521</v>
      </c>
      <c r="E1279" s="23" t="s">
        <v>5808</v>
      </c>
      <c r="G1279" s="23" t="s">
        <v>78</v>
      </c>
      <c r="H1279" s="23" t="s">
        <v>6564</v>
      </c>
      <c r="I1279" s="23" t="s">
        <v>6565</v>
      </c>
      <c r="J1279" s="5" t="s">
        <v>6566</v>
      </c>
      <c r="K1279" s="5" t="s">
        <v>1117</v>
      </c>
      <c r="L1279" s="5" t="s">
        <v>6567</v>
      </c>
      <c r="M1279" s="23" t="s">
        <v>6568</v>
      </c>
      <c r="N1279" s="23" t="s">
        <v>1881</v>
      </c>
      <c r="O1279" s="44" t="s">
        <v>6569</v>
      </c>
      <c r="P1279" s="23" t="s">
        <v>78</v>
      </c>
      <c r="Q1279" s="45" t="s">
        <v>26</v>
      </c>
    </row>
    <row r="1280" spans="1:19" x14ac:dyDescent="0.25">
      <c r="A1280" s="23" t="s">
        <v>4</v>
      </c>
      <c r="B1280" s="23" t="s">
        <v>21</v>
      </c>
      <c r="C1280" s="23" t="s">
        <v>76</v>
      </c>
      <c r="D1280" s="23" t="s">
        <v>6521</v>
      </c>
      <c r="E1280" s="23" t="s">
        <v>5808</v>
      </c>
      <c r="G1280" s="23" t="s">
        <v>78</v>
      </c>
      <c r="H1280" s="23" t="s">
        <v>6570</v>
      </c>
      <c r="I1280" s="23" t="s">
        <v>6571</v>
      </c>
      <c r="J1280" s="5" t="s">
        <v>6572</v>
      </c>
      <c r="L1280" s="5" t="s">
        <v>6573</v>
      </c>
      <c r="M1280" s="23" t="s">
        <v>6574</v>
      </c>
      <c r="N1280" s="23" t="s">
        <v>1881</v>
      </c>
      <c r="O1280" s="44" t="s">
        <v>6575</v>
      </c>
      <c r="P1280" s="23" t="s">
        <v>78</v>
      </c>
      <c r="Q1280" s="45" t="s">
        <v>26</v>
      </c>
    </row>
    <row r="1281" spans="1:19" x14ac:dyDescent="0.25">
      <c r="A1281" s="23" t="s">
        <v>4</v>
      </c>
      <c r="B1281" s="23" t="s">
        <v>21</v>
      </c>
      <c r="C1281" s="23" t="s">
        <v>76</v>
      </c>
      <c r="D1281" s="23" t="s">
        <v>6521</v>
      </c>
      <c r="E1281" s="23" t="s">
        <v>5808</v>
      </c>
      <c r="G1281" s="23" t="s">
        <v>78</v>
      </c>
      <c r="H1281" s="23" t="s">
        <v>6576</v>
      </c>
      <c r="I1281" s="23" t="s">
        <v>6577</v>
      </c>
      <c r="J1281" s="5" t="s">
        <v>6578</v>
      </c>
      <c r="K1281" s="5" t="s">
        <v>1117</v>
      </c>
      <c r="L1281" s="5" t="s">
        <v>6579</v>
      </c>
      <c r="M1281" s="23" t="s">
        <v>6580</v>
      </c>
      <c r="N1281" s="23" t="s">
        <v>1881</v>
      </c>
      <c r="O1281" s="44" t="s">
        <v>6581</v>
      </c>
      <c r="P1281" s="23" t="s">
        <v>78</v>
      </c>
      <c r="Q1281" s="45" t="s">
        <v>26</v>
      </c>
    </row>
    <row r="1282" spans="1:19" x14ac:dyDescent="0.25">
      <c r="A1282" s="23" t="s">
        <v>4</v>
      </c>
      <c r="B1282" s="23" t="s">
        <v>21</v>
      </c>
      <c r="C1282" s="23" t="s">
        <v>76</v>
      </c>
      <c r="D1282" s="23" t="s">
        <v>6521</v>
      </c>
      <c r="E1282" s="23" t="s">
        <v>5808</v>
      </c>
      <c r="G1282" s="23" t="s">
        <v>78</v>
      </c>
      <c r="H1282" s="23" t="s">
        <v>6582</v>
      </c>
      <c r="I1282" s="23" t="s">
        <v>6583</v>
      </c>
      <c r="J1282" s="5" t="s">
        <v>6584</v>
      </c>
      <c r="K1282" s="5" t="s">
        <v>1117</v>
      </c>
      <c r="L1282" s="5" t="s">
        <v>6585</v>
      </c>
      <c r="M1282" s="23" t="s">
        <v>6586</v>
      </c>
      <c r="N1282" s="23" t="s">
        <v>1881</v>
      </c>
      <c r="O1282" s="44" t="s">
        <v>6587</v>
      </c>
      <c r="P1282" s="23" t="s">
        <v>78</v>
      </c>
      <c r="Q1282" s="45" t="s">
        <v>26</v>
      </c>
    </row>
    <row r="1283" spans="1:19" x14ac:dyDescent="0.25">
      <c r="A1283" s="23" t="s">
        <v>4</v>
      </c>
      <c r="B1283" s="23" t="s">
        <v>21</v>
      </c>
      <c r="C1283" s="23" t="s">
        <v>76</v>
      </c>
      <c r="D1283" s="23" t="s">
        <v>6521</v>
      </c>
      <c r="E1283" s="23" t="s">
        <v>5808</v>
      </c>
      <c r="F1283" s="23" t="s">
        <v>10813</v>
      </c>
      <c r="G1283" s="23" t="s">
        <v>78</v>
      </c>
      <c r="H1283" s="23" t="s">
        <v>6588</v>
      </c>
      <c r="I1283" s="23" t="s">
        <v>6589</v>
      </c>
      <c r="J1283" s="5" t="s">
        <v>6590</v>
      </c>
      <c r="L1283" s="5" t="s">
        <v>6591</v>
      </c>
      <c r="M1283" s="23" t="s">
        <v>6568</v>
      </c>
      <c r="N1283" s="23" t="s">
        <v>1881</v>
      </c>
      <c r="O1283" s="44" t="s">
        <v>6592</v>
      </c>
      <c r="P1283" s="23" t="s">
        <v>78</v>
      </c>
      <c r="Q1283" s="45">
        <v>44638</v>
      </c>
    </row>
    <row r="1284" spans="1:19" x14ac:dyDescent="0.25">
      <c r="A1284" s="23" t="s">
        <v>4</v>
      </c>
      <c r="B1284" s="23" t="s">
        <v>21</v>
      </c>
      <c r="C1284" s="23" t="s">
        <v>76</v>
      </c>
      <c r="D1284" s="23" t="s">
        <v>6521</v>
      </c>
      <c r="E1284" s="23" t="s">
        <v>5808</v>
      </c>
      <c r="G1284" s="23" t="s">
        <v>78</v>
      </c>
      <c r="H1284" s="23" t="s">
        <v>6593</v>
      </c>
      <c r="I1284" s="23" t="s">
        <v>6594</v>
      </c>
      <c r="J1284" s="5" t="s">
        <v>6595</v>
      </c>
      <c r="K1284" s="5" t="s">
        <v>1117</v>
      </c>
      <c r="L1284" s="5" t="s">
        <v>6596</v>
      </c>
      <c r="M1284" s="23" t="s">
        <v>6568</v>
      </c>
      <c r="N1284" s="23" t="s">
        <v>1881</v>
      </c>
      <c r="O1284" s="44" t="s">
        <v>6597</v>
      </c>
      <c r="P1284" s="23" t="s">
        <v>78</v>
      </c>
      <c r="Q1284" s="45" t="s">
        <v>26</v>
      </c>
    </row>
    <row r="1285" spans="1:19" x14ac:dyDescent="0.25">
      <c r="A1285" s="23" t="s">
        <v>4</v>
      </c>
      <c r="B1285" s="23" t="s">
        <v>21</v>
      </c>
      <c r="C1285" s="23" t="s">
        <v>76</v>
      </c>
      <c r="D1285" s="23" t="s">
        <v>6521</v>
      </c>
      <c r="E1285" s="23" t="s">
        <v>5808</v>
      </c>
      <c r="G1285" s="23" t="s">
        <v>78</v>
      </c>
      <c r="H1285" s="23" t="s">
        <v>6598</v>
      </c>
      <c r="I1285" s="23">
        <v>5214</v>
      </c>
      <c r="J1285" s="5" t="s">
        <v>6599</v>
      </c>
      <c r="L1285" s="5" t="s">
        <v>6600</v>
      </c>
      <c r="M1285" s="23" t="s">
        <v>6601</v>
      </c>
      <c r="N1285" s="23" t="s">
        <v>1881</v>
      </c>
      <c r="O1285" s="44">
        <v>23149</v>
      </c>
      <c r="P1285" s="23" t="s">
        <v>78</v>
      </c>
      <c r="Q1285" s="45">
        <v>44582</v>
      </c>
    </row>
    <row r="1286" spans="1:19" x14ac:dyDescent="0.25">
      <c r="A1286" s="23" t="s">
        <v>4</v>
      </c>
      <c r="B1286" s="23" t="s">
        <v>21</v>
      </c>
      <c r="C1286" s="23" t="s">
        <v>76</v>
      </c>
      <c r="D1286" s="23" t="s">
        <v>6521</v>
      </c>
      <c r="E1286" s="23" t="s">
        <v>5808</v>
      </c>
      <c r="F1286" s="23" t="s">
        <v>6602</v>
      </c>
      <c r="G1286" s="23" t="s">
        <v>78</v>
      </c>
      <c r="H1286" s="23" t="s">
        <v>6603</v>
      </c>
      <c r="I1286" s="23" t="s">
        <v>6604</v>
      </c>
      <c r="J1286" s="5" t="s">
        <v>6605</v>
      </c>
      <c r="L1286" s="5" t="s">
        <v>6606</v>
      </c>
      <c r="M1286" s="23" t="s">
        <v>6574</v>
      </c>
      <c r="N1286" s="23" t="s">
        <v>1881</v>
      </c>
      <c r="O1286" s="44">
        <v>23701</v>
      </c>
      <c r="P1286" s="23" t="s">
        <v>78</v>
      </c>
      <c r="Q1286" s="45">
        <v>44362</v>
      </c>
    </row>
    <row r="1287" spans="1:19" x14ac:dyDescent="0.25">
      <c r="A1287" s="23" t="s">
        <v>4</v>
      </c>
      <c r="B1287" s="23" t="s">
        <v>21</v>
      </c>
      <c r="C1287" s="23" t="s">
        <v>76</v>
      </c>
      <c r="D1287" s="23" t="s">
        <v>6521</v>
      </c>
      <c r="E1287" s="23" t="s">
        <v>5808</v>
      </c>
      <c r="G1287" s="23" t="s">
        <v>78</v>
      </c>
      <c r="H1287" s="23" t="s">
        <v>6607</v>
      </c>
      <c r="I1287" s="23" t="s">
        <v>6608</v>
      </c>
      <c r="J1287" s="5" t="s">
        <v>6609</v>
      </c>
      <c r="K1287" s="5" t="s">
        <v>1117</v>
      </c>
      <c r="L1287" s="5" t="s">
        <v>6610</v>
      </c>
      <c r="M1287" s="23" t="s">
        <v>6611</v>
      </c>
      <c r="N1287" s="23" t="s">
        <v>1881</v>
      </c>
      <c r="O1287" s="44" t="s">
        <v>6612</v>
      </c>
      <c r="P1287" s="23" t="s">
        <v>78</v>
      </c>
      <c r="Q1287" s="45" t="s">
        <v>26</v>
      </c>
    </row>
    <row r="1288" spans="1:19" x14ac:dyDescent="0.25">
      <c r="A1288" s="23" t="s">
        <v>4</v>
      </c>
      <c r="B1288" s="23" t="s">
        <v>21</v>
      </c>
      <c r="C1288" s="23" t="s">
        <v>76</v>
      </c>
      <c r="D1288" s="23" t="s">
        <v>6521</v>
      </c>
      <c r="E1288" s="23" t="s">
        <v>5808</v>
      </c>
      <c r="G1288" s="23" t="s">
        <v>78</v>
      </c>
      <c r="H1288" s="23" t="s">
        <v>6613</v>
      </c>
      <c r="I1288" s="23" t="s">
        <v>6614</v>
      </c>
      <c r="J1288" s="5" t="s">
        <v>6615</v>
      </c>
      <c r="K1288" s="5" t="s">
        <v>1117</v>
      </c>
      <c r="L1288" s="5" t="s">
        <v>6616</v>
      </c>
      <c r="M1288" s="23" t="s">
        <v>6617</v>
      </c>
      <c r="N1288" s="23" t="s">
        <v>5814</v>
      </c>
      <c r="O1288" s="44" t="s">
        <v>6618</v>
      </c>
      <c r="P1288" s="23" t="s">
        <v>78</v>
      </c>
      <c r="Q1288" s="45" t="s">
        <v>26</v>
      </c>
    </row>
    <row r="1289" spans="1:19" x14ac:dyDescent="0.25">
      <c r="A1289" s="23" t="s">
        <v>4</v>
      </c>
      <c r="B1289" s="23" t="s">
        <v>21</v>
      </c>
      <c r="C1289" s="23" t="s">
        <v>76</v>
      </c>
      <c r="D1289" s="23" t="s">
        <v>6521</v>
      </c>
      <c r="E1289" s="23" t="s">
        <v>5808</v>
      </c>
      <c r="G1289" s="23" t="s">
        <v>78</v>
      </c>
      <c r="H1289" s="23" t="s">
        <v>6619</v>
      </c>
      <c r="I1289" s="23" t="s">
        <v>6620</v>
      </c>
      <c r="J1289" s="5" t="s">
        <v>6621</v>
      </c>
      <c r="K1289" s="5" t="s">
        <v>1117</v>
      </c>
      <c r="L1289" s="5" t="s">
        <v>6622</v>
      </c>
      <c r="M1289" s="23" t="s">
        <v>6538</v>
      </c>
      <c r="N1289" s="23" t="s">
        <v>5814</v>
      </c>
      <c r="O1289" s="44" t="s">
        <v>6539</v>
      </c>
      <c r="P1289" s="23" t="s">
        <v>78</v>
      </c>
      <c r="Q1289" s="45" t="s">
        <v>26</v>
      </c>
    </row>
    <row r="1290" spans="1:19" x14ac:dyDescent="0.25">
      <c r="A1290" s="23" t="s">
        <v>4</v>
      </c>
      <c r="B1290" s="23" t="s">
        <v>21</v>
      </c>
      <c r="C1290" s="23" t="s">
        <v>76</v>
      </c>
      <c r="D1290" s="23" t="s">
        <v>6521</v>
      </c>
      <c r="E1290" s="23" t="s">
        <v>5808</v>
      </c>
      <c r="G1290" s="23" t="s">
        <v>78</v>
      </c>
      <c r="H1290" s="23" t="s">
        <v>6623</v>
      </c>
      <c r="I1290" s="23" t="s">
        <v>6624</v>
      </c>
      <c r="J1290" s="5" t="s">
        <v>6625</v>
      </c>
      <c r="K1290" s="5" t="s">
        <v>1117</v>
      </c>
      <c r="L1290" s="5" t="s">
        <v>6626</v>
      </c>
      <c r="M1290" s="23" t="s">
        <v>6611</v>
      </c>
      <c r="N1290" s="23" t="s">
        <v>1881</v>
      </c>
      <c r="O1290" s="44">
        <v>23168</v>
      </c>
      <c r="P1290" s="23" t="s">
        <v>78</v>
      </c>
      <c r="Q1290" s="45" t="s">
        <v>26</v>
      </c>
    </row>
    <row r="1291" spans="1:19" x14ac:dyDescent="0.25">
      <c r="A1291" s="23" t="s">
        <v>4</v>
      </c>
      <c r="B1291" s="23" t="s">
        <v>21</v>
      </c>
      <c r="C1291" s="23" t="s">
        <v>76</v>
      </c>
      <c r="D1291" s="23" t="s">
        <v>6521</v>
      </c>
      <c r="E1291" s="23" t="s">
        <v>5808</v>
      </c>
      <c r="G1291" s="23" t="s">
        <v>78</v>
      </c>
      <c r="H1291" s="23" t="s">
        <v>6627</v>
      </c>
      <c r="I1291" s="23" t="s">
        <v>6628</v>
      </c>
      <c r="J1291" s="5" t="s">
        <v>6629</v>
      </c>
      <c r="K1291" s="5" t="s">
        <v>1117</v>
      </c>
      <c r="L1291" s="5" t="s">
        <v>6630</v>
      </c>
      <c r="M1291" s="23" t="s">
        <v>6574</v>
      </c>
      <c r="N1291" s="23" t="s">
        <v>1881</v>
      </c>
      <c r="O1291" s="44" t="s">
        <v>6575</v>
      </c>
      <c r="P1291" s="23" t="s">
        <v>78</v>
      </c>
      <c r="Q1291" s="45" t="s">
        <v>26</v>
      </c>
    </row>
    <row r="1292" spans="1:19" x14ac:dyDescent="0.25">
      <c r="A1292" s="23" t="s">
        <v>4</v>
      </c>
      <c r="B1292" s="23" t="s">
        <v>21</v>
      </c>
      <c r="C1292" s="23" t="s">
        <v>76</v>
      </c>
      <c r="D1292" s="23" t="s">
        <v>6521</v>
      </c>
      <c r="E1292" s="23" t="s">
        <v>5808</v>
      </c>
      <c r="G1292" s="23" t="s">
        <v>78</v>
      </c>
      <c r="H1292" s="23" t="s">
        <v>6631</v>
      </c>
      <c r="I1292" s="23" t="s">
        <v>6632</v>
      </c>
      <c r="J1292" s="5" t="s">
        <v>6633</v>
      </c>
      <c r="L1292" s="5" t="s">
        <v>6634</v>
      </c>
      <c r="M1292" s="23" t="s">
        <v>6559</v>
      </c>
      <c r="N1292" s="23" t="s">
        <v>1881</v>
      </c>
      <c r="O1292" s="44">
        <v>23072</v>
      </c>
      <c r="P1292" s="23" t="s">
        <v>78</v>
      </c>
      <c r="Q1292" s="45" t="s">
        <v>26</v>
      </c>
    </row>
    <row r="1293" spans="1:19" x14ac:dyDescent="0.25">
      <c r="A1293" s="23" t="s">
        <v>4</v>
      </c>
      <c r="B1293" s="23" t="s">
        <v>21</v>
      </c>
      <c r="C1293" s="23" t="s">
        <v>76</v>
      </c>
      <c r="D1293" s="23" t="s">
        <v>6521</v>
      </c>
      <c r="E1293" s="23" t="s">
        <v>5808</v>
      </c>
      <c r="G1293" s="23" t="s">
        <v>78</v>
      </c>
      <c r="H1293" s="23" t="s">
        <v>6635</v>
      </c>
      <c r="I1293" s="23" t="s">
        <v>6636</v>
      </c>
      <c r="J1293" s="5" t="s">
        <v>6637</v>
      </c>
      <c r="K1293" s="5" t="s">
        <v>1117</v>
      </c>
      <c r="L1293" s="5" t="s">
        <v>6638</v>
      </c>
      <c r="M1293" s="23" t="s">
        <v>6532</v>
      </c>
      <c r="N1293" s="23" t="s">
        <v>1881</v>
      </c>
      <c r="O1293" s="44" t="s">
        <v>6533</v>
      </c>
      <c r="P1293" s="23" t="s">
        <v>78</v>
      </c>
      <c r="Q1293" s="45" t="s">
        <v>26</v>
      </c>
    </row>
    <row r="1294" spans="1:19" x14ac:dyDescent="0.25">
      <c r="A1294" s="23" t="s">
        <v>4</v>
      </c>
      <c r="B1294" s="23" t="s">
        <v>21</v>
      </c>
      <c r="C1294" s="23" t="s">
        <v>116</v>
      </c>
      <c r="D1294" s="23" t="s">
        <v>6521</v>
      </c>
      <c r="E1294" s="23" t="s">
        <v>5808</v>
      </c>
      <c r="G1294" s="23" t="s">
        <v>78</v>
      </c>
      <c r="H1294" s="23" t="s">
        <v>6639</v>
      </c>
      <c r="I1294" s="23" t="s">
        <v>6640</v>
      </c>
      <c r="J1294" s="5" t="s">
        <v>6641</v>
      </c>
      <c r="L1294" s="5" t="s">
        <v>6642</v>
      </c>
      <c r="M1294" s="23" t="s">
        <v>6643</v>
      </c>
      <c r="N1294" s="23" t="s">
        <v>1881</v>
      </c>
      <c r="O1294" s="44">
        <v>23089</v>
      </c>
      <c r="P1294" s="23" t="s">
        <v>78</v>
      </c>
      <c r="Q1294" s="45">
        <v>44362</v>
      </c>
      <c r="S1294" s="5" t="s">
        <v>10812</v>
      </c>
    </row>
    <row r="1295" spans="1:19" x14ac:dyDescent="0.25">
      <c r="A1295" s="23" t="s">
        <v>4</v>
      </c>
      <c r="B1295" s="23" t="s">
        <v>21</v>
      </c>
      <c r="C1295" s="23" t="s">
        <v>76</v>
      </c>
      <c r="D1295" s="23" t="s">
        <v>6521</v>
      </c>
      <c r="E1295" s="23" t="s">
        <v>5808</v>
      </c>
      <c r="G1295" s="23" t="s">
        <v>78</v>
      </c>
      <c r="H1295" s="23" t="s">
        <v>6644</v>
      </c>
      <c r="I1295" s="23" t="s">
        <v>6645</v>
      </c>
      <c r="J1295" s="5" t="s">
        <v>6646</v>
      </c>
      <c r="K1295" s="5" t="s">
        <v>1117</v>
      </c>
      <c r="L1295" s="5" t="s">
        <v>6647</v>
      </c>
      <c r="M1295" s="23" t="s">
        <v>6648</v>
      </c>
      <c r="N1295" s="23" t="s">
        <v>1881</v>
      </c>
      <c r="O1295" s="44" t="s">
        <v>6649</v>
      </c>
      <c r="P1295" s="23" t="s">
        <v>78</v>
      </c>
      <c r="Q1295" s="45" t="s">
        <v>26</v>
      </c>
      <c r="S1295" s="5" t="s">
        <v>6650</v>
      </c>
    </row>
    <row r="1296" spans="1:19" x14ac:dyDescent="0.25">
      <c r="A1296" s="23" t="s">
        <v>4</v>
      </c>
      <c r="B1296" s="23" t="s">
        <v>21</v>
      </c>
      <c r="C1296" s="23" t="s">
        <v>116</v>
      </c>
      <c r="D1296" s="23" t="s">
        <v>6521</v>
      </c>
      <c r="E1296" s="23" t="s">
        <v>5808</v>
      </c>
      <c r="G1296" s="23" t="s">
        <v>78</v>
      </c>
      <c r="H1296" s="23" t="s">
        <v>6651</v>
      </c>
      <c r="I1296" s="23" t="s">
        <v>6652</v>
      </c>
      <c r="J1296" s="5" t="s">
        <v>6653</v>
      </c>
      <c r="K1296" s="5" t="s">
        <v>1117</v>
      </c>
      <c r="L1296" s="5" t="s">
        <v>6654</v>
      </c>
      <c r="M1296" s="23" t="s">
        <v>6655</v>
      </c>
      <c r="N1296" s="23" t="s">
        <v>1881</v>
      </c>
      <c r="O1296" s="44">
        <v>23601</v>
      </c>
      <c r="P1296" s="23" t="s">
        <v>78</v>
      </c>
      <c r="Q1296" s="45" t="s">
        <v>26</v>
      </c>
      <c r="S1296" s="5" t="s">
        <v>10812</v>
      </c>
    </row>
    <row r="1297" spans="1:19" x14ac:dyDescent="0.25">
      <c r="A1297" s="23" t="s">
        <v>4</v>
      </c>
      <c r="B1297" s="23" t="s">
        <v>21</v>
      </c>
      <c r="C1297" s="23" t="s">
        <v>76</v>
      </c>
      <c r="D1297" s="23" t="s">
        <v>6521</v>
      </c>
      <c r="E1297" s="23" t="s">
        <v>5808</v>
      </c>
      <c r="G1297" s="23" t="s">
        <v>78</v>
      </c>
      <c r="H1297" s="23" t="s">
        <v>6656</v>
      </c>
      <c r="I1297" s="23" t="s">
        <v>6657</v>
      </c>
      <c r="J1297" s="5" t="s">
        <v>6658</v>
      </c>
      <c r="K1297" s="5" t="s">
        <v>1117</v>
      </c>
      <c r="L1297" s="5" t="s">
        <v>6659</v>
      </c>
      <c r="M1297" s="23" t="s">
        <v>6648</v>
      </c>
      <c r="N1297" s="23" t="s">
        <v>1881</v>
      </c>
      <c r="O1297" s="44" t="s">
        <v>6660</v>
      </c>
      <c r="P1297" s="23" t="s">
        <v>78</v>
      </c>
      <c r="Q1297" s="45" t="s">
        <v>26</v>
      </c>
      <c r="S1297" s="5" t="s">
        <v>6661</v>
      </c>
    </row>
    <row r="1298" spans="1:19" x14ac:dyDescent="0.25">
      <c r="A1298" s="23" t="s">
        <v>4</v>
      </c>
      <c r="B1298" s="23" t="s">
        <v>21</v>
      </c>
      <c r="C1298" s="23" t="s">
        <v>76</v>
      </c>
      <c r="D1298" s="23" t="s">
        <v>6521</v>
      </c>
      <c r="E1298" s="23" t="s">
        <v>5808</v>
      </c>
      <c r="G1298" s="23" t="s">
        <v>78</v>
      </c>
      <c r="H1298" s="23" t="s">
        <v>6662</v>
      </c>
      <c r="I1298" s="23" t="s">
        <v>6663</v>
      </c>
      <c r="J1298" s="5" t="s">
        <v>6664</v>
      </c>
      <c r="K1298" s="5" t="s">
        <v>1117</v>
      </c>
      <c r="L1298" s="5" t="s">
        <v>6665</v>
      </c>
      <c r="M1298" s="23" t="s">
        <v>6666</v>
      </c>
      <c r="N1298" s="23" t="s">
        <v>1881</v>
      </c>
      <c r="O1298" s="44" t="s">
        <v>6667</v>
      </c>
      <c r="P1298" s="23" t="s">
        <v>78</v>
      </c>
      <c r="Q1298" s="45" t="s">
        <v>26</v>
      </c>
    </row>
    <row r="1299" spans="1:19" x14ac:dyDescent="0.25">
      <c r="A1299" s="46" t="s">
        <v>4</v>
      </c>
      <c r="B1299" s="46" t="s">
        <v>58</v>
      </c>
      <c r="C1299" s="46" t="s">
        <v>76</v>
      </c>
      <c r="D1299" s="46" t="s">
        <v>6668</v>
      </c>
      <c r="E1299" s="46" t="s">
        <v>6669</v>
      </c>
      <c r="F1299" s="46" t="s">
        <v>6670</v>
      </c>
      <c r="G1299" s="46" t="s">
        <v>78</v>
      </c>
      <c r="H1299" s="46" t="s">
        <v>6671</v>
      </c>
      <c r="I1299" s="46">
        <v>1374</v>
      </c>
      <c r="J1299" s="47" t="s">
        <v>6672</v>
      </c>
      <c r="K1299" s="47"/>
      <c r="L1299" s="47" t="s">
        <v>6673</v>
      </c>
      <c r="M1299" s="46" t="s">
        <v>6674</v>
      </c>
      <c r="N1299" s="46" t="s">
        <v>2854</v>
      </c>
      <c r="O1299" s="48">
        <v>73099</v>
      </c>
      <c r="P1299" s="46" t="s">
        <v>78</v>
      </c>
      <c r="Q1299" s="49">
        <v>44516</v>
      </c>
      <c r="R1299" s="46"/>
      <c r="S1299" s="47" t="s">
        <v>1442</v>
      </c>
    </row>
    <row r="1300" spans="1:19" x14ac:dyDescent="0.25">
      <c r="A1300" s="23" t="s">
        <v>4</v>
      </c>
      <c r="B1300" s="23" t="s">
        <v>58</v>
      </c>
      <c r="C1300" s="23" t="s">
        <v>76</v>
      </c>
      <c r="D1300" s="23" t="s">
        <v>6668</v>
      </c>
      <c r="E1300" s="23" t="s">
        <v>6669</v>
      </c>
      <c r="F1300" s="23" t="s">
        <v>6670</v>
      </c>
      <c r="G1300" s="23" t="s">
        <v>78</v>
      </c>
      <c r="H1300" s="23" t="s">
        <v>6675</v>
      </c>
      <c r="I1300" s="23" t="s">
        <v>6676</v>
      </c>
      <c r="J1300" s="5" t="s">
        <v>6677</v>
      </c>
      <c r="L1300" s="5" t="s">
        <v>6678</v>
      </c>
      <c r="M1300" s="23" t="s">
        <v>6674</v>
      </c>
      <c r="N1300" s="23" t="s">
        <v>2854</v>
      </c>
      <c r="O1300" s="44" t="s">
        <v>6679</v>
      </c>
      <c r="P1300" s="23" t="s">
        <v>78</v>
      </c>
      <c r="Q1300" s="45">
        <v>44431</v>
      </c>
      <c r="S1300" s="5" t="s">
        <v>1442</v>
      </c>
    </row>
    <row r="1301" spans="1:19" x14ac:dyDescent="0.25">
      <c r="A1301" s="23" t="s">
        <v>4</v>
      </c>
      <c r="B1301" s="23" t="s">
        <v>58</v>
      </c>
      <c r="C1301" s="23" t="s">
        <v>76</v>
      </c>
      <c r="D1301" s="23" t="s">
        <v>6668</v>
      </c>
      <c r="E1301" s="23" t="s">
        <v>6669</v>
      </c>
      <c r="F1301" s="23" t="s">
        <v>6670</v>
      </c>
      <c r="G1301" s="23" t="s">
        <v>78</v>
      </c>
      <c r="H1301" s="23" t="s">
        <v>6680</v>
      </c>
      <c r="I1301" s="23">
        <v>22525</v>
      </c>
      <c r="J1301" s="5" t="s">
        <v>6681</v>
      </c>
      <c r="L1301" s="5" t="s">
        <v>6682</v>
      </c>
      <c r="M1301" s="23" t="s">
        <v>6683</v>
      </c>
      <c r="N1301" s="23" t="s">
        <v>2854</v>
      </c>
      <c r="O1301" s="44">
        <v>73160</v>
      </c>
      <c r="P1301" s="23" t="s">
        <v>78</v>
      </c>
      <c r="Q1301" s="45">
        <v>44300</v>
      </c>
    </row>
    <row r="1302" spans="1:19" x14ac:dyDescent="0.25">
      <c r="A1302" s="23" t="s">
        <v>4</v>
      </c>
      <c r="B1302" s="23" t="s">
        <v>58</v>
      </c>
      <c r="C1302" s="23" t="s">
        <v>76</v>
      </c>
      <c r="D1302" s="23" t="s">
        <v>6668</v>
      </c>
      <c r="E1302" s="23" t="s">
        <v>6669</v>
      </c>
      <c r="F1302" s="23" t="s">
        <v>6670</v>
      </c>
      <c r="G1302" s="23" t="s">
        <v>78</v>
      </c>
      <c r="H1302" s="23" t="s">
        <v>6684</v>
      </c>
      <c r="I1302" s="23">
        <v>26450</v>
      </c>
      <c r="J1302" s="5" t="s">
        <v>6685</v>
      </c>
      <c r="L1302" s="5" t="s">
        <v>6686</v>
      </c>
      <c r="M1302" s="23" t="s">
        <v>6683</v>
      </c>
      <c r="N1302" s="23" t="s">
        <v>2854</v>
      </c>
      <c r="O1302" s="44">
        <v>73160</v>
      </c>
      <c r="P1302" s="23" t="s">
        <v>78</v>
      </c>
      <c r="Q1302" s="45">
        <v>44348</v>
      </c>
      <c r="S1302" s="5" t="s">
        <v>1442</v>
      </c>
    </row>
    <row r="1303" spans="1:19" x14ac:dyDescent="0.25">
      <c r="A1303" s="46" t="s">
        <v>4</v>
      </c>
      <c r="B1303" s="46" t="s">
        <v>58</v>
      </c>
      <c r="C1303" s="46" t="s">
        <v>76</v>
      </c>
      <c r="D1303" s="46" t="s">
        <v>6668</v>
      </c>
      <c r="E1303" s="46" t="s">
        <v>6669</v>
      </c>
      <c r="F1303" s="46" t="s">
        <v>6670</v>
      </c>
      <c r="G1303" s="46" t="s">
        <v>78</v>
      </c>
      <c r="H1303" s="46" t="s">
        <v>6687</v>
      </c>
      <c r="I1303" s="46" t="s">
        <v>6688</v>
      </c>
      <c r="J1303" s="47" t="s">
        <v>6689</v>
      </c>
      <c r="K1303" s="47" t="s">
        <v>6690</v>
      </c>
      <c r="L1303" s="47" t="s">
        <v>6691</v>
      </c>
      <c r="M1303" s="46" t="s">
        <v>6692</v>
      </c>
      <c r="N1303" s="46" t="s">
        <v>2854</v>
      </c>
      <c r="O1303" s="48" t="s">
        <v>6693</v>
      </c>
      <c r="P1303" s="46" t="s">
        <v>78</v>
      </c>
      <c r="Q1303" s="49">
        <v>44600</v>
      </c>
      <c r="R1303" s="46"/>
      <c r="S1303" s="47"/>
    </row>
    <row r="1304" spans="1:19" x14ac:dyDescent="0.25">
      <c r="A1304" s="23" t="s">
        <v>4</v>
      </c>
      <c r="B1304" s="23" t="s">
        <v>58</v>
      </c>
      <c r="C1304" s="23" t="s">
        <v>76</v>
      </c>
      <c r="D1304" s="23" t="s">
        <v>6668</v>
      </c>
      <c r="E1304" s="23" t="s">
        <v>6669</v>
      </c>
      <c r="F1304" s="23" t="s">
        <v>6670</v>
      </c>
      <c r="G1304" s="23" t="s">
        <v>78</v>
      </c>
      <c r="H1304" s="23" t="s">
        <v>6694</v>
      </c>
      <c r="I1304" s="23" t="s">
        <v>6695</v>
      </c>
      <c r="J1304" s="5" t="s">
        <v>6696</v>
      </c>
      <c r="L1304" s="5" t="s">
        <v>6697</v>
      </c>
      <c r="M1304" s="23" t="s">
        <v>6692</v>
      </c>
      <c r="N1304" s="23" t="s">
        <v>2854</v>
      </c>
      <c r="O1304" s="44" t="s">
        <v>6698</v>
      </c>
      <c r="P1304" s="23" t="s">
        <v>78</v>
      </c>
      <c r="Q1304" s="45">
        <v>44404</v>
      </c>
      <c r="S1304" s="5" t="s">
        <v>1442</v>
      </c>
    </row>
    <row r="1305" spans="1:19" x14ac:dyDescent="0.25">
      <c r="A1305" s="23" t="s">
        <v>4</v>
      </c>
      <c r="B1305" s="23" t="s">
        <v>58</v>
      </c>
      <c r="C1305" s="23" t="s">
        <v>116</v>
      </c>
      <c r="D1305" s="23" t="s">
        <v>6668</v>
      </c>
      <c r="E1305" s="23" t="s">
        <v>6669</v>
      </c>
      <c r="F1305" s="23" t="s">
        <v>6670</v>
      </c>
      <c r="G1305" s="23" t="s">
        <v>78</v>
      </c>
      <c r="H1305" s="23" t="s">
        <v>6699</v>
      </c>
      <c r="I1305" s="23" t="s">
        <v>6700</v>
      </c>
      <c r="J1305" s="5" t="s">
        <v>6701</v>
      </c>
      <c r="L1305" s="5" t="s">
        <v>6702</v>
      </c>
      <c r="M1305" s="23" t="s">
        <v>2853</v>
      </c>
      <c r="N1305" s="23" t="s">
        <v>2854</v>
      </c>
      <c r="O1305" s="44" t="s">
        <v>6703</v>
      </c>
      <c r="P1305" s="23" t="s">
        <v>78</v>
      </c>
      <c r="Q1305" s="45">
        <v>44313</v>
      </c>
      <c r="S1305" s="5" t="s">
        <v>6704</v>
      </c>
    </row>
    <row r="1306" spans="1:19" x14ac:dyDescent="0.25">
      <c r="A1306" s="23" t="s">
        <v>4</v>
      </c>
      <c r="B1306" s="23" t="s">
        <v>58</v>
      </c>
      <c r="C1306" s="23" t="s">
        <v>76</v>
      </c>
      <c r="D1306" s="23" t="s">
        <v>6668</v>
      </c>
      <c r="E1306" s="23" t="s">
        <v>6669</v>
      </c>
      <c r="F1306" s="23" t="s">
        <v>6670</v>
      </c>
      <c r="G1306" s="23" t="s">
        <v>78</v>
      </c>
      <c r="H1306" s="23" t="s">
        <v>6705</v>
      </c>
      <c r="I1306" s="23" t="s">
        <v>6706</v>
      </c>
      <c r="J1306" s="5" t="s">
        <v>6707</v>
      </c>
      <c r="K1306" s="5" t="s">
        <v>6708</v>
      </c>
      <c r="L1306" s="5" t="s">
        <v>6709</v>
      </c>
      <c r="M1306" s="23" t="s">
        <v>6710</v>
      </c>
      <c r="N1306" s="23" t="s">
        <v>2854</v>
      </c>
      <c r="O1306" s="44">
        <v>73003</v>
      </c>
      <c r="P1306" s="23" t="s">
        <v>78</v>
      </c>
      <c r="Q1306" s="45">
        <v>44313</v>
      </c>
      <c r="S1306" s="5" t="s">
        <v>1442</v>
      </c>
    </row>
    <row r="1307" spans="1:19" x14ac:dyDescent="0.25">
      <c r="A1307" s="23" t="s">
        <v>4</v>
      </c>
      <c r="B1307" s="23" t="s">
        <v>58</v>
      </c>
      <c r="C1307" s="23" t="s">
        <v>76</v>
      </c>
      <c r="D1307" s="23" t="s">
        <v>6668</v>
      </c>
      <c r="E1307" s="23" t="s">
        <v>6669</v>
      </c>
      <c r="F1307" s="23" t="s">
        <v>6670</v>
      </c>
      <c r="G1307" s="23" t="s">
        <v>78</v>
      </c>
      <c r="H1307" s="23" t="s">
        <v>6711</v>
      </c>
      <c r="I1307" s="23" t="s">
        <v>6712</v>
      </c>
      <c r="J1307" s="5" t="s">
        <v>6713</v>
      </c>
      <c r="L1307" s="5" t="s">
        <v>6714</v>
      </c>
      <c r="M1307" s="23" t="s">
        <v>6715</v>
      </c>
      <c r="N1307" s="23" t="s">
        <v>2854</v>
      </c>
      <c r="O1307" s="44">
        <v>73071</v>
      </c>
      <c r="P1307" s="23" t="s">
        <v>78</v>
      </c>
      <c r="Q1307" s="45">
        <v>44567</v>
      </c>
    </row>
    <row r="1308" spans="1:19" x14ac:dyDescent="0.25">
      <c r="A1308" s="23" t="s">
        <v>4</v>
      </c>
      <c r="B1308" s="23" t="s">
        <v>58</v>
      </c>
      <c r="C1308" s="23" t="s">
        <v>76</v>
      </c>
      <c r="D1308" s="23" t="s">
        <v>6668</v>
      </c>
      <c r="E1308" s="23" t="s">
        <v>6669</v>
      </c>
      <c r="F1308" s="23" t="s">
        <v>6670</v>
      </c>
      <c r="G1308" s="23" t="s">
        <v>78</v>
      </c>
      <c r="H1308" s="23" t="s">
        <v>6716</v>
      </c>
      <c r="I1308" s="23" t="s">
        <v>6717</v>
      </c>
      <c r="J1308" s="5" t="s">
        <v>10814</v>
      </c>
      <c r="L1308" s="5" t="s">
        <v>6718</v>
      </c>
      <c r="M1308" s="23" t="s">
        <v>6692</v>
      </c>
      <c r="N1308" s="23" t="s">
        <v>2854</v>
      </c>
      <c r="O1308" s="44" t="s">
        <v>6719</v>
      </c>
      <c r="P1308" s="23" t="s">
        <v>78</v>
      </c>
      <c r="Q1308" s="45">
        <v>44634</v>
      </c>
      <c r="S1308" s="5" t="s">
        <v>1442</v>
      </c>
    </row>
    <row r="1309" spans="1:19" x14ac:dyDescent="0.25">
      <c r="A1309" s="23" t="s">
        <v>4</v>
      </c>
      <c r="B1309" s="23" t="s">
        <v>58</v>
      </c>
      <c r="C1309" s="23" t="s">
        <v>116</v>
      </c>
      <c r="D1309" s="23" t="s">
        <v>6668</v>
      </c>
      <c r="E1309" s="23" t="s">
        <v>6669</v>
      </c>
      <c r="F1309" s="23" t="s">
        <v>6670</v>
      </c>
      <c r="G1309" s="23" t="s">
        <v>78</v>
      </c>
      <c r="H1309" s="23" t="s">
        <v>6720</v>
      </c>
      <c r="I1309" s="23" t="s">
        <v>6721</v>
      </c>
      <c r="J1309" s="5" t="s">
        <v>6722</v>
      </c>
      <c r="L1309" s="5" t="s">
        <v>6723</v>
      </c>
      <c r="M1309" s="23" t="s">
        <v>6724</v>
      </c>
      <c r="N1309" s="23" t="s">
        <v>2854</v>
      </c>
      <c r="O1309" s="44" t="s">
        <v>6725</v>
      </c>
      <c r="P1309" s="23" t="s">
        <v>78</v>
      </c>
      <c r="Q1309" s="45">
        <v>44313</v>
      </c>
      <c r="S1309" s="5" t="s">
        <v>6704</v>
      </c>
    </row>
    <row r="1310" spans="1:19" x14ac:dyDescent="0.25">
      <c r="A1310" s="23" t="s">
        <v>4</v>
      </c>
      <c r="B1310" s="23" t="s">
        <v>58</v>
      </c>
      <c r="C1310" s="23" t="s">
        <v>76</v>
      </c>
      <c r="D1310" s="23" t="s">
        <v>6668</v>
      </c>
      <c r="E1310" s="23" t="s">
        <v>6669</v>
      </c>
      <c r="F1310" s="23" t="s">
        <v>6670</v>
      </c>
      <c r="G1310" s="23" t="s">
        <v>78</v>
      </c>
      <c r="H1310" s="23" t="s">
        <v>6726</v>
      </c>
      <c r="I1310" s="23">
        <v>21606</v>
      </c>
      <c r="J1310" s="5" t="s">
        <v>6727</v>
      </c>
      <c r="L1310" s="5" t="s">
        <v>6728</v>
      </c>
      <c r="M1310" s="23" t="s">
        <v>6683</v>
      </c>
      <c r="N1310" s="23" t="s">
        <v>2854</v>
      </c>
      <c r="O1310" s="44">
        <v>73170</v>
      </c>
      <c r="P1310" s="23" t="s">
        <v>78</v>
      </c>
      <c r="Q1310" s="45">
        <v>44294</v>
      </c>
    </row>
    <row r="1311" spans="1:19" x14ac:dyDescent="0.25">
      <c r="A1311" s="23" t="s">
        <v>4</v>
      </c>
      <c r="B1311" s="23" t="s">
        <v>21</v>
      </c>
      <c r="C1311" s="23" t="s">
        <v>76</v>
      </c>
      <c r="D1311" s="23" t="s">
        <v>6729</v>
      </c>
      <c r="E1311" s="23" t="s">
        <v>5808</v>
      </c>
      <c r="F1311" s="23" t="s">
        <v>6730</v>
      </c>
      <c r="G1311" s="23" t="s">
        <v>78</v>
      </c>
      <c r="H1311" s="23" t="s">
        <v>6731</v>
      </c>
      <c r="I1311" s="23" t="s">
        <v>6732</v>
      </c>
      <c r="J1311" s="5" t="s">
        <v>6733</v>
      </c>
      <c r="K1311" s="5" t="s">
        <v>1117</v>
      </c>
      <c r="L1311" s="5" t="s">
        <v>6734</v>
      </c>
      <c r="M1311" s="23" t="s">
        <v>6735</v>
      </c>
      <c r="N1311" s="23" t="s">
        <v>5814</v>
      </c>
      <c r="O1311" s="44" t="s">
        <v>6736</v>
      </c>
      <c r="P1311" s="23" t="s">
        <v>78</v>
      </c>
      <c r="Q1311" s="45" t="s">
        <v>26</v>
      </c>
    </row>
    <row r="1312" spans="1:19" x14ac:dyDescent="0.25">
      <c r="A1312" s="23" t="s">
        <v>4</v>
      </c>
      <c r="B1312" s="23" t="s">
        <v>21</v>
      </c>
      <c r="C1312" s="23" t="s">
        <v>76</v>
      </c>
      <c r="D1312" s="23" t="s">
        <v>6729</v>
      </c>
      <c r="E1312" s="23" t="s">
        <v>5808</v>
      </c>
      <c r="F1312" s="23" t="s">
        <v>6730</v>
      </c>
      <c r="G1312" s="23" t="s">
        <v>78</v>
      </c>
      <c r="H1312" s="23" t="s">
        <v>6737</v>
      </c>
      <c r="I1312" s="23" t="s">
        <v>6738</v>
      </c>
      <c r="J1312" s="5" t="s">
        <v>6739</v>
      </c>
      <c r="L1312" s="5" t="s">
        <v>6740</v>
      </c>
      <c r="M1312" s="23" t="s">
        <v>6741</v>
      </c>
      <c r="N1312" s="23" t="s">
        <v>5814</v>
      </c>
      <c r="O1312" s="44" t="s">
        <v>6742</v>
      </c>
      <c r="P1312" s="23" t="s">
        <v>78</v>
      </c>
      <c r="Q1312" s="45" t="s">
        <v>26</v>
      </c>
    </row>
    <row r="1313" spans="1:19" x14ac:dyDescent="0.25">
      <c r="A1313" s="23" t="s">
        <v>4</v>
      </c>
      <c r="B1313" s="23" t="s">
        <v>21</v>
      </c>
      <c r="C1313" s="23" t="s">
        <v>76</v>
      </c>
      <c r="D1313" s="23" t="s">
        <v>6729</v>
      </c>
      <c r="E1313" s="23" t="s">
        <v>5808</v>
      </c>
      <c r="F1313" s="23" t="s">
        <v>6730</v>
      </c>
      <c r="G1313" s="23" t="s">
        <v>78</v>
      </c>
      <c r="H1313" s="23" t="s">
        <v>6743</v>
      </c>
      <c r="I1313" s="23" t="s">
        <v>6744</v>
      </c>
      <c r="J1313" s="5" t="s">
        <v>6745</v>
      </c>
      <c r="K1313" s="5" t="s">
        <v>1117</v>
      </c>
      <c r="L1313" s="5" t="s">
        <v>6746</v>
      </c>
      <c r="M1313" s="23" t="s">
        <v>6747</v>
      </c>
      <c r="N1313" s="23" t="s">
        <v>5814</v>
      </c>
      <c r="O1313" s="44" t="s">
        <v>6748</v>
      </c>
      <c r="P1313" s="23" t="s">
        <v>78</v>
      </c>
      <c r="Q1313" s="45" t="s">
        <v>26</v>
      </c>
    </row>
    <row r="1314" spans="1:19" x14ac:dyDescent="0.25">
      <c r="A1314" s="23" t="s">
        <v>4</v>
      </c>
      <c r="B1314" s="23" t="s">
        <v>21</v>
      </c>
      <c r="C1314" s="23" t="s">
        <v>76</v>
      </c>
      <c r="D1314" s="23" t="s">
        <v>6729</v>
      </c>
      <c r="E1314" s="23" t="s">
        <v>5808</v>
      </c>
      <c r="F1314" s="23" t="s">
        <v>6730</v>
      </c>
      <c r="G1314" s="23" t="s">
        <v>78</v>
      </c>
      <c r="H1314" s="23" t="s">
        <v>6749</v>
      </c>
      <c r="I1314" s="23">
        <v>12155</v>
      </c>
      <c r="J1314" s="5" t="s">
        <v>6750</v>
      </c>
      <c r="K1314" s="5" t="s">
        <v>1117</v>
      </c>
      <c r="L1314" s="5" t="s">
        <v>6751</v>
      </c>
      <c r="M1314" s="23" t="s">
        <v>6752</v>
      </c>
      <c r="N1314" s="23" t="s">
        <v>5814</v>
      </c>
      <c r="O1314" s="44" t="s">
        <v>6753</v>
      </c>
      <c r="P1314" s="23" t="s">
        <v>78</v>
      </c>
      <c r="Q1314" s="45" t="s">
        <v>26</v>
      </c>
    </row>
    <row r="1315" spans="1:19" x14ac:dyDescent="0.25">
      <c r="A1315" s="46" t="s">
        <v>4</v>
      </c>
      <c r="B1315" s="46" t="s">
        <v>21</v>
      </c>
      <c r="C1315" s="46" t="s">
        <v>76</v>
      </c>
      <c r="D1315" s="46" t="s">
        <v>6729</v>
      </c>
      <c r="E1315" s="46" t="s">
        <v>5808</v>
      </c>
      <c r="F1315" s="46" t="s">
        <v>6730</v>
      </c>
      <c r="G1315" s="46" t="s">
        <v>78</v>
      </c>
      <c r="H1315" s="46" t="s">
        <v>6754</v>
      </c>
      <c r="I1315" s="46">
        <v>11190</v>
      </c>
      <c r="J1315" s="47" t="s">
        <v>6755</v>
      </c>
      <c r="K1315" s="47" t="s">
        <v>1117</v>
      </c>
      <c r="L1315" s="47" t="s">
        <v>6756</v>
      </c>
      <c r="M1315" s="46" t="s">
        <v>3321</v>
      </c>
      <c r="N1315" s="46" t="s">
        <v>5814</v>
      </c>
      <c r="O1315" s="48" t="s">
        <v>6757</v>
      </c>
      <c r="P1315" s="46" t="s">
        <v>78</v>
      </c>
      <c r="Q1315" s="49" t="s">
        <v>26</v>
      </c>
      <c r="R1315" s="46"/>
      <c r="S1315" s="47"/>
    </row>
    <row r="1316" spans="1:19" x14ac:dyDescent="0.25">
      <c r="A1316" s="23" t="s">
        <v>4</v>
      </c>
      <c r="B1316" s="23" t="s">
        <v>21</v>
      </c>
      <c r="C1316" s="23" t="s">
        <v>76</v>
      </c>
      <c r="D1316" s="23" t="s">
        <v>6729</v>
      </c>
      <c r="E1316" s="23" t="s">
        <v>5808</v>
      </c>
      <c r="F1316" s="23" t="s">
        <v>6730</v>
      </c>
      <c r="G1316" s="23" t="s">
        <v>78</v>
      </c>
      <c r="H1316" s="23" t="s">
        <v>6758</v>
      </c>
      <c r="I1316" s="23">
        <v>2108</v>
      </c>
      <c r="J1316" s="5" t="s">
        <v>6759</v>
      </c>
      <c r="K1316" s="5" t="s">
        <v>1117</v>
      </c>
      <c r="L1316" s="5" t="s">
        <v>6760</v>
      </c>
      <c r="M1316" s="23" t="s">
        <v>3321</v>
      </c>
      <c r="N1316" s="23" t="s">
        <v>5814</v>
      </c>
      <c r="O1316" s="44" t="s">
        <v>6748</v>
      </c>
      <c r="P1316" s="23" t="s">
        <v>78</v>
      </c>
      <c r="Q1316" s="45" t="s">
        <v>26</v>
      </c>
    </row>
    <row r="1317" spans="1:19" x14ac:dyDescent="0.25">
      <c r="A1317" s="23" t="s">
        <v>4</v>
      </c>
      <c r="B1317" s="23" t="s">
        <v>21</v>
      </c>
      <c r="C1317" s="23" t="s">
        <v>76</v>
      </c>
      <c r="D1317" s="23" t="s">
        <v>6761</v>
      </c>
      <c r="E1317" s="23" t="s">
        <v>5808</v>
      </c>
      <c r="G1317" s="23" t="s">
        <v>78</v>
      </c>
      <c r="H1317" s="23" t="s">
        <v>6762</v>
      </c>
      <c r="I1317" s="23" t="s">
        <v>6763</v>
      </c>
      <c r="J1317" s="5" t="s">
        <v>6764</v>
      </c>
      <c r="K1317" s="5" t="s">
        <v>6765</v>
      </c>
      <c r="L1317" s="5" t="s">
        <v>6766</v>
      </c>
      <c r="M1317" s="23" t="s">
        <v>6767</v>
      </c>
      <c r="N1317" s="23" t="s">
        <v>5814</v>
      </c>
      <c r="O1317" s="44" t="s">
        <v>6768</v>
      </c>
      <c r="P1317" s="23" t="s">
        <v>78</v>
      </c>
      <c r="Q1317" s="45" t="s">
        <v>26</v>
      </c>
      <c r="S1317" s="5" t="s">
        <v>6769</v>
      </c>
    </row>
    <row r="1318" spans="1:19" x14ac:dyDescent="0.25">
      <c r="A1318" s="23" t="s">
        <v>4</v>
      </c>
      <c r="B1318" s="23" t="s">
        <v>21</v>
      </c>
      <c r="C1318" s="23" t="s">
        <v>76</v>
      </c>
      <c r="D1318" s="23" t="s">
        <v>6761</v>
      </c>
      <c r="E1318" s="23" t="s">
        <v>5808</v>
      </c>
      <c r="F1318" s="23" t="s">
        <v>6770</v>
      </c>
      <c r="G1318" s="23" t="s">
        <v>78</v>
      </c>
      <c r="H1318" s="23" t="s">
        <v>6771</v>
      </c>
      <c r="I1318" s="23">
        <v>1178</v>
      </c>
      <c r="J1318" s="5" t="s">
        <v>6772</v>
      </c>
      <c r="L1318" s="5" t="s">
        <v>6773</v>
      </c>
      <c r="M1318" s="23" t="s">
        <v>6774</v>
      </c>
      <c r="N1318" s="23" t="s">
        <v>5814</v>
      </c>
      <c r="O1318" s="44">
        <v>27545</v>
      </c>
      <c r="P1318" s="23" t="s">
        <v>78</v>
      </c>
      <c r="Q1318" s="45">
        <v>44545</v>
      </c>
    </row>
    <row r="1319" spans="1:19" x14ac:dyDescent="0.25">
      <c r="A1319" s="23" t="s">
        <v>4</v>
      </c>
      <c r="B1319" s="23" t="s">
        <v>21</v>
      </c>
      <c r="C1319" s="23" t="s">
        <v>76</v>
      </c>
      <c r="D1319" s="23" t="s">
        <v>6761</v>
      </c>
      <c r="E1319" s="23" t="s">
        <v>5808</v>
      </c>
      <c r="G1319" s="23" t="s">
        <v>78</v>
      </c>
      <c r="H1319" s="23" t="s">
        <v>6775</v>
      </c>
      <c r="I1319" s="23" t="s">
        <v>6776</v>
      </c>
      <c r="J1319" s="5" t="s">
        <v>6777</v>
      </c>
      <c r="K1319" s="5" t="s">
        <v>1117</v>
      </c>
      <c r="L1319" s="5" t="s">
        <v>6778</v>
      </c>
      <c r="M1319" s="23" t="s">
        <v>6779</v>
      </c>
      <c r="N1319" s="23" t="s">
        <v>1881</v>
      </c>
      <c r="O1319" s="44" t="s">
        <v>6780</v>
      </c>
      <c r="P1319" s="23" t="s">
        <v>78</v>
      </c>
      <c r="Q1319" s="45" t="s">
        <v>26</v>
      </c>
    </row>
    <row r="1320" spans="1:19" x14ac:dyDescent="0.25">
      <c r="A1320" s="23" t="s">
        <v>4</v>
      </c>
      <c r="B1320" s="23" t="s">
        <v>21</v>
      </c>
      <c r="C1320" s="23" t="s">
        <v>76</v>
      </c>
      <c r="D1320" s="23" t="s">
        <v>6761</v>
      </c>
      <c r="E1320" s="23" t="s">
        <v>5808</v>
      </c>
      <c r="F1320" s="23" t="s">
        <v>6781</v>
      </c>
      <c r="G1320" s="23" t="s">
        <v>78</v>
      </c>
      <c r="H1320" s="23" t="s">
        <v>6782</v>
      </c>
      <c r="I1320" s="23">
        <v>1232</v>
      </c>
      <c r="J1320" s="5" t="s">
        <v>6783</v>
      </c>
      <c r="L1320" s="5" t="s">
        <v>6784</v>
      </c>
      <c r="M1320" s="23" t="s">
        <v>6785</v>
      </c>
      <c r="N1320" s="23" t="s">
        <v>5814</v>
      </c>
      <c r="O1320" s="44">
        <v>27107</v>
      </c>
      <c r="P1320" s="23" t="s">
        <v>78</v>
      </c>
      <c r="Q1320" s="45" t="s">
        <v>10815</v>
      </c>
      <c r="S1320" s="5" t="s">
        <v>6786</v>
      </c>
    </row>
    <row r="1321" spans="1:19" x14ac:dyDescent="0.25">
      <c r="A1321" s="23" t="s">
        <v>4</v>
      </c>
      <c r="B1321" s="23" t="s">
        <v>21</v>
      </c>
      <c r="C1321" s="23" t="s">
        <v>116</v>
      </c>
      <c r="D1321" s="23" t="s">
        <v>6761</v>
      </c>
      <c r="E1321" s="23" t="s">
        <v>5808</v>
      </c>
      <c r="F1321" s="23" t="s">
        <v>6781</v>
      </c>
      <c r="G1321" s="23" t="s">
        <v>1052</v>
      </c>
      <c r="H1321" s="23" t="s">
        <v>6787</v>
      </c>
      <c r="I1321" s="23">
        <v>264376260</v>
      </c>
      <c r="J1321" s="5" t="s">
        <v>6783</v>
      </c>
      <c r="L1321" s="5" t="s">
        <v>6784</v>
      </c>
      <c r="M1321" s="23" t="s">
        <v>6785</v>
      </c>
      <c r="N1321" s="23" t="s">
        <v>5814</v>
      </c>
      <c r="O1321" s="44">
        <v>27107</v>
      </c>
      <c r="P1321" s="23" t="s">
        <v>1055</v>
      </c>
      <c r="Q1321" s="45">
        <v>44545</v>
      </c>
      <c r="S1321" s="5" t="s">
        <v>6788</v>
      </c>
    </row>
    <row r="1322" spans="1:19" x14ac:dyDescent="0.25">
      <c r="A1322" s="23" t="s">
        <v>4</v>
      </c>
      <c r="B1322" s="23" t="s">
        <v>21</v>
      </c>
      <c r="C1322" s="23" t="s">
        <v>76</v>
      </c>
      <c r="D1322" s="23" t="s">
        <v>6761</v>
      </c>
      <c r="E1322" s="23" t="s">
        <v>5808</v>
      </c>
      <c r="G1322" s="23" t="s">
        <v>78</v>
      </c>
      <c r="H1322" s="23" t="s">
        <v>6789</v>
      </c>
      <c r="I1322" s="23" t="s">
        <v>6790</v>
      </c>
      <c r="J1322" s="5" t="s">
        <v>6791</v>
      </c>
      <c r="K1322" s="5" t="s">
        <v>1117</v>
      </c>
      <c r="L1322" s="5" t="s">
        <v>6792</v>
      </c>
      <c r="M1322" s="23" t="s">
        <v>6793</v>
      </c>
      <c r="N1322" s="23" t="s">
        <v>1881</v>
      </c>
      <c r="O1322" s="44" t="s">
        <v>6794</v>
      </c>
      <c r="P1322" s="23" t="s">
        <v>78</v>
      </c>
      <c r="Q1322" s="45" t="s">
        <v>26</v>
      </c>
    </row>
    <row r="1323" spans="1:19" x14ac:dyDescent="0.25">
      <c r="A1323" s="46" t="s">
        <v>4</v>
      </c>
      <c r="B1323" s="46" t="s">
        <v>21</v>
      </c>
      <c r="C1323" s="46" t="s">
        <v>76</v>
      </c>
      <c r="D1323" s="46" t="s">
        <v>6761</v>
      </c>
      <c r="E1323" s="46" t="s">
        <v>5808</v>
      </c>
      <c r="F1323" s="46"/>
      <c r="G1323" s="46" t="s">
        <v>78</v>
      </c>
      <c r="H1323" s="46" t="s">
        <v>6795</v>
      </c>
      <c r="I1323" s="46" t="s">
        <v>6796</v>
      </c>
      <c r="J1323" s="47" t="s">
        <v>6797</v>
      </c>
      <c r="K1323" s="47" t="s">
        <v>1117</v>
      </c>
      <c r="L1323" s="47" t="s">
        <v>6798</v>
      </c>
      <c r="M1323" s="46" t="s">
        <v>6799</v>
      </c>
      <c r="N1323" s="46" t="s">
        <v>5814</v>
      </c>
      <c r="O1323" s="48">
        <v>28655</v>
      </c>
      <c r="P1323" s="46" t="s">
        <v>78</v>
      </c>
      <c r="Q1323" s="49" t="s">
        <v>26</v>
      </c>
      <c r="R1323" s="46"/>
      <c r="S1323" s="47"/>
    </row>
    <row r="1324" spans="1:19" x14ac:dyDescent="0.25">
      <c r="A1324" s="23" t="s">
        <v>4</v>
      </c>
      <c r="B1324" s="23" t="s">
        <v>21</v>
      </c>
      <c r="C1324" s="23" t="s">
        <v>76</v>
      </c>
      <c r="D1324" s="23" t="s">
        <v>6761</v>
      </c>
      <c r="E1324" s="23" t="s">
        <v>5808</v>
      </c>
      <c r="F1324" s="23" t="s">
        <v>6800</v>
      </c>
      <c r="G1324" s="23" t="s">
        <v>78</v>
      </c>
      <c r="H1324" s="23" t="s">
        <v>6801</v>
      </c>
      <c r="I1324" s="23" t="s">
        <v>6802</v>
      </c>
      <c r="J1324" s="5" t="s">
        <v>6803</v>
      </c>
      <c r="L1324" s="5" t="s">
        <v>6804</v>
      </c>
      <c r="M1324" s="23" t="s">
        <v>6805</v>
      </c>
      <c r="N1324" s="23" t="s">
        <v>5814</v>
      </c>
      <c r="O1324" s="44" t="s">
        <v>6806</v>
      </c>
      <c r="P1324" s="23" t="s">
        <v>78</v>
      </c>
      <c r="Q1324" s="45">
        <v>44593</v>
      </c>
    </row>
    <row r="1325" spans="1:19" x14ac:dyDescent="0.25">
      <c r="A1325" s="23" t="s">
        <v>4</v>
      </c>
      <c r="B1325" s="23" t="s">
        <v>21</v>
      </c>
      <c r="C1325" s="23" t="s">
        <v>76</v>
      </c>
      <c r="D1325" s="23" t="s">
        <v>6761</v>
      </c>
      <c r="E1325" s="23" t="s">
        <v>5808</v>
      </c>
      <c r="G1325" s="23" t="s">
        <v>78</v>
      </c>
      <c r="H1325" s="23" t="s">
        <v>6807</v>
      </c>
      <c r="I1325" s="23">
        <v>11865</v>
      </c>
      <c r="J1325" s="5" t="s">
        <v>6808</v>
      </c>
      <c r="L1325" s="5" t="s">
        <v>6809</v>
      </c>
      <c r="M1325" s="23" t="s">
        <v>6810</v>
      </c>
      <c r="N1325" s="23" t="s">
        <v>5814</v>
      </c>
      <c r="O1325" s="44">
        <v>27529</v>
      </c>
      <c r="P1325" s="23" t="s">
        <v>78</v>
      </c>
      <c r="Q1325" s="45">
        <v>44371</v>
      </c>
    </row>
    <row r="1326" spans="1:19" x14ac:dyDescent="0.25">
      <c r="A1326" s="23" t="s">
        <v>4</v>
      </c>
      <c r="B1326" s="23" t="s">
        <v>21</v>
      </c>
      <c r="C1326" s="23" t="s">
        <v>76</v>
      </c>
      <c r="D1326" s="23" t="s">
        <v>6761</v>
      </c>
      <c r="E1326" s="23" t="s">
        <v>5808</v>
      </c>
      <c r="G1326" s="23" t="s">
        <v>78</v>
      </c>
      <c r="H1326" s="23" t="s">
        <v>6811</v>
      </c>
      <c r="I1326" s="23">
        <v>11010</v>
      </c>
      <c r="J1326" s="5" t="s">
        <v>6812</v>
      </c>
      <c r="K1326" s="5" t="s">
        <v>1117</v>
      </c>
      <c r="L1326" s="5" t="s">
        <v>6813</v>
      </c>
      <c r="M1326" s="23" t="s">
        <v>3231</v>
      </c>
      <c r="N1326" s="23" t="s">
        <v>1881</v>
      </c>
      <c r="O1326" s="44">
        <v>23235</v>
      </c>
      <c r="P1326" s="23" t="s">
        <v>78</v>
      </c>
      <c r="Q1326" s="45" t="s">
        <v>26</v>
      </c>
    </row>
    <row r="1327" spans="1:19" x14ac:dyDescent="0.25">
      <c r="A1327" s="23" t="s">
        <v>4</v>
      </c>
      <c r="B1327" s="23" t="s">
        <v>21</v>
      </c>
      <c r="C1327" s="23" t="s">
        <v>76</v>
      </c>
      <c r="D1327" s="23" t="s">
        <v>6761</v>
      </c>
      <c r="E1327" s="23" t="s">
        <v>5808</v>
      </c>
      <c r="F1327" s="23" t="s">
        <v>6814</v>
      </c>
      <c r="G1327" s="23" t="s">
        <v>78</v>
      </c>
      <c r="H1327" s="23" t="s">
        <v>6815</v>
      </c>
      <c r="I1327" s="23" t="s">
        <v>6816</v>
      </c>
      <c r="J1327" s="5" t="s">
        <v>6817</v>
      </c>
      <c r="L1327" s="5" t="s">
        <v>6818</v>
      </c>
      <c r="M1327" s="23" t="s">
        <v>3231</v>
      </c>
      <c r="N1327" s="23" t="s">
        <v>1881</v>
      </c>
      <c r="O1327" s="44" t="s">
        <v>6819</v>
      </c>
      <c r="P1327" s="23" t="s">
        <v>78</v>
      </c>
      <c r="Q1327" s="45">
        <v>44585</v>
      </c>
    </row>
    <row r="1328" spans="1:19" x14ac:dyDescent="0.25">
      <c r="A1328" s="23" t="s">
        <v>4</v>
      </c>
      <c r="B1328" s="23" t="s">
        <v>21</v>
      </c>
      <c r="C1328" s="23" t="s">
        <v>76</v>
      </c>
      <c r="D1328" s="23" t="s">
        <v>6761</v>
      </c>
      <c r="E1328" s="23" t="s">
        <v>5808</v>
      </c>
      <c r="F1328" s="23" t="s">
        <v>6814</v>
      </c>
      <c r="G1328" s="23" t="s">
        <v>78</v>
      </c>
      <c r="H1328" s="23" t="s">
        <v>6820</v>
      </c>
      <c r="I1328" s="23" t="s">
        <v>6821</v>
      </c>
      <c r="J1328" s="5" t="s">
        <v>6822</v>
      </c>
      <c r="L1328" s="5" t="s">
        <v>6823</v>
      </c>
      <c r="M1328" s="23" t="s">
        <v>6824</v>
      </c>
      <c r="N1328" s="23" t="s">
        <v>1881</v>
      </c>
      <c r="O1328" s="44" t="s">
        <v>6825</v>
      </c>
      <c r="P1328" s="23" t="s">
        <v>78</v>
      </c>
      <c r="Q1328" s="45">
        <v>44585</v>
      </c>
    </row>
    <row r="1329" spans="1:19" x14ac:dyDescent="0.25">
      <c r="A1329" s="23" t="s">
        <v>4</v>
      </c>
      <c r="B1329" s="23" t="s">
        <v>21</v>
      </c>
      <c r="C1329" s="23" t="s">
        <v>116</v>
      </c>
      <c r="D1329" s="23" t="s">
        <v>6761</v>
      </c>
      <c r="E1329" s="23" t="s">
        <v>5808</v>
      </c>
      <c r="G1329" s="23" t="s">
        <v>78</v>
      </c>
      <c r="H1329" s="23" t="s">
        <v>6826</v>
      </c>
      <c r="I1329" s="23" t="s">
        <v>6827</v>
      </c>
      <c r="J1329" s="5" t="s">
        <v>6828</v>
      </c>
      <c r="L1329" s="5" t="s">
        <v>6829</v>
      </c>
      <c r="M1329" s="23" t="s">
        <v>6830</v>
      </c>
      <c r="N1329" s="23" t="s">
        <v>5814</v>
      </c>
      <c r="O1329" s="44" t="s">
        <v>6831</v>
      </c>
      <c r="P1329" s="23" t="s">
        <v>78</v>
      </c>
      <c r="Q1329" s="45" t="s">
        <v>26</v>
      </c>
      <c r="S1329" s="5" t="s">
        <v>6832</v>
      </c>
    </row>
    <row r="1330" spans="1:19" x14ac:dyDescent="0.25">
      <c r="A1330" s="23" t="s">
        <v>4</v>
      </c>
      <c r="B1330" s="23" t="s">
        <v>21</v>
      </c>
      <c r="C1330" s="23" t="s">
        <v>76</v>
      </c>
      <c r="D1330" s="23" t="s">
        <v>6761</v>
      </c>
      <c r="E1330" s="23" t="s">
        <v>5808</v>
      </c>
      <c r="G1330" s="23" t="s">
        <v>78</v>
      </c>
      <c r="H1330" s="23" t="s">
        <v>6833</v>
      </c>
      <c r="I1330" s="23" t="s">
        <v>6834</v>
      </c>
      <c r="J1330" s="5" t="s">
        <v>6835</v>
      </c>
      <c r="K1330" s="5" t="s">
        <v>1117</v>
      </c>
      <c r="L1330" s="5" t="s">
        <v>6836</v>
      </c>
      <c r="M1330" s="23" t="s">
        <v>6837</v>
      </c>
      <c r="N1330" s="23" t="s">
        <v>1881</v>
      </c>
      <c r="O1330" s="44">
        <v>24012</v>
      </c>
      <c r="P1330" s="23" t="s">
        <v>78</v>
      </c>
      <c r="Q1330" s="45" t="s">
        <v>26</v>
      </c>
      <c r="S1330" s="5" t="s">
        <v>6838</v>
      </c>
    </row>
    <row r="1331" spans="1:19" x14ac:dyDescent="0.25">
      <c r="A1331" s="23" t="s">
        <v>4</v>
      </c>
      <c r="B1331" s="23" t="s">
        <v>21</v>
      </c>
      <c r="C1331" s="23" t="s">
        <v>76</v>
      </c>
      <c r="D1331" s="23" t="s">
        <v>6761</v>
      </c>
      <c r="E1331" s="23" t="s">
        <v>5808</v>
      </c>
      <c r="F1331" s="23" t="s">
        <v>6839</v>
      </c>
      <c r="G1331" s="23" t="s">
        <v>78</v>
      </c>
      <c r="H1331" s="23" t="s">
        <v>6840</v>
      </c>
      <c r="I1331" s="23" t="s">
        <v>6841</v>
      </c>
      <c r="J1331" s="5" t="s">
        <v>6842</v>
      </c>
      <c r="L1331" s="5" t="s">
        <v>6843</v>
      </c>
      <c r="M1331" s="23" t="s">
        <v>6844</v>
      </c>
      <c r="N1331" s="23" t="s">
        <v>1881</v>
      </c>
      <c r="O1331" s="44" t="s">
        <v>6845</v>
      </c>
      <c r="P1331" s="23" t="s">
        <v>78</v>
      </c>
      <c r="Q1331" s="45">
        <v>44609</v>
      </c>
    </row>
    <row r="1332" spans="1:19" x14ac:dyDescent="0.25">
      <c r="A1332" s="23" t="s">
        <v>4</v>
      </c>
      <c r="B1332" s="23" t="s">
        <v>21</v>
      </c>
      <c r="C1332" s="23" t="s">
        <v>76</v>
      </c>
      <c r="D1332" s="23" t="s">
        <v>6761</v>
      </c>
      <c r="E1332" s="23" t="s">
        <v>5808</v>
      </c>
      <c r="G1332" s="23" t="s">
        <v>78</v>
      </c>
      <c r="H1332" s="23" t="s">
        <v>6846</v>
      </c>
      <c r="I1332" s="23" t="s">
        <v>6847</v>
      </c>
      <c r="J1332" s="5" t="s">
        <v>6848</v>
      </c>
      <c r="K1332" s="5" t="s">
        <v>1117</v>
      </c>
      <c r="L1332" s="5" t="s">
        <v>6849</v>
      </c>
      <c r="M1332" s="23" t="s">
        <v>6850</v>
      </c>
      <c r="N1332" s="23" t="s">
        <v>5814</v>
      </c>
      <c r="O1332" s="44" t="s">
        <v>6851</v>
      </c>
      <c r="P1332" s="23" t="s">
        <v>78</v>
      </c>
      <c r="Q1332" s="45" t="s">
        <v>26</v>
      </c>
    </row>
    <row r="1333" spans="1:19" x14ac:dyDescent="0.25">
      <c r="A1333" s="23" t="s">
        <v>4</v>
      </c>
      <c r="B1333" s="23" t="s">
        <v>21</v>
      </c>
      <c r="C1333" s="23" t="s">
        <v>76</v>
      </c>
      <c r="D1333" s="23" t="s">
        <v>6761</v>
      </c>
      <c r="E1333" s="23" t="s">
        <v>5808</v>
      </c>
      <c r="G1333" s="23" t="s">
        <v>78</v>
      </c>
      <c r="H1333" s="23" t="s">
        <v>6852</v>
      </c>
      <c r="I1333" s="23" t="s">
        <v>6853</v>
      </c>
      <c r="J1333" s="5" t="s">
        <v>6854</v>
      </c>
      <c r="K1333" s="5" t="s">
        <v>1117</v>
      </c>
      <c r="L1333" s="5" t="s">
        <v>6855</v>
      </c>
      <c r="M1333" s="23" t="s">
        <v>6856</v>
      </c>
      <c r="N1333" s="23" t="s">
        <v>1881</v>
      </c>
      <c r="O1333" s="44" t="s">
        <v>6857</v>
      </c>
      <c r="P1333" s="23" t="s">
        <v>78</v>
      </c>
      <c r="Q1333" s="45" t="s">
        <v>26</v>
      </c>
    </row>
    <row r="1334" spans="1:19" x14ac:dyDescent="0.25">
      <c r="A1334" s="46" t="s">
        <v>4</v>
      </c>
      <c r="B1334" s="46" t="s">
        <v>21</v>
      </c>
      <c r="C1334" s="46" t="s">
        <v>76</v>
      </c>
      <c r="D1334" s="46" t="s">
        <v>6761</v>
      </c>
      <c r="E1334" s="46" t="s">
        <v>5808</v>
      </c>
      <c r="F1334" s="46" t="s">
        <v>10816</v>
      </c>
      <c r="G1334" s="46" t="s">
        <v>78</v>
      </c>
      <c r="H1334" s="46" t="s">
        <v>6858</v>
      </c>
      <c r="I1334" s="46" t="s">
        <v>6859</v>
      </c>
      <c r="J1334" s="47" t="s">
        <v>10817</v>
      </c>
      <c r="K1334" s="47"/>
      <c r="L1334" s="47" t="s">
        <v>6860</v>
      </c>
      <c r="M1334" s="46" t="s">
        <v>6861</v>
      </c>
      <c r="N1334" s="46" t="s">
        <v>5814</v>
      </c>
      <c r="O1334" s="48" t="s">
        <v>6862</v>
      </c>
      <c r="P1334" s="46" t="s">
        <v>78</v>
      </c>
      <c r="Q1334" s="49">
        <v>44636</v>
      </c>
      <c r="R1334" s="46"/>
      <c r="S1334" s="47"/>
    </row>
    <row r="1335" spans="1:19" x14ac:dyDescent="0.25">
      <c r="A1335" s="23" t="s">
        <v>4</v>
      </c>
      <c r="B1335" s="23" t="s">
        <v>21</v>
      </c>
      <c r="C1335" s="23" t="s">
        <v>76</v>
      </c>
      <c r="D1335" s="23" t="s">
        <v>6761</v>
      </c>
      <c r="E1335" s="23" t="s">
        <v>5808</v>
      </c>
      <c r="F1335" s="23" t="s">
        <v>6781</v>
      </c>
      <c r="G1335" s="23" t="s">
        <v>78</v>
      </c>
      <c r="H1335" s="23" t="s">
        <v>6863</v>
      </c>
      <c r="I1335" s="23">
        <v>12991</v>
      </c>
      <c r="J1335" s="5" t="s">
        <v>6864</v>
      </c>
      <c r="L1335" s="5" t="s">
        <v>6865</v>
      </c>
      <c r="M1335" s="23" t="s">
        <v>2294</v>
      </c>
      <c r="N1335" s="23" t="s">
        <v>5814</v>
      </c>
      <c r="O1335" s="44" t="s">
        <v>6866</v>
      </c>
      <c r="P1335" s="23" t="s">
        <v>78</v>
      </c>
      <c r="Q1335" s="45">
        <v>44545</v>
      </c>
    </row>
    <row r="1336" spans="1:19" x14ac:dyDescent="0.25">
      <c r="A1336" s="23" t="s">
        <v>4</v>
      </c>
      <c r="B1336" s="23" t="s">
        <v>21</v>
      </c>
      <c r="C1336" s="23" t="s">
        <v>76</v>
      </c>
      <c r="D1336" s="23" t="s">
        <v>6761</v>
      </c>
      <c r="E1336" s="23" t="s">
        <v>5808</v>
      </c>
      <c r="G1336" s="23" t="s">
        <v>78</v>
      </c>
      <c r="H1336" s="23" t="s">
        <v>6867</v>
      </c>
      <c r="I1336" s="23" t="s">
        <v>6868</v>
      </c>
      <c r="J1336" s="5" t="s">
        <v>6869</v>
      </c>
      <c r="L1336" s="5" t="s">
        <v>6870</v>
      </c>
      <c r="M1336" s="23" t="s">
        <v>6871</v>
      </c>
      <c r="N1336" s="23" t="s">
        <v>1881</v>
      </c>
      <c r="O1336" s="44" t="s">
        <v>6872</v>
      </c>
      <c r="P1336" s="23" t="s">
        <v>78</v>
      </c>
      <c r="Q1336" s="45">
        <v>44630</v>
      </c>
    </row>
    <row r="1337" spans="1:19" x14ac:dyDescent="0.25">
      <c r="A1337" s="23" t="s">
        <v>4</v>
      </c>
      <c r="B1337" s="23" t="s">
        <v>21</v>
      </c>
      <c r="C1337" s="23" t="s">
        <v>76</v>
      </c>
      <c r="D1337" s="23" t="s">
        <v>6761</v>
      </c>
      <c r="E1337" s="23" t="s">
        <v>5808</v>
      </c>
      <c r="G1337" s="23" t="s">
        <v>78</v>
      </c>
      <c r="H1337" s="23" t="s">
        <v>6873</v>
      </c>
      <c r="I1337" s="23" t="s">
        <v>6874</v>
      </c>
      <c r="J1337" s="5" t="s">
        <v>6875</v>
      </c>
      <c r="K1337" s="5" t="s">
        <v>1117</v>
      </c>
      <c r="L1337" s="5" t="s">
        <v>6876</v>
      </c>
      <c r="M1337" s="23" t="s">
        <v>6877</v>
      </c>
      <c r="N1337" s="23" t="s">
        <v>1881</v>
      </c>
      <c r="O1337" s="44" t="s">
        <v>6878</v>
      </c>
      <c r="P1337" s="23" t="s">
        <v>78</v>
      </c>
      <c r="Q1337" s="45" t="s">
        <v>26</v>
      </c>
    </row>
    <row r="1338" spans="1:19" x14ac:dyDescent="0.25">
      <c r="A1338" s="23" t="s">
        <v>4</v>
      </c>
      <c r="B1338" s="23" t="s">
        <v>21</v>
      </c>
      <c r="C1338" s="23" t="s">
        <v>76</v>
      </c>
      <c r="D1338" s="23" t="s">
        <v>6761</v>
      </c>
      <c r="E1338" s="23" t="s">
        <v>5808</v>
      </c>
      <c r="G1338" s="23" t="s">
        <v>78</v>
      </c>
      <c r="H1338" s="23" t="s">
        <v>6879</v>
      </c>
      <c r="I1338" s="23" t="s">
        <v>6880</v>
      </c>
      <c r="J1338" s="5" t="s">
        <v>6881</v>
      </c>
      <c r="K1338" s="5" t="s">
        <v>1117</v>
      </c>
      <c r="L1338" s="5" t="s">
        <v>6751</v>
      </c>
      <c r="M1338" s="23" t="s">
        <v>6752</v>
      </c>
      <c r="N1338" s="23" t="s">
        <v>5814</v>
      </c>
      <c r="O1338" s="44" t="s">
        <v>6882</v>
      </c>
      <c r="P1338" s="23" t="s">
        <v>78</v>
      </c>
      <c r="Q1338" s="45" t="s">
        <v>26</v>
      </c>
    </row>
    <row r="1339" spans="1:19" x14ac:dyDescent="0.25">
      <c r="A1339" s="23" t="s">
        <v>4</v>
      </c>
      <c r="B1339" s="23" t="s">
        <v>21</v>
      </c>
      <c r="C1339" s="23" t="s">
        <v>76</v>
      </c>
      <c r="D1339" s="23" t="s">
        <v>6761</v>
      </c>
      <c r="E1339" s="23" t="s">
        <v>5808</v>
      </c>
      <c r="G1339" s="23" t="s">
        <v>78</v>
      </c>
      <c r="H1339" s="23" t="s">
        <v>6883</v>
      </c>
      <c r="I1339" s="23" t="s">
        <v>6884</v>
      </c>
      <c r="J1339" s="5" t="s">
        <v>6885</v>
      </c>
      <c r="K1339" s="5" t="s">
        <v>1117</v>
      </c>
      <c r="L1339" s="5" t="s">
        <v>6886</v>
      </c>
      <c r="M1339" s="23" t="s">
        <v>6887</v>
      </c>
      <c r="N1339" s="23" t="s">
        <v>5814</v>
      </c>
      <c r="O1339" s="44" t="s">
        <v>6888</v>
      </c>
      <c r="P1339" s="23" t="s">
        <v>78</v>
      </c>
      <c r="Q1339" s="45" t="s">
        <v>26</v>
      </c>
    </row>
    <row r="1340" spans="1:19" x14ac:dyDescent="0.25">
      <c r="A1340" s="23" t="s">
        <v>4</v>
      </c>
      <c r="B1340" s="23" t="s">
        <v>21</v>
      </c>
      <c r="C1340" s="23" t="s">
        <v>116</v>
      </c>
      <c r="D1340" s="23" t="s">
        <v>6761</v>
      </c>
      <c r="E1340" s="23" t="s">
        <v>5808</v>
      </c>
      <c r="G1340" s="23" t="s">
        <v>78</v>
      </c>
      <c r="H1340" s="23" t="s">
        <v>6889</v>
      </c>
      <c r="I1340" s="23" t="s">
        <v>6732</v>
      </c>
      <c r="J1340" s="5" t="s">
        <v>6890</v>
      </c>
      <c r="K1340" s="5" t="s">
        <v>1117</v>
      </c>
      <c r="L1340" s="5" t="s">
        <v>6891</v>
      </c>
      <c r="M1340" s="23" t="s">
        <v>6892</v>
      </c>
      <c r="N1340" s="23" t="s">
        <v>5814</v>
      </c>
      <c r="O1340" s="44" t="s">
        <v>6893</v>
      </c>
      <c r="P1340" s="23" t="s">
        <v>78</v>
      </c>
      <c r="Q1340" s="45" t="s">
        <v>26</v>
      </c>
      <c r="S1340" s="5" t="s">
        <v>6894</v>
      </c>
    </row>
    <row r="1341" spans="1:19" x14ac:dyDescent="0.25">
      <c r="A1341" s="23" t="s">
        <v>4</v>
      </c>
      <c r="B1341" s="23" t="s">
        <v>21</v>
      </c>
      <c r="C1341" s="23" t="s">
        <v>76</v>
      </c>
      <c r="D1341" s="23" t="s">
        <v>6761</v>
      </c>
      <c r="E1341" s="23" t="s">
        <v>5808</v>
      </c>
      <c r="G1341" s="23" t="s">
        <v>78</v>
      </c>
      <c r="H1341" s="23" t="s">
        <v>6895</v>
      </c>
      <c r="I1341" s="23" t="s">
        <v>6896</v>
      </c>
      <c r="J1341" s="5" t="s">
        <v>6897</v>
      </c>
      <c r="L1341" s="5" t="s">
        <v>6898</v>
      </c>
      <c r="M1341" s="23" t="s">
        <v>1429</v>
      </c>
      <c r="N1341" s="23" t="s">
        <v>5814</v>
      </c>
      <c r="O1341" s="44" t="s">
        <v>6899</v>
      </c>
      <c r="P1341" s="23" t="s">
        <v>78</v>
      </c>
      <c r="Q1341" s="45" t="s">
        <v>26</v>
      </c>
    </row>
    <row r="1342" spans="1:19" x14ac:dyDescent="0.25">
      <c r="A1342" s="23" t="s">
        <v>4</v>
      </c>
      <c r="B1342" s="23" t="s">
        <v>21</v>
      </c>
      <c r="C1342" s="23" t="s">
        <v>76</v>
      </c>
      <c r="D1342" s="23" t="s">
        <v>6761</v>
      </c>
      <c r="E1342" s="23" t="s">
        <v>5808</v>
      </c>
      <c r="G1342" s="23" t="s">
        <v>78</v>
      </c>
      <c r="H1342" s="23" t="s">
        <v>6900</v>
      </c>
      <c r="I1342" s="23" t="s">
        <v>6901</v>
      </c>
      <c r="J1342" s="5" t="s">
        <v>6902</v>
      </c>
      <c r="L1342" s="5" t="s">
        <v>6903</v>
      </c>
      <c r="M1342" s="23" t="s">
        <v>6767</v>
      </c>
      <c r="N1342" s="23" t="s">
        <v>5814</v>
      </c>
      <c r="O1342" s="44">
        <v>27705</v>
      </c>
      <c r="P1342" s="23" t="s">
        <v>78</v>
      </c>
      <c r="Q1342" s="45" t="s">
        <v>26</v>
      </c>
    </row>
    <row r="1343" spans="1:19" x14ac:dyDescent="0.25">
      <c r="A1343" s="23" t="s">
        <v>4</v>
      </c>
      <c r="B1343" s="23" t="s">
        <v>21</v>
      </c>
      <c r="C1343" s="23" t="s">
        <v>76</v>
      </c>
      <c r="D1343" s="23" t="s">
        <v>6761</v>
      </c>
      <c r="E1343" s="23" t="s">
        <v>5808</v>
      </c>
      <c r="G1343" s="23" t="s">
        <v>78</v>
      </c>
      <c r="H1343" s="23" t="s">
        <v>6904</v>
      </c>
      <c r="I1343" s="23" t="s">
        <v>6905</v>
      </c>
      <c r="J1343" s="5" t="s">
        <v>6906</v>
      </c>
      <c r="K1343" s="5" t="s">
        <v>1117</v>
      </c>
      <c r="L1343" s="5" t="s">
        <v>6907</v>
      </c>
      <c r="M1343" s="23" t="s">
        <v>6908</v>
      </c>
      <c r="N1343" s="23" t="s">
        <v>5814</v>
      </c>
      <c r="O1343" s="44" t="s">
        <v>6909</v>
      </c>
      <c r="P1343" s="23" t="s">
        <v>78</v>
      </c>
      <c r="Q1343" s="45" t="s">
        <v>26</v>
      </c>
    </row>
    <row r="1344" spans="1:19" x14ac:dyDescent="0.25">
      <c r="A1344" s="23" t="s">
        <v>4</v>
      </c>
      <c r="B1344" s="23" t="s">
        <v>21</v>
      </c>
      <c r="C1344" s="23" t="s">
        <v>76</v>
      </c>
      <c r="D1344" s="23" t="s">
        <v>6761</v>
      </c>
      <c r="E1344" s="23" t="s">
        <v>5808</v>
      </c>
      <c r="G1344" s="23" t="s">
        <v>78</v>
      </c>
      <c r="H1344" s="23" t="s">
        <v>6910</v>
      </c>
      <c r="I1344" s="23" t="s">
        <v>6911</v>
      </c>
      <c r="J1344" s="5" t="s">
        <v>6912</v>
      </c>
      <c r="L1344" s="5" t="s">
        <v>6913</v>
      </c>
      <c r="M1344" s="23" t="s">
        <v>6914</v>
      </c>
      <c r="N1344" s="23" t="s">
        <v>1881</v>
      </c>
      <c r="O1344" s="44" t="s">
        <v>6915</v>
      </c>
      <c r="P1344" s="23" t="s">
        <v>78</v>
      </c>
      <c r="Q1344" s="45">
        <v>44470</v>
      </c>
    </row>
    <row r="1345" spans="1:19" x14ac:dyDescent="0.25">
      <c r="A1345" s="23" t="s">
        <v>4</v>
      </c>
      <c r="B1345" s="23" t="s">
        <v>21</v>
      </c>
      <c r="C1345" s="23" t="s">
        <v>76</v>
      </c>
      <c r="D1345" s="23" t="s">
        <v>6761</v>
      </c>
      <c r="E1345" s="23" t="s">
        <v>5808</v>
      </c>
      <c r="G1345" s="23" t="s">
        <v>78</v>
      </c>
      <c r="H1345" s="23" t="s">
        <v>6916</v>
      </c>
      <c r="I1345" s="23" t="s">
        <v>6917</v>
      </c>
      <c r="J1345" s="5" t="s">
        <v>6918</v>
      </c>
      <c r="L1345" s="5" t="s">
        <v>6919</v>
      </c>
      <c r="M1345" s="23" t="s">
        <v>6920</v>
      </c>
      <c r="N1345" s="23" t="s">
        <v>5814</v>
      </c>
      <c r="O1345" s="44" t="s">
        <v>6921</v>
      </c>
      <c r="P1345" s="23" t="s">
        <v>78</v>
      </c>
      <c r="Q1345" s="45">
        <v>44592</v>
      </c>
    </row>
    <row r="1346" spans="1:19" x14ac:dyDescent="0.25">
      <c r="A1346" s="23" t="s">
        <v>4</v>
      </c>
      <c r="B1346" s="23" t="s">
        <v>21</v>
      </c>
      <c r="C1346" s="23" t="s">
        <v>76</v>
      </c>
      <c r="D1346" s="23" t="s">
        <v>6761</v>
      </c>
      <c r="E1346" s="23" t="s">
        <v>5808</v>
      </c>
      <c r="G1346" s="23" t="s">
        <v>78</v>
      </c>
      <c r="H1346" s="23" t="s">
        <v>6922</v>
      </c>
      <c r="I1346" s="23" t="s">
        <v>6923</v>
      </c>
      <c r="J1346" s="5" t="s">
        <v>6924</v>
      </c>
      <c r="L1346" s="5" t="s">
        <v>6925</v>
      </c>
      <c r="M1346" s="23" t="s">
        <v>6926</v>
      </c>
      <c r="N1346" s="23" t="s">
        <v>5814</v>
      </c>
      <c r="O1346" s="44" t="s">
        <v>6927</v>
      </c>
      <c r="P1346" s="23" t="s">
        <v>78</v>
      </c>
      <c r="Q1346" s="45" t="s">
        <v>26</v>
      </c>
    </row>
    <row r="1347" spans="1:19" x14ac:dyDescent="0.25">
      <c r="A1347" s="23" t="s">
        <v>4</v>
      </c>
      <c r="B1347" s="23" t="s">
        <v>21</v>
      </c>
      <c r="C1347" s="23" t="s">
        <v>76</v>
      </c>
      <c r="D1347" s="23" t="s">
        <v>6761</v>
      </c>
      <c r="E1347" s="23" t="s">
        <v>5808</v>
      </c>
      <c r="G1347" s="23" t="s">
        <v>78</v>
      </c>
      <c r="H1347" s="23" t="s">
        <v>6928</v>
      </c>
      <c r="I1347" s="23" t="s">
        <v>6929</v>
      </c>
      <c r="J1347" s="5" t="s">
        <v>6930</v>
      </c>
      <c r="K1347" s="5" t="s">
        <v>1117</v>
      </c>
      <c r="L1347" s="5" t="s">
        <v>6931</v>
      </c>
      <c r="M1347" s="23" t="s">
        <v>6810</v>
      </c>
      <c r="N1347" s="23" t="s">
        <v>5814</v>
      </c>
      <c r="O1347" s="44" t="s">
        <v>6932</v>
      </c>
      <c r="P1347" s="23" t="s">
        <v>78</v>
      </c>
      <c r="Q1347" s="23" t="s">
        <v>26</v>
      </c>
    </row>
    <row r="1348" spans="1:19" x14ac:dyDescent="0.25">
      <c r="A1348" s="46" t="s">
        <v>4</v>
      </c>
      <c r="B1348" s="46" t="s">
        <v>21</v>
      </c>
      <c r="C1348" s="46" t="s">
        <v>76</v>
      </c>
      <c r="D1348" s="46" t="s">
        <v>6761</v>
      </c>
      <c r="E1348" s="46" t="s">
        <v>5808</v>
      </c>
      <c r="F1348" s="46"/>
      <c r="G1348" s="46" t="s">
        <v>78</v>
      </c>
      <c r="H1348" s="46" t="s">
        <v>6933</v>
      </c>
      <c r="I1348" s="46" t="s">
        <v>6934</v>
      </c>
      <c r="J1348" s="47" t="s">
        <v>6935</v>
      </c>
      <c r="K1348" s="47" t="s">
        <v>6936</v>
      </c>
      <c r="L1348" s="47" t="s">
        <v>6937</v>
      </c>
      <c r="M1348" s="46" t="s">
        <v>6938</v>
      </c>
      <c r="N1348" s="46" t="s">
        <v>5814</v>
      </c>
      <c r="O1348" s="48">
        <v>28092</v>
      </c>
      <c r="P1348" s="46" t="s">
        <v>78</v>
      </c>
      <c r="Q1348" s="49" t="s">
        <v>26</v>
      </c>
      <c r="R1348" s="46"/>
      <c r="S1348" s="47"/>
    </row>
    <row r="1349" spans="1:19" x14ac:dyDescent="0.25">
      <c r="A1349" s="23" t="s">
        <v>4</v>
      </c>
      <c r="B1349" s="23" t="s">
        <v>21</v>
      </c>
      <c r="C1349" s="23" t="s">
        <v>76</v>
      </c>
      <c r="D1349" s="23" t="s">
        <v>6761</v>
      </c>
      <c r="E1349" s="23" t="s">
        <v>5808</v>
      </c>
      <c r="G1349" s="23" t="s">
        <v>78</v>
      </c>
      <c r="H1349" s="23" t="s">
        <v>6939</v>
      </c>
      <c r="I1349" s="23" t="s">
        <v>6940</v>
      </c>
      <c r="J1349" s="5" t="s">
        <v>6941</v>
      </c>
      <c r="K1349" s="5" t="s">
        <v>1117</v>
      </c>
      <c r="L1349" s="5" t="s">
        <v>6942</v>
      </c>
      <c r="M1349" s="23" t="s">
        <v>6943</v>
      </c>
      <c r="N1349" s="23" t="s">
        <v>1881</v>
      </c>
      <c r="O1349" s="44" t="s">
        <v>6944</v>
      </c>
      <c r="P1349" s="23" t="s">
        <v>78</v>
      </c>
      <c r="Q1349" s="23" t="s">
        <v>26</v>
      </c>
    </row>
    <row r="1350" spans="1:19" x14ac:dyDescent="0.25">
      <c r="A1350" s="46" t="s">
        <v>4</v>
      </c>
      <c r="B1350" s="46" t="s">
        <v>21</v>
      </c>
      <c r="C1350" s="46" t="s">
        <v>76</v>
      </c>
      <c r="D1350" s="46" t="s">
        <v>6761</v>
      </c>
      <c r="E1350" s="46" t="s">
        <v>5808</v>
      </c>
      <c r="F1350" s="46"/>
      <c r="G1350" s="46" t="s">
        <v>78</v>
      </c>
      <c r="H1350" s="46" t="s">
        <v>6945</v>
      </c>
      <c r="I1350" s="46" t="s">
        <v>6946</v>
      </c>
      <c r="J1350" s="47" t="s">
        <v>6947</v>
      </c>
      <c r="K1350" s="47" t="s">
        <v>1117</v>
      </c>
      <c r="L1350" s="47" t="s">
        <v>6948</v>
      </c>
      <c r="M1350" s="46" t="s">
        <v>3231</v>
      </c>
      <c r="N1350" s="46" t="s">
        <v>1881</v>
      </c>
      <c r="O1350" s="48" t="s">
        <v>6819</v>
      </c>
      <c r="P1350" s="46" t="s">
        <v>78</v>
      </c>
      <c r="Q1350" s="49" t="s">
        <v>26</v>
      </c>
      <c r="R1350" s="46"/>
      <c r="S1350" s="47"/>
    </row>
    <row r="1351" spans="1:19" x14ac:dyDescent="0.25">
      <c r="A1351" s="23" t="s">
        <v>4</v>
      </c>
      <c r="B1351" s="23" t="s">
        <v>21</v>
      </c>
      <c r="C1351" s="23" t="s">
        <v>76</v>
      </c>
      <c r="D1351" s="23" t="s">
        <v>6761</v>
      </c>
      <c r="E1351" s="23" t="s">
        <v>5808</v>
      </c>
      <c r="G1351" s="23" t="s">
        <v>78</v>
      </c>
      <c r="H1351" s="23" t="s">
        <v>6949</v>
      </c>
      <c r="I1351" s="23" t="s">
        <v>6950</v>
      </c>
      <c r="J1351" s="5" t="s">
        <v>6951</v>
      </c>
      <c r="K1351" s="5" t="s">
        <v>1117</v>
      </c>
      <c r="L1351" s="5" t="s">
        <v>6952</v>
      </c>
      <c r="M1351" s="23" t="s">
        <v>6953</v>
      </c>
      <c r="N1351" s="23" t="s">
        <v>5814</v>
      </c>
      <c r="O1351" s="44" t="s">
        <v>6954</v>
      </c>
      <c r="P1351" s="23" t="s">
        <v>78</v>
      </c>
      <c r="Q1351" s="45" t="s">
        <v>26</v>
      </c>
    </row>
    <row r="1352" spans="1:19" x14ac:dyDescent="0.25">
      <c r="A1352" s="23" t="s">
        <v>4</v>
      </c>
      <c r="B1352" s="23" t="s">
        <v>21</v>
      </c>
      <c r="C1352" s="23" t="s">
        <v>116</v>
      </c>
      <c r="D1352" s="23" t="s">
        <v>6955</v>
      </c>
      <c r="E1352" s="23" t="s">
        <v>5808</v>
      </c>
      <c r="G1352" s="23" t="s">
        <v>78</v>
      </c>
      <c r="H1352" s="23" t="s">
        <v>6956</v>
      </c>
      <c r="I1352" s="23" t="s">
        <v>6957</v>
      </c>
      <c r="J1352" s="5" t="s">
        <v>6958</v>
      </c>
      <c r="K1352" s="5" t="s">
        <v>6959</v>
      </c>
      <c r="L1352" s="5" t="s">
        <v>6960</v>
      </c>
      <c r="M1352" s="23" t="s">
        <v>6961</v>
      </c>
      <c r="N1352" s="23" t="s">
        <v>5814</v>
      </c>
      <c r="O1352" s="44" t="s">
        <v>6962</v>
      </c>
      <c r="P1352" s="23" t="s">
        <v>1055</v>
      </c>
      <c r="Q1352" s="23" t="s">
        <v>26</v>
      </c>
      <c r="S1352" s="5" t="s">
        <v>10818</v>
      </c>
    </row>
    <row r="1353" spans="1:19" x14ac:dyDescent="0.25">
      <c r="A1353" s="46" t="s">
        <v>4</v>
      </c>
      <c r="B1353" s="46" t="s">
        <v>21</v>
      </c>
      <c r="C1353" s="46" t="s">
        <v>116</v>
      </c>
      <c r="D1353" s="46" t="s">
        <v>6955</v>
      </c>
      <c r="E1353" s="46" t="s">
        <v>5808</v>
      </c>
      <c r="F1353" s="46"/>
      <c r="G1353" s="46" t="s">
        <v>1052</v>
      </c>
      <c r="H1353" s="46" t="s">
        <v>6968</v>
      </c>
      <c r="I1353" s="46" t="s">
        <v>6969</v>
      </c>
      <c r="J1353" s="47" t="s">
        <v>6965</v>
      </c>
      <c r="K1353" s="47"/>
      <c r="L1353" s="47" t="s">
        <v>6966</v>
      </c>
      <c r="M1353" s="46" t="s">
        <v>6967</v>
      </c>
      <c r="N1353" s="46" t="s">
        <v>5814</v>
      </c>
      <c r="O1353" s="48">
        <v>28056</v>
      </c>
      <c r="P1353" s="46" t="s">
        <v>1055</v>
      </c>
      <c r="Q1353" s="49" t="s">
        <v>26</v>
      </c>
      <c r="R1353" s="46"/>
      <c r="S1353" s="47" t="s">
        <v>6970</v>
      </c>
    </row>
    <row r="1354" spans="1:19" x14ac:dyDescent="0.25">
      <c r="A1354" s="46" t="s">
        <v>4</v>
      </c>
      <c r="B1354" s="46" t="s">
        <v>21</v>
      </c>
      <c r="C1354" s="46" t="s">
        <v>116</v>
      </c>
      <c r="D1354" s="46" t="s">
        <v>6955</v>
      </c>
      <c r="E1354" s="46" t="s">
        <v>5808</v>
      </c>
      <c r="F1354" s="46"/>
      <c r="G1354" s="46" t="s">
        <v>78</v>
      </c>
      <c r="H1354" s="46" t="s">
        <v>6963</v>
      </c>
      <c r="I1354" s="50" t="s">
        <v>6964</v>
      </c>
      <c r="J1354" s="47" t="s">
        <v>6965</v>
      </c>
      <c r="K1354" s="47"/>
      <c r="L1354" s="47" t="s">
        <v>6966</v>
      </c>
      <c r="M1354" s="46" t="s">
        <v>6967</v>
      </c>
      <c r="N1354" s="46" t="s">
        <v>5814</v>
      </c>
      <c r="O1354" s="48">
        <v>28056</v>
      </c>
      <c r="P1354" s="46" t="s">
        <v>1055</v>
      </c>
      <c r="Q1354" s="49" t="s">
        <v>26</v>
      </c>
      <c r="R1354" s="46"/>
      <c r="S1354" s="47" t="s">
        <v>10819</v>
      </c>
    </row>
    <row r="1355" spans="1:19" x14ac:dyDescent="0.25">
      <c r="A1355" s="23" t="s">
        <v>4</v>
      </c>
      <c r="B1355" s="23" t="s">
        <v>21</v>
      </c>
      <c r="C1355" s="23" t="s">
        <v>116</v>
      </c>
      <c r="D1355" s="23" t="s">
        <v>6955</v>
      </c>
      <c r="E1355" s="23" t="s">
        <v>5808</v>
      </c>
      <c r="G1355" s="23" t="s">
        <v>1052</v>
      </c>
      <c r="H1355" s="23" t="s">
        <v>6975</v>
      </c>
      <c r="I1355" s="23" t="s">
        <v>6976</v>
      </c>
      <c r="J1355" s="5" t="s">
        <v>6973</v>
      </c>
      <c r="K1355" s="5" t="s">
        <v>1117</v>
      </c>
      <c r="L1355" s="5" t="s">
        <v>6974</v>
      </c>
      <c r="M1355" s="23" t="s">
        <v>6926</v>
      </c>
      <c r="N1355" s="23" t="s">
        <v>5814</v>
      </c>
      <c r="O1355" s="44" t="s">
        <v>6927</v>
      </c>
      <c r="P1355" s="23" t="s">
        <v>1055</v>
      </c>
      <c r="Q1355" s="45" t="s">
        <v>26</v>
      </c>
      <c r="S1355" s="5" t="s">
        <v>6977</v>
      </c>
    </row>
    <row r="1356" spans="1:19" x14ac:dyDescent="0.25">
      <c r="A1356" s="23" t="s">
        <v>4</v>
      </c>
      <c r="B1356" s="23" t="s">
        <v>21</v>
      </c>
      <c r="C1356" s="23" t="s">
        <v>116</v>
      </c>
      <c r="D1356" s="23" t="s">
        <v>6955</v>
      </c>
      <c r="E1356" s="23" t="s">
        <v>5808</v>
      </c>
      <c r="G1356" s="23" t="s">
        <v>78</v>
      </c>
      <c r="H1356" s="23" t="s">
        <v>6971</v>
      </c>
      <c r="I1356" s="23" t="s">
        <v>6972</v>
      </c>
      <c r="J1356" s="5" t="s">
        <v>6973</v>
      </c>
      <c r="L1356" s="5" t="s">
        <v>6974</v>
      </c>
      <c r="M1356" s="23" t="s">
        <v>6926</v>
      </c>
      <c r="N1356" s="23" t="s">
        <v>5814</v>
      </c>
      <c r="O1356" s="44" t="s">
        <v>6927</v>
      </c>
      <c r="P1356" s="23" t="s">
        <v>78</v>
      </c>
      <c r="Q1356" s="45" t="s">
        <v>26</v>
      </c>
      <c r="S1356" s="5" t="s">
        <v>10820</v>
      </c>
    </row>
    <row r="1357" spans="1:19" x14ac:dyDescent="0.25">
      <c r="A1357" s="23" t="s">
        <v>4</v>
      </c>
      <c r="B1357" s="23" t="s">
        <v>21</v>
      </c>
      <c r="C1357" s="23" t="s">
        <v>116</v>
      </c>
      <c r="D1357" s="23" t="s">
        <v>6955</v>
      </c>
      <c r="E1357" s="23" t="s">
        <v>5808</v>
      </c>
      <c r="G1357" s="23" t="s">
        <v>78</v>
      </c>
      <c r="H1357" s="23" t="s">
        <v>6978</v>
      </c>
      <c r="I1357" s="23" t="s">
        <v>6979</v>
      </c>
      <c r="J1357" s="5" t="s">
        <v>6980</v>
      </c>
      <c r="K1357" s="5" t="s">
        <v>10821</v>
      </c>
      <c r="L1357" s="5" t="s">
        <v>6981</v>
      </c>
      <c r="M1357" s="23" t="s">
        <v>6982</v>
      </c>
      <c r="N1357" s="23" t="s">
        <v>5814</v>
      </c>
      <c r="O1357" s="44">
        <v>28208</v>
      </c>
      <c r="P1357" s="23" t="s">
        <v>1055</v>
      </c>
      <c r="Q1357" s="45">
        <v>44529</v>
      </c>
    </row>
    <row r="1358" spans="1:19" x14ac:dyDescent="0.25">
      <c r="A1358" s="23" t="s">
        <v>4</v>
      </c>
      <c r="B1358" s="23" t="s">
        <v>21</v>
      </c>
      <c r="C1358" s="23" t="s">
        <v>116</v>
      </c>
      <c r="D1358" s="23" t="s">
        <v>6955</v>
      </c>
      <c r="E1358" s="23" t="s">
        <v>5808</v>
      </c>
      <c r="G1358" s="23" t="s">
        <v>1052</v>
      </c>
      <c r="H1358" s="23" t="s">
        <v>6988</v>
      </c>
      <c r="I1358" s="23" t="s">
        <v>6989</v>
      </c>
      <c r="J1358" s="5" t="s">
        <v>6985</v>
      </c>
      <c r="K1358" s="5" t="s">
        <v>1117</v>
      </c>
      <c r="L1358" s="5" t="s">
        <v>6986</v>
      </c>
      <c r="M1358" s="23" t="s">
        <v>6982</v>
      </c>
      <c r="N1358" s="23" t="s">
        <v>5814</v>
      </c>
      <c r="O1358" s="44" t="s">
        <v>6987</v>
      </c>
      <c r="P1358" s="23" t="s">
        <v>1055</v>
      </c>
      <c r="Q1358" s="45" t="s">
        <v>26</v>
      </c>
      <c r="S1358" s="5" t="s">
        <v>6990</v>
      </c>
    </row>
    <row r="1359" spans="1:19" x14ac:dyDescent="0.25">
      <c r="A1359" s="23" t="s">
        <v>4</v>
      </c>
      <c r="B1359" s="23" t="s">
        <v>21</v>
      </c>
      <c r="C1359" s="23" t="s">
        <v>116</v>
      </c>
      <c r="D1359" s="23" t="s">
        <v>6955</v>
      </c>
      <c r="E1359" s="23" t="s">
        <v>5808</v>
      </c>
      <c r="G1359" s="23" t="s">
        <v>78</v>
      </c>
      <c r="H1359" s="23" t="s">
        <v>6983</v>
      </c>
      <c r="I1359" s="23" t="s">
        <v>6984</v>
      </c>
      <c r="J1359" s="5" t="s">
        <v>6985</v>
      </c>
      <c r="L1359" s="5" t="s">
        <v>6986</v>
      </c>
      <c r="M1359" s="23" t="s">
        <v>6982</v>
      </c>
      <c r="N1359" s="23" t="s">
        <v>5814</v>
      </c>
      <c r="O1359" s="44" t="s">
        <v>6987</v>
      </c>
      <c r="P1359" s="23" t="s">
        <v>78</v>
      </c>
      <c r="Q1359" s="45" t="s">
        <v>26</v>
      </c>
      <c r="S1359" s="5" t="s">
        <v>10822</v>
      </c>
    </row>
    <row r="1360" spans="1:19" x14ac:dyDescent="0.25">
      <c r="A1360" s="23" t="s">
        <v>4</v>
      </c>
      <c r="B1360" s="23" t="s">
        <v>21</v>
      </c>
      <c r="C1360" s="23" t="s">
        <v>116</v>
      </c>
      <c r="D1360" s="23" t="s">
        <v>6955</v>
      </c>
      <c r="E1360" s="23" t="s">
        <v>5808</v>
      </c>
      <c r="G1360" s="23" t="s">
        <v>78</v>
      </c>
      <c r="H1360" s="23" t="s">
        <v>6991</v>
      </c>
      <c r="I1360" s="23" t="s">
        <v>6992</v>
      </c>
      <c r="J1360" s="5" t="s">
        <v>6993</v>
      </c>
      <c r="L1360" s="5" t="s">
        <v>6994</v>
      </c>
      <c r="M1360" s="23" t="s">
        <v>6982</v>
      </c>
      <c r="N1360" s="23" t="s">
        <v>5814</v>
      </c>
      <c r="O1360" s="44">
        <v>28221</v>
      </c>
      <c r="P1360" s="23" t="s">
        <v>78</v>
      </c>
      <c r="Q1360" s="45">
        <v>44574</v>
      </c>
      <c r="S1360" s="5" t="s">
        <v>10823</v>
      </c>
    </row>
    <row r="1361" spans="1:19" x14ac:dyDescent="0.25">
      <c r="A1361" s="23" t="s">
        <v>4</v>
      </c>
      <c r="B1361" s="23" t="s">
        <v>21</v>
      </c>
      <c r="C1361" s="23" t="s">
        <v>116</v>
      </c>
      <c r="D1361" s="23" t="s">
        <v>6955</v>
      </c>
      <c r="E1361" s="23" t="s">
        <v>5808</v>
      </c>
      <c r="H1361" s="23" t="s">
        <v>6995</v>
      </c>
      <c r="I1361" s="23" t="s">
        <v>6996</v>
      </c>
      <c r="J1361" s="5" t="s">
        <v>6997</v>
      </c>
      <c r="L1361" s="5" t="s">
        <v>6998</v>
      </c>
      <c r="M1361" s="23" t="s">
        <v>6999</v>
      </c>
      <c r="N1361" s="23" t="s">
        <v>5814</v>
      </c>
      <c r="O1361" s="44">
        <v>28128</v>
      </c>
      <c r="P1361" s="23" t="s">
        <v>1055</v>
      </c>
      <c r="Q1361" s="23" t="s">
        <v>26</v>
      </c>
    </row>
    <row r="1362" spans="1:19" x14ac:dyDescent="0.25">
      <c r="A1362" s="23" t="s">
        <v>4</v>
      </c>
      <c r="B1362" s="23" t="s">
        <v>21</v>
      </c>
      <c r="C1362" s="23" t="s">
        <v>116</v>
      </c>
      <c r="D1362" s="23" t="s">
        <v>6955</v>
      </c>
      <c r="E1362" s="23" t="s">
        <v>5808</v>
      </c>
      <c r="H1362" s="23" t="s">
        <v>7000</v>
      </c>
      <c r="I1362" s="23" t="s">
        <v>7001</v>
      </c>
      <c r="J1362" s="5" t="s">
        <v>7002</v>
      </c>
      <c r="K1362" s="5" t="s">
        <v>1117</v>
      </c>
      <c r="L1362" s="5" t="s">
        <v>6998</v>
      </c>
      <c r="M1362" s="23" t="s">
        <v>6999</v>
      </c>
      <c r="N1362" s="23" t="s">
        <v>5814</v>
      </c>
      <c r="O1362" s="44" t="s">
        <v>7003</v>
      </c>
      <c r="P1362" s="23" t="s">
        <v>1055</v>
      </c>
      <c r="Q1362" s="45" t="s">
        <v>26</v>
      </c>
      <c r="S1362" s="5" t="s">
        <v>10824</v>
      </c>
    </row>
    <row r="1363" spans="1:19" x14ac:dyDescent="0.25">
      <c r="A1363" s="23" t="s">
        <v>4</v>
      </c>
      <c r="B1363" s="23" t="s">
        <v>21</v>
      </c>
      <c r="C1363" s="23" t="s">
        <v>116</v>
      </c>
      <c r="D1363" s="23" t="s">
        <v>6955</v>
      </c>
      <c r="E1363" s="23" t="s">
        <v>5808</v>
      </c>
      <c r="G1363" s="23" t="s">
        <v>78</v>
      </c>
      <c r="H1363" s="23" t="s">
        <v>7004</v>
      </c>
      <c r="I1363" s="23" t="s">
        <v>7005</v>
      </c>
      <c r="J1363" s="5" t="s">
        <v>7006</v>
      </c>
      <c r="K1363" s="5" t="s">
        <v>1117</v>
      </c>
      <c r="L1363" s="5" t="s">
        <v>7007</v>
      </c>
      <c r="M1363" s="23" t="s">
        <v>6982</v>
      </c>
      <c r="N1363" s="23" t="s">
        <v>5814</v>
      </c>
      <c r="O1363" s="44" t="s">
        <v>7008</v>
      </c>
      <c r="P1363" s="23" t="s">
        <v>1055</v>
      </c>
      <c r="Q1363" s="45" t="s">
        <v>26</v>
      </c>
      <c r="S1363" s="5" t="s">
        <v>10825</v>
      </c>
    </row>
    <row r="1364" spans="1:19" x14ac:dyDescent="0.25">
      <c r="A1364" s="23" t="s">
        <v>4</v>
      </c>
      <c r="B1364" s="23" t="s">
        <v>21</v>
      </c>
      <c r="C1364" s="23" t="s">
        <v>116</v>
      </c>
      <c r="D1364" s="23" t="s">
        <v>6955</v>
      </c>
      <c r="E1364" s="23" t="s">
        <v>5808</v>
      </c>
      <c r="G1364" s="23" t="s">
        <v>78</v>
      </c>
      <c r="H1364" s="23" t="s">
        <v>7009</v>
      </c>
      <c r="I1364" s="23" t="s">
        <v>7010</v>
      </c>
      <c r="J1364" s="5" t="s">
        <v>7011</v>
      </c>
      <c r="K1364" s="5" t="s">
        <v>7012</v>
      </c>
      <c r="L1364" s="5" t="s">
        <v>7013</v>
      </c>
      <c r="M1364" s="23" t="s">
        <v>6982</v>
      </c>
      <c r="N1364" s="23" t="s">
        <v>5814</v>
      </c>
      <c r="O1364" s="44" t="s">
        <v>6987</v>
      </c>
      <c r="P1364" s="23" t="s">
        <v>78</v>
      </c>
      <c r="Q1364" s="45" t="s">
        <v>26</v>
      </c>
      <c r="S1364" s="5" t="s">
        <v>10826</v>
      </c>
    </row>
    <row r="1365" spans="1:19" x14ac:dyDescent="0.25">
      <c r="A1365" s="23" t="s">
        <v>4</v>
      </c>
      <c r="B1365" s="23" t="s">
        <v>21</v>
      </c>
      <c r="C1365" s="23" t="s">
        <v>76</v>
      </c>
      <c r="D1365" s="23" t="s">
        <v>10827</v>
      </c>
      <c r="E1365" s="23" t="s">
        <v>5808</v>
      </c>
      <c r="G1365" s="23" t="s">
        <v>78</v>
      </c>
      <c r="H1365" s="23" t="s">
        <v>10828</v>
      </c>
      <c r="I1365" s="23" t="s">
        <v>10829</v>
      </c>
      <c r="J1365" s="5" t="s">
        <v>6958</v>
      </c>
      <c r="K1365" s="5" t="s">
        <v>6959</v>
      </c>
      <c r="L1365" s="5" t="s">
        <v>6960</v>
      </c>
      <c r="M1365" s="23" t="s">
        <v>6961</v>
      </c>
      <c r="N1365" s="23" t="s">
        <v>5814</v>
      </c>
      <c r="O1365" s="44" t="s">
        <v>6962</v>
      </c>
      <c r="P1365" s="23" t="s">
        <v>78</v>
      </c>
      <c r="Q1365" s="45" t="s">
        <v>26</v>
      </c>
      <c r="S1365" s="5" t="s">
        <v>10830</v>
      </c>
    </row>
    <row r="1366" spans="1:19" x14ac:dyDescent="0.25">
      <c r="A1366" s="23" t="s">
        <v>4</v>
      </c>
      <c r="B1366" s="23" t="s">
        <v>21</v>
      </c>
      <c r="C1366" s="23" t="s">
        <v>76</v>
      </c>
      <c r="D1366" s="23" t="s">
        <v>10827</v>
      </c>
      <c r="E1366" s="23" t="s">
        <v>5808</v>
      </c>
      <c r="G1366" s="23" t="s">
        <v>78</v>
      </c>
      <c r="H1366" s="23" t="s">
        <v>10831</v>
      </c>
      <c r="I1366" s="23" t="s">
        <v>6964</v>
      </c>
      <c r="J1366" s="5" t="s">
        <v>6965</v>
      </c>
      <c r="L1366" s="5" t="s">
        <v>6966</v>
      </c>
      <c r="M1366" s="23" t="s">
        <v>6967</v>
      </c>
      <c r="N1366" s="23" t="s">
        <v>5814</v>
      </c>
      <c r="O1366" s="44">
        <v>28056</v>
      </c>
      <c r="P1366" s="23" t="s">
        <v>78</v>
      </c>
      <c r="Q1366" s="45" t="s">
        <v>26</v>
      </c>
      <c r="S1366" s="5" t="s">
        <v>10832</v>
      </c>
    </row>
    <row r="1367" spans="1:19" x14ac:dyDescent="0.25">
      <c r="A1367" s="23" t="s">
        <v>4</v>
      </c>
      <c r="B1367" s="23" t="s">
        <v>21</v>
      </c>
      <c r="C1367" s="23" t="s">
        <v>76</v>
      </c>
      <c r="D1367" s="23" t="s">
        <v>10827</v>
      </c>
      <c r="E1367" s="23" t="s">
        <v>5808</v>
      </c>
      <c r="G1367" s="23" t="s">
        <v>78</v>
      </c>
      <c r="H1367" s="23" t="s">
        <v>10833</v>
      </c>
      <c r="I1367" s="23" t="s">
        <v>10834</v>
      </c>
      <c r="J1367" s="5" t="s">
        <v>10821</v>
      </c>
      <c r="K1367" s="5" t="s">
        <v>6980</v>
      </c>
      <c r="L1367" s="5" t="s">
        <v>6981</v>
      </c>
      <c r="M1367" s="23" t="s">
        <v>6982</v>
      </c>
      <c r="N1367" s="23" t="s">
        <v>5814</v>
      </c>
      <c r="O1367" s="44">
        <v>28208</v>
      </c>
      <c r="P1367" s="23" t="s">
        <v>78</v>
      </c>
      <c r="Q1367" s="45" t="s">
        <v>26</v>
      </c>
      <c r="S1367" s="5" t="s">
        <v>10835</v>
      </c>
    </row>
    <row r="1368" spans="1:19" x14ac:dyDescent="0.25">
      <c r="A1368" s="23" t="s">
        <v>4</v>
      </c>
      <c r="B1368" s="23" t="s">
        <v>21</v>
      </c>
      <c r="C1368" s="23" t="s">
        <v>76</v>
      </c>
      <c r="D1368" s="23" t="s">
        <v>10827</v>
      </c>
      <c r="E1368" s="23" t="s">
        <v>5808</v>
      </c>
      <c r="G1368" s="23" t="s">
        <v>78</v>
      </c>
      <c r="H1368" s="23" t="s">
        <v>10836</v>
      </c>
      <c r="I1368" s="23" t="s">
        <v>10837</v>
      </c>
      <c r="J1368" s="5" t="s">
        <v>7002</v>
      </c>
      <c r="L1368" s="5" t="s">
        <v>6998</v>
      </c>
      <c r="M1368" s="23" t="s">
        <v>6999</v>
      </c>
      <c r="N1368" s="23" t="s">
        <v>5814</v>
      </c>
      <c r="O1368" s="44" t="s">
        <v>7003</v>
      </c>
      <c r="P1368" s="23" t="s">
        <v>78</v>
      </c>
      <c r="Q1368" s="45" t="s">
        <v>26</v>
      </c>
      <c r="S1368" s="5" t="s">
        <v>10838</v>
      </c>
    </row>
    <row r="1369" spans="1:19" x14ac:dyDescent="0.25">
      <c r="A1369" s="23" t="s">
        <v>4</v>
      </c>
      <c r="B1369" s="23" t="s">
        <v>21</v>
      </c>
      <c r="C1369" s="23" t="s">
        <v>76</v>
      </c>
      <c r="D1369" s="23" t="s">
        <v>10827</v>
      </c>
      <c r="E1369" s="23" t="s">
        <v>5808</v>
      </c>
      <c r="G1369" s="23" t="s">
        <v>78</v>
      </c>
      <c r="H1369" s="23" t="s">
        <v>10839</v>
      </c>
      <c r="I1369" s="23" t="s">
        <v>10840</v>
      </c>
      <c r="J1369" s="5" t="s">
        <v>7006</v>
      </c>
      <c r="L1369" s="5" t="s">
        <v>7007</v>
      </c>
      <c r="M1369" s="23" t="s">
        <v>6982</v>
      </c>
      <c r="N1369" s="23" t="s">
        <v>5814</v>
      </c>
      <c r="O1369" s="44" t="s">
        <v>7008</v>
      </c>
      <c r="P1369" s="23" t="s">
        <v>78</v>
      </c>
      <c r="Q1369" s="45" t="s">
        <v>26</v>
      </c>
      <c r="S1369" s="5" t="s">
        <v>10841</v>
      </c>
    </row>
    <row r="1370" spans="1:19" x14ac:dyDescent="0.25">
      <c r="A1370" s="23" t="s">
        <v>4</v>
      </c>
      <c r="B1370" s="23" t="s">
        <v>58</v>
      </c>
      <c r="C1370" s="23" t="s">
        <v>76</v>
      </c>
      <c r="D1370" s="23" t="s">
        <v>7014</v>
      </c>
      <c r="E1370" s="23" t="s">
        <v>7015</v>
      </c>
      <c r="F1370" s="23" t="s">
        <v>7016</v>
      </c>
      <c r="G1370" s="23" t="s">
        <v>78</v>
      </c>
      <c r="H1370" s="23" t="s">
        <v>7017</v>
      </c>
      <c r="I1370" s="23" t="s">
        <v>7018</v>
      </c>
      <c r="J1370" s="5" t="s">
        <v>7019</v>
      </c>
      <c r="K1370" s="5" t="s">
        <v>1117</v>
      </c>
      <c r="L1370" s="5" t="s">
        <v>7020</v>
      </c>
      <c r="M1370" s="23" t="s">
        <v>7021</v>
      </c>
      <c r="N1370" s="23" t="s">
        <v>2364</v>
      </c>
      <c r="O1370" s="44" t="s">
        <v>7022</v>
      </c>
      <c r="P1370" s="23" t="s">
        <v>78</v>
      </c>
      <c r="Q1370" s="45" t="s">
        <v>26</v>
      </c>
    </row>
    <row r="1371" spans="1:19" x14ac:dyDescent="0.25">
      <c r="A1371" s="23" t="s">
        <v>4</v>
      </c>
      <c r="B1371" s="23" t="s">
        <v>58</v>
      </c>
      <c r="C1371" s="23" t="s">
        <v>76</v>
      </c>
      <c r="D1371" s="23" t="s">
        <v>7014</v>
      </c>
      <c r="E1371" s="23" t="s">
        <v>7015</v>
      </c>
      <c r="F1371" s="23" t="s">
        <v>7016</v>
      </c>
      <c r="G1371" s="23" t="s">
        <v>78</v>
      </c>
      <c r="H1371" s="23" t="s">
        <v>7023</v>
      </c>
      <c r="I1371" s="23" t="s">
        <v>6206</v>
      </c>
      <c r="J1371" s="5" t="s">
        <v>7024</v>
      </c>
      <c r="K1371" s="5" t="s">
        <v>1117</v>
      </c>
      <c r="L1371" s="5" t="s">
        <v>7025</v>
      </c>
      <c r="M1371" s="23" t="s">
        <v>7026</v>
      </c>
      <c r="N1371" s="23" t="s">
        <v>2364</v>
      </c>
      <c r="O1371" s="44" t="s">
        <v>7027</v>
      </c>
      <c r="P1371" s="23" t="s">
        <v>78</v>
      </c>
      <c r="Q1371" s="45" t="s">
        <v>26</v>
      </c>
    </row>
    <row r="1372" spans="1:19" x14ac:dyDescent="0.25">
      <c r="A1372" s="23" t="s">
        <v>4</v>
      </c>
      <c r="B1372" s="23" t="s">
        <v>58</v>
      </c>
      <c r="C1372" s="23" t="s">
        <v>76</v>
      </c>
      <c r="D1372" s="23" t="s">
        <v>7014</v>
      </c>
      <c r="E1372" s="23" t="s">
        <v>7015</v>
      </c>
      <c r="F1372" s="23" t="s">
        <v>7016</v>
      </c>
      <c r="G1372" s="23" t="s">
        <v>78</v>
      </c>
      <c r="H1372" s="23" t="s">
        <v>7028</v>
      </c>
      <c r="I1372" s="23" t="s">
        <v>7029</v>
      </c>
      <c r="J1372" s="5" t="s">
        <v>7030</v>
      </c>
      <c r="K1372" s="5" t="s">
        <v>1117</v>
      </c>
      <c r="L1372" s="5" t="s">
        <v>7031</v>
      </c>
      <c r="M1372" s="23" t="s">
        <v>7032</v>
      </c>
      <c r="N1372" s="23" t="s">
        <v>2364</v>
      </c>
      <c r="O1372" s="44" t="s">
        <v>7033</v>
      </c>
      <c r="P1372" s="23" t="s">
        <v>78</v>
      </c>
      <c r="Q1372" s="45" t="s">
        <v>26</v>
      </c>
    </row>
    <row r="1373" spans="1:19" x14ac:dyDescent="0.25">
      <c r="A1373" s="23" t="s">
        <v>4</v>
      </c>
      <c r="B1373" s="23" t="s">
        <v>58</v>
      </c>
      <c r="C1373" s="23" t="s">
        <v>76</v>
      </c>
      <c r="D1373" s="23" t="s">
        <v>7014</v>
      </c>
      <c r="E1373" s="23" t="s">
        <v>7015</v>
      </c>
      <c r="F1373" s="23" t="s">
        <v>7016</v>
      </c>
      <c r="G1373" s="23" t="s">
        <v>78</v>
      </c>
      <c r="H1373" s="23" t="s">
        <v>7034</v>
      </c>
      <c r="I1373" s="23" t="s">
        <v>7035</v>
      </c>
      <c r="J1373" s="5" t="s">
        <v>7036</v>
      </c>
      <c r="K1373" s="5" t="s">
        <v>1117</v>
      </c>
      <c r="L1373" s="5" t="s">
        <v>7037</v>
      </c>
      <c r="M1373" s="23" t="s">
        <v>7038</v>
      </c>
      <c r="N1373" s="23" t="s">
        <v>2364</v>
      </c>
      <c r="O1373" s="44" t="s">
        <v>7039</v>
      </c>
      <c r="P1373" s="23" t="s">
        <v>78</v>
      </c>
      <c r="Q1373" s="23" t="s">
        <v>26</v>
      </c>
    </row>
    <row r="1374" spans="1:19" x14ac:dyDescent="0.25">
      <c r="A1374" s="23" t="s">
        <v>4</v>
      </c>
      <c r="B1374" s="23" t="s">
        <v>58</v>
      </c>
      <c r="C1374" s="23" t="s">
        <v>76</v>
      </c>
      <c r="D1374" s="23" t="s">
        <v>7014</v>
      </c>
      <c r="E1374" s="23" t="s">
        <v>7015</v>
      </c>
      <c r="F1374" s="23" t="s">
        <v>7016</v>
      </c>
      <c r="G1374" s="23" t="s">
        <v>78</v>
      </c>
      <c r="H1374" s="23" t="s">
        <v>7040</v>
      </c>
      <c r="I1374" s="23" t="s">
        <v>7041</v>
      </c>
      <c r="J1374" s="5" t="s">
        <v>7042</v>
      </c>
      <c r="K1374" s="5" t="s">
        <v>1117</v>
      </c>
      <c r="L1374" s="5" t="s">
        <v>7043</v>
      </c>
      <c r="M1374" s="23" t="s">
        <v>7044</v>
      </c>
      <c r="N1374" s="23" t="s">
        <v>2364</v>
      </c>
      <c r="O1374" s="44" t="s">
        <v>7045</v>
      </c>
      <c r="P1374" s="23" t="s">
        <v>78</v>
      </c>
      <c r="Q1374" s="45" t="s">
        <v>26</v>
      </c>
    </row>
    <row r="1375" spans="1:19" x14ac:dyDescent="0.25">
      <c r="A1375" s="23" t="s">
        <v>4</v>
      </c>
      <c r="B1375" s="23" t="s">
        <v>58</v>
      </c>
      <c r="C1375" s="23" t="s">
        <v>76</v>
      </c>
      <c r="D1375" s="23" t="s">
        <v>7014</v>
      </c>
      <c r="E1375" s="23" t="s">
        <v>7015</v>
      </c>
      <c r="F1375" s="23" t="s">
        <v>7016</v>
      </c>
      <c r="G1375" s="23" t="s">
        <v>78</v>
      </c>
      <c r="H1375" s="23" t="s">
        <v>7046</v>
      </c>
      <c r="I1375" s="23" t="s">
        <v>7047</v>
      </c>
      <c r="J1375" s="5" t="s">
        <v>7048</v>
      </c>
      <c r="K1375" s="5" t="s">
        <v>1117</v>
      </c>
      <c r="L1375" s="5" t="s">
        <v>7049</v>
      </c>
      <c r="M1375" s="23" t="s">
        <v>7050</v>
      </c>
      <c r="N1375" s="23" t="s">
        <v>2364</v>
      </c>
      <c r="O1375" s="44" t="s">
        <v>7051</v>
      </c>
      <c r="P1375" s="23" t="s">
        <v>78</v>
      </c>
      <c r="Q1375" s="45" t="s">
        <v>26</v>
      </c>
    </row>
    <row r="1376" spans="1:19" x14ac:dyDescent="0.25">
      <c r="A1376" s="23" t="s">
        <v>4</v>
      </c>
      <c r="B1376" s="23" t="s">
        <v>58</v>
      </c>
      <c r="C1376" s="23" t="s">
        <v>76</v>
      </c>
      <c r="D1376" s="23" t="s">
        <v>7014</v>
      </c>
      <c r="E1376" s="23" t="s">
        <v>7015</v>
      </c>
      <c r="F1376" s="23" t="s">
        <v>7016</v>
      </c>
      <c r="G1376" s="23" t="s">
        <v>78</v>
      </c>
      <c r="H1376" s="23" t="s">
        <v>7052</v>
      </c>
      <c r="I1376" s="23" t="s">
        <v>7053</v>
      </c>
      <c r="J1376" s="5" t="s">
        <v>7054</v>
      </c>
      <c r="K1376" s="5" t="s">
        <v>7055</v>
      </c>
      <c r="L1376" s="5" t="s">
        <v>7056</v>
      </c>
      <c r="M1376" s="23" t="s">
        <v>7021</v>
      </c>
      <c r="N1376" s="23" t="s">
        <v>2364</v>
      </c>
      <c r="O1376" s="44" t="s">
        <v>7022</v>
      </c>
      <c r="P1376" s="23" t="s">
        <v>78</v>
      </c>
      <c r="Q1376" s="45" t="s">
        <v>26</v>
      </c>
    </row>
    <row r="1377" spans="1:19" x14ac:dyDescent="0.25">
      <c r="A1377" s="23" t="s">
        <v>4</v>
      </c>
      <c r="B1377" s="23" t="s">
        <v>58</v>
      </c>
      <c r="C1377" s="23" t="s">
        <v>76</v>
      </c>
      <c r="D1377" s="23" t="s">
        <v>7014</v>
      </c>
      <c r="E1377" s="23" t="s">
        <v>7015</v>
      </c>
      <c r="F1377" s="23" t="s">
        <v>7016</v>
      </c>
      <c r="G1377" s="23" t="s">
        <v>78</v>
      </c>
      <c r="H1377" s="23" t="s">
        <v>7057</v>
      </c>
      <c r="I1377" s="23" t="s">
        <v>7058</v>
      </c>
      <c r="J1377" s="5" t="s">
        <v>7059</v>
      </c>
      <c r="K1377" s="5" t="s">
        <v>1117</v>
      </c>
      <c r="L1377" s="5" t="s">
        <v>7060</v>
      </c>
      <c r="M1377" s="23" t="s">
        <v>7061</v>
      </c>
      <c r="N1377" s="23" t="s">
        <v>2364</v>
      </c>
      <c r="O1377" s="44" t="s">
        <v>7062</v>
      </c>
      <c r="P1377" s="23" t="s">
        <v>78</v>
      </c>
      <c r="Q1377" s="45" t="s">
        <v>26</v>
      </c>
    </row>
    <row r="1378" spans="1:19" x14ac:dyDescent="0.25">
      <c r="A1378" s="23" t="s">
        <v>4</v>
      </c>
      <c r="B1378" s="23" t="s">
        <v>58</v>
      </c>
      <c r="C1378" s="23" t="s">
        <v>76</v>
      </c>
      <c r="D1378" s="23" t="s">
        <v>7014</v>
      </c>
      <c r="E1378" s="23" t="s">
        <v>7015</v>
      </c>
      <c r="F1378" s="23" t="s">
        <v>7016</v>
      </c>
      <c r="G1378" s="23" t="s">
        <v>78</v>
      </c>
      <c r="H1378" s="23" t="s">
        <v>7063</v>
      </c>
      <c r="I1378" s="23">
        <v>3393</v>
      </c>
      <c r="J1378" s="5" t="s">
        <v>7064</v>
      </c>
      <c r="L1378" s="5" t="s">
        <v>7065</v>
      </c>
      <c r="M1378" s="23" t="s">
        <v>7044</v>
      </c>
      <c r="N1378" s="23" t="s">
        <v>2364</v>
      </c>
      <c r="O1378" s="44" t="s">
        <v>7066</v>
      </c>
      <c r="P1378" s="23" t="s">
        <v>78</v>
      </c>
      <c r="Q1378" s="45">
        <v>44522</v>
      </c>
    </row>
    <row r="1379" spans="1:19" x14ac:dyDescent="0.25">
      <c r="A1379" s="23" t="s">
        <v>4</v>
      </c>
      <c r="B1379" s="23" t="s">
        <v>58</v>
      </c>
      <c r="C1379" s="23" t="s">
        <v>76</v>
      </c>
      <c r="D1379" s="23" t="s">
        <v>7014</v>
      </c>
      <c r="E1379" s="23" t="s">
        <v>7015</v>
      </c>
      <c r="F1379" s="23" t="s">
        <v>7016</v>
      </c>
      <c r="G1379" s="23" t="s">
        <v>78</v>
      </c>
      <c r="H1379" s="23" t="s">
        <v>7067</v>
      </c>
      <c r="I1379" s="23" t="s">
        <v>7068</v>
      </c>
      <c r="J1379" s="5" t="s">
        <v>7069</v>
      </c>
      <c r="K1379" s="5" t="s">
        <v>1117</v>
      </c>
      <c r="L1379" s="5" t="s">
        <v>7070</v>
      </c>
      <c r="M1379" s="23" t="s">
        <v>6793</v>
      </c>
      <c r="N1379" s="23" t="s">
        <v>2364</v>
      </c>
      <c r="O1379" s="44" t="s">
        <v>7071</v>
      </c>
      <c r="P1379" s="23" t="s">
        <v>78</v>
      </c>
      <c r="Q1379" s="45" t="s">
        <v>26</v>
      </c>
    </row>
    <row r="1380" spans="1:19" x14ac:dyDescent="0.25">
      <c r="A1380" s="23" t="s">
        <v>4</v>
      </c>
      <c r="B1380" s="23" t="s">
        <v>58</v>
      </c>
      <c r="C1380" s="23" t="s">
        <v>76</v>
      </c>
      <c r="D1380" s="23" t="s">
        <v>7014</v>
      </c>
      <c r="E1380" s="23" t="s">
        <v>7015</v>
      </c>
      <c r="F1380" s="23" t="s">
        <v>7016</v>
      </c>
      <c r="G1380" s="23" t="s">
        <v>78</v>
      </c>
      <c r="H1380" s="23" t="s">
        <v>7072</v>
      </c>
      <c r="I1380" s="23">
        <v>221260</v>
      </c>
      <c r="J1380" s="5" t="s">
        <v>7073</v>
      </c>
      <c r="K1380" s="5" t="s">
        <v>1117</v>
      </c>
      <c r="L1380" s="5" t="s">
        <v>7074</v>
      </c>
      <c r="M1380" s="23" t="s">
        <v>7050</v>
      </c>
      <c r="N1380" s="23" t="s">
        <v>2364</v>
      </c>
      <c r="O1380" s="44">
        <v>70403</v>
      </c>
      <c r="P1380" s="23" t="s">
        <v>78</v>
      </c>
      <c r="Q1380" s="45" t="s">
        <v>26</v>
      </c>
    </row>
    <row r="1381" spans="1:19" x14ac:dyDescent="0.25">
      <c r="A1381" s="23" t="s">
        <v>4</v>
      </c>
      <c r="B1381" s="23" t="s">
        <v>58</v>
      </c>
      <c r="C1381" s="23" t="s">
        <v>76</v>
      </c>
      <c r="D1381" s="23" t="s">
        <v>7014</v>
      </c>
      <c r="E1381" s="23" t="s">
        <v>7015</v>
      </c>
      <c r="F1381" s="23" t="s">
        <v>7016</v>
      </c>
      <c r="G1381" s="23" t="s">
        <v>78</v>
      </c>
      <c r="H1381" s="23" t="s">
        <v>7075</v>
      </c>
      <c r="I1381" s="23" t="s">
        <v>7076</v>
      </c>
      <c r="J1381" s="5" t="s">
        <v>7077</v>
      </c>
      <c r="K1381" s="5" t="s">
        <v>7078</v>
      </c>
      <c r="L1381" s="5" t="s">
        <v>7079</v>
      </c>
      <c r="M1381" s="23" t="s">
        <v>7080</v>
      </c>
      <c r="N1381" s="23" t="s">
        <v>2364</v>
      </c>
      <c r="O1381" s="44" t="s">
        <v>7081</v>
      </c>
      <c r="P1381" s="23" t="s">
        <v>78</v>
      </c>
      <c r="Q1381" s="45" t="s">
        <v>26</v>
      </c>
    </row>
    <row r="1382" spans="1:19" x14ac:dyDescent="0.25">
      <c r="A1382" s="23" t="s">
        <v>4</v>
      </c>
      <c r="B1382" s="23" t="s">
        <v>58</v>
      </c>
      <c r="C1382" s="23" t="s">
        <v>76</v>
      </c>
      <c r="D1382" s="23" t="s">
        <v>7014</v>
      </c>
      <c r="E1382" s="23" t="s">
        <v>7015</v>
      </c>
      <c r="F1382" s="23" t="s">
        <v>7016</v>
      </c>
      <c r="G1382" s="23" t="s">
        <v>78</v>
      </c>
      <c r="H1382" s="23" t="s">
        <v>7082</v>
      </c>
      <c r="I1382" s="23" t="s">
        <v>7083</v>
      </c>
      <c r="J1382" s="5" t="s">
        <v>7084</v>
      </c>
      <c r="K1382" s="5" t="s">
        <v>7085</v>
      </c>
      <c r="L1382" s="5" t="s">
        <v>7086</v>
      </c>
      <c r="M1382" s="23" t="s">
        <v>7087</v>
      </c>
      <c r="N1382" s="23" t="s">
        <v>2364</v>
      </c>
      <c r="O1382" s="44" t="s">
        <v>7088</v>
      </c>
      <c r="P1382" s="23" t="s">
        <v>78</v>
      </c>
      <c r="Q1382" s="45" t="s">
        <v>26</v>
      </c>
    </row>
    <row r="1383" spans="1:19" x14ac:dyDescent="0.25">
      <c r="A1383" s="23" t="s">
        <v>4</v>
      </c>
      <c r="B1383" s="23" t="s">
        <v>58</v>
      </c>
      <c r="C1383" s="23" t="s">
        <v>76</v>
      </c>
      <c r="D1383" s="23" t="s">
        <v>7014</v>
      </c>
      <c r="E1383" s="23" t="s">
        <v>7015</v>
      </c>
      <c r="F1383" s="23" t="s">
        <v>7016</v>
      </c>
      <c r="G1383" s="23" t="s">
        <v>78</v>
      </c>
      <c r="H1383" s="23" t="s">
        <v>7089</v>
      </c>
      <c r="I1383" s="23" t="s">
        <v>7090</v>
      </c>
      <c r="J1383" s="5" t="s">
        <v>7091</v>
      </c>
      <c r="K1383" s="5" t="s">
        <v>7092</v>
      </c>
      <c r="L1383" s="5" t="s">
        <v>7093</v>
      </c>
      <c r="M1383" s="23" t="s">
        <v>7094</v>
      </c>
      <c r="N1383" s="23" t="s">
        <v>2364</v>
      </c>
      <c r="O1383" s="44" t="s">
        <v>7095</v>
      </c>
      <c r="P1383" s="23" t="s">
        <v>78</v>
      </c>
      <c r="Q1383" s="23" t="s">
        <v>26</v>
      </c>
      <c r="S1383" s="5" t="s">
        <v>7096</v>
      </c>
    </row>
    <row r="1384" spans="1:19" x14ac:dyDescent="0.25">
      <c r="A1384" s="23" t="s">
        <v>4</v>
      </c>
      <c r="B1384" s="23" t="s">
        <v>58</v>
      </c>
      <c r="C1384" s="23" t="s">
        <v>76</v>
      </c>
      <c r="D1384" s="23" t="s">
        <v>7014</v>
      </c>
      <c r="E1384" s="23" t="s">
        <v>7015</v>
      </c>
      <c r="F1384" s="23" t="s">
        <v>7016</v>
      </c>
      <c r="G1384" s="23" t="s">
        <v>78</v>
      </c>
      <c r="H1384" s="23" t="s">
        <v>7097</v>
      </c>
      <c r="I1384" s="23" t="s">
        <v>7098</v>
      </c>
      <c r="J1384" s="5" t="s">
        <v>7099</v>
      </c>
      <c r="K1384" s="5" t="s">
        <v>1117</v>
      </c>
      <c r="L1384" s="5" t="s">
        <v>7100</v>
      </c>
      <c r="M1384" s="23" t="s">
        <v>7101</v>
      </c>
      <c r="N1384" s="23" t="s">
        <v>2364</v>
      </c>
      <c r="O1384" s="44" t="s">
        <v>7102</v>
      </c>
      <c r="P1384" s="23" t="s">
        <v>78</v>
      </c>
      <c r="Q1384" s="45" t="s">
        <v>26</v>
      </c>
    </row>
    <row r="1385" spans="1:19" x14ac:dyDescent="0.25">
      <c r="A1385" s="23" t="s">
        <v>4</v>
      </c>
      <c r="B1385" s="23" t="s">
        <v>58</v>
      </c>
      <c r="C1385" s="23" t="s">
        <v>76</v>
      </c>
      <c r="D1385" s="23" t="s">
        <v>7014</v>
      </c>
      <c r="E1385" s="23" t="s">
        <v>7015</v>
      </c>
      <c r="F1385" s="23" t="s">
        <v>7016</v>
      </c>
      <c r="G1385" s="23" t="s">
        <v>78</v>
      </c>
      <c r="H1385" s="23" t="s">
        <v>7103</v>
      </c>
      <c r="I1385" s="23" t="s">
        <v>7104</v>
      </c>
      <c r="J1385" s="5" t="s">
        <v>7105</v>
      </c>
      <c r="L1385" s="5" t="s">
        <v>7106</v>
      </c>
      <c r="M1385" s="23" t="s">
        <v>7094</v>
      </c>
      <c r="N1385" s="23" t="s">
        <v>2364</v>
      </c>
      <c r="O1385" s="44" t="s">
        <v>7095</v>
      </c>
      <c r="P1385" s="23" t="s">
        <v>78</v>
      </c>
      <c r="Q1385" s="23">
        <v>44573</v>
      </c>
    </row>
    <row r="1386" spans="1:19" x14ac:dyDescent="0.25">
      <c r="A1386" s="23" t="s">
        <v>4</v>
      </c>
      <c r="B1386" s="23" t="s">
        <v>58</v>
      </c>
      <c r="C1386" s="23" t="s">
        <v>76</v>
      </c>
      <c r="D1386" s="23" t="s">
        <v>7014</v>
      </c>
      <c r="E1386" s="23" t="s">
        <v>7015</v>
      </c>
      <c r="F1386" s="23" t="s">
        <v>7016</v>
      </c>
      <c r="G1386" s="23" t="s">
        <v>78</v>
      </c>
      <c r="H1386" s="23" t="s">
        <v>7107</v>
      </c>
      <c r="I1386" s="23" t="s">
        <v>7108</v>
      </c>
      <c r="J1386" s="5" t="s">
        <v>7109</v>
      </c>
      <c r="K1386" s="5" t="s">
        <v>1117</v>
      </c>
      <c r="L1386" s="5" t="s">
        <v>7110</v>
      </c>
      <c r="M1386" s="23" t="s">
        <v>7080</v>
      </c>
      <c r="N1386" s="23" t="s">
        <v>2364</v>
      </c>
      <c r="O1386" s="44" t="s">
        <v>7111</v>
      </c>
      <c r="P1386" s="23" t="s">
        <v>78</v>
      </c>
      <c r="Q1386" s="45" t="s">
        <v>26</v>
      </c>
    </row>
    <row r="1387" spans="1:19" x14ac:dyDescent="0.25">
      <c r="A1387" s="46" t="s">
        <v>4</v>
      </c>
      <c r="B1387" s="46" t="s">
        <v>58</v>
      </c>
      <c r="C1387" s="46" t="s">
        <v>76</v>
      </c>
      <c r="D1387" s="46" t="s">
        <v>7014</v>
      </c>
      <c r="E1387" s="46" t="s">
        <v>7015</v>
      </c>
      <c r="F1387" s="46" t="s">
        <v>7016</v>
      </c>
      <c r="G1387" s="46" t="s">
        <v>78</v>
      </c>
      <c r="H1387" s="46" t="s">
        <v>7112</v>
      </c>
      <c r="I1387" s="46" t="s">
        <v>7113</v>
      </c>
      <c r="J1387" s="47" t="s">
        <v>7114</v>
      </c>
      <c r="K1387" s="47" t="s">
        <v>1117</v>
      </c>
      <c r="L1387" s="47" t="s">
        <v>7115</v>
      </c>
      <c r="M1387" s="46" t="s">
        <v>7044</v>
      </c>
      <c r="N1387" s="46" t="s">
        <v>2364</v>
      </c>
      <c r="O1387" s="48" t="s">
        <v>7066</v>
      </c>
      <c r="P1387" s="46" t="s">
        <v>78</v>
      </c>
      <c r="Q1387" s="49" t="s">
        <v>26</v>
      </c>
      <c r="R1387" s="46"/>
      <c r="S1387" s="47"/>
    </row>
    <row r="1388" spans="1:19" x14ac:dyDescent="0.25">
      <c r="A1388" s="23" t="s">
        <v>4</v>
      </c>
      <c r="B1388" s="23" t="s">
        <v>58</v>
      </c>
      <c r="C1388" s="23" t="s">
        <v>76</v>
      </c>
      <c r="D1388" s="23" t="s">
        <v>7014</v>
      </c>
      <c r="E1388" s="23" t="s">
        <v>7015</v>
      </c>
      <c r="F1388" s="23" t="s">
        <v>7016</v>
      </c>
      <c r="G1388" s="23" t="s">
        <v>78</v>
      </c>
      <c r="H1388" s="23" t="s">
        <v>7116</v>
      </c>
      <c r="I1388" s="23">
        <v>7620</v>
      </c>
      <c r="J1388" s="5" t="s">
        <v>7117</v>
      </c>
      <c r="L1388" s="5" t="s">
        <v>7118</v>
      </c>
      <c r="M1388" s="23" t="s">
        <v>7119</v>
      </c>
      <c r="N1388" s="23" t="s">
        <v>2364</v>
      </c>
      <c r="O1388" s="44">
        <v>70037</v>
      </c>
      <c r="P1388" s="23" t="s">
        <v>78</v>
      </c>
      <c r="Q1388" s="45" t="s">
        <v>26</v>
      </c>
    </row>
    <row r="1389" spans="1:19" x14ac:dyDescent="0.25">
      <c r="A1389" s="23" t="s">
        <v>4</v>
      </c>
      <c r="B1389" s="23" t="s">
        <v>58</v>
      </c>
      <c r="C1389" s="23" t="s">
        <v>76</v>
      </c>
      <c r="D1389" s="23" t="s">
        <v>7014</v>
      </c>
      <c r="E1389" s="23" t="s">
        <v>7015</v>
      </c>
      <c r="F1389" s="23" t="s">
        <v>7016</v>
      </c>
      <c r="G1389" s="23" t="s">
        <v>78</v>
      </c>
      <c r="H1389" s="23" t="s">
        <v>7120</v>
      </c>
      <c r="I1389" s="23" t="s">
        <v>7121</v>
      </c>
      <c r="J1389" s="5" t="s">
        <v>7122</v>
      </c>
      <c r="K1389" s="5" t="s">
        <v>1117</v>
      </c>
      <c r="L1389" s="5" t="s">
        <v>7123</v>
      </c>
      <c r="M1389" s="23" t="s">
        <v>7124</v>
      </c>
      <c r="N1389" s="23" t="s">
        <v>2364</v>
      </c>
      <c r="O1389" s="44" t="s">
        <v>7125</v>
      </c>
      <c r="P1389" s="23" t="s">
        <v>78</v>
      </c>
      <c r="Q1389" s="45" t="s">
        <v>26</v>
      </c>
    </row>
    <row r="1390" spans="1:19" x14ac:dyDescent="0.25">
      <c r="A1390" s="23" t="s">
        <v>4</v>
      </c>
      <c r="B1390" s="23" t="s">
        <v>58</v>
      </c>
      <c r="C1390" s="23" t="s">
        <v>76</v>
      </c>
      <c r="D1390" s="23" t="s">
        <v>7014</v>
      </c>
      <c r="E1390" s="23" t="s">
        <v>7015</v>
      </c>
      <c r="F1390" s="23" t="s">
        <v>7016</v>
      </c>
      <c r="H1390" s="23" t="s">
        <v>7126</v>
      </c>
      <c r="I1390" s="23" t="s">
        <v>7127</v>
      </c>
      <c r="J1390" s="5" t="s">
        <v>7128</v>
      </c>
      <c r="K1390" s="5" t="s">
        <v>7129</v>
      </c>
      <c r="L1390" s="5" t="s">
        <v>7130</v>
      </c>
      <c r="M1390" s="23" t="s">
        <v>7021</v>
      </c>
      <c r="N1390" s="23" t="s">
        <v>2364</v>
      </c>
      <c r="O1390" s="44" t="s">
        <v>7131</v>
      </c>
      <c r="P1390" s="23" t="s">
        <v>78</v>
      </c>
      <c r="Q1390" s="45" t="s">
        <v>26</v>
      </c>
    </row>
    <row r="1391" spans="1:19" x14ac:dyDescent="0.25">
      <c r="A1391" s="23" t="s">
        <v>4</v>
      </c>
      <c r="B1391" s="23" t="s">
        <v>58</v>
      </c>
      <c r="C1391" s="23" t="s">
        <v>76</v>
      </c>
      <c r="D1391" s="23" t="s">
        <v>7014</v>
      </c>
      <c r="E1391" s="23" t="s">
        <v>7015</v>
      </c>
      <c r="F1391" s="23" t="s">
        <v>7016</v>
      </c>
      <c r="G1391" s="23" t="s">
        <v>78</v>
      </c>
      <c r="H1391" s="23" t="s">
        <v>7132</v>
      </c>
      <c r="I1391" s="23" t="s">
        <v>7133</v>
      </c>
      <c r="J1391" s="5" t="s">
        <v>7128</v>
      </c>
      <c r="K1391" s="5" t="s">
        <v>7134</v>
      </c>
      <c r="L1391" s="5" t="s">
        <v>7130</v>
      </c>
      <c r="M1391" s="23" t="s">
        <v>7021</v>
      </c>
      <c r="N1391" s="23" t="s">
        <v>2364</v>
      </c>
      <c r="O1391" s="44" t="s">
        <v>7131</v>
      </c>
      <c r="P1391" s="23" t="s">
        <v>78</v>
      </c>
      <c r="Q1391" s="23" t="s">
        <v>26</v>
      </c>
    </row>
    <row r="1392" spans="1:19" x14ac:dyDescent="0.25">
      <c r="A1392" s="23" t="s">
        <v>4</v>
      </c>
      <c r="B1392" s="23" t="s">
        <v>58</v>
      </c>
      <c r="C1392" s="23" t="s">
        <v>76</v>
      </c>
      <c r="D1392" s="23" t="s">
        <v>7014</v>
      </c>
      <c r="E1392" s="23" t="s">
        <v>7015</v>
      </c>
      <c r="F1392" s="23" t="s">
        <v>7016</v>
      </c>
      <c r="G1392" s="23" t="s">
        <v>78</v>
      </c>
      <c r="H1392" s="23" t="s">
        <v>7135</v>
      </c>
      <c r="I1392" s="23" t="s">
        <v>7136</v>
      </c>
      <c r="J1392" s="5" t="s">
        <v>7137</v>
      </c>
      <c r="K1392" s="5" t="s">
        <v>1117</v>
      </c>
      <c r="L1392" s="5" t="s">
        <v>7138</v>
      </c>
      <c r="M1392" s="23" t="s">
        <v>7139</v>
      </c>
      <c r="N1392" s="23" t="s">
        <v>2364</v>
      </c>
      <c r="O1392" s="44" t="s">
        <v>7140</v>
      </c>
      <c r="P1392" s="23" t="s">
        <v>78</v>
      </c>
      <c r="Q1392" s="23" t="s">
        <v>26</v>
      </c>
    </row>
    <row r="1393" spans="1:19" x14ac:dyDescent="0.25">
      <c r="A1393" s="23" t="s">
        <v>4</v>
      </c>
      <c r="B1393" s="23" t="s">
        <v>58</v>
      </c>
      <c r="C1393" s="23" t="s">
        <v>76</v>
      </c>
      <c r="D1393" s="23" t="s">
        <v>7014</v>
      </c>
      <c r="E1393" s="23" t="s">
        <v>7015</v>
      </c>
      <c r="F1393" s="23" t="s">
        <v>7016</v>
      </c>
      <c r="G1393" s="23" t="s">
        <v>78</v>
      </c>
      <c r="H1393" s="23" t="s">
        <v>7141</v>
      </c>
      <c r="I1393" s="23" t="s">
        <v>7142</v>
      </c>
      <c r="J1393" s="5" t="s">
        <v>7143</v>
      </c>
      <c r="L1393" s="5" t="s">
        <v>7144</v>
      </c>
      <c r="M1393" s="23" t="s">
        <v>1240</v>
      </c>
      <c r="N1393" s="23" t="s">
        <v>2364</v>
      </c>
      <c r="O1393" s="44">
        <v>70508</v>
      </c>
      <c r="P1393" s="23" t="s">
        <v>78</v>
      </c>
      <c r="Q1393" s="45">
        <v>44614</v>
      </c>
    </row>
    <row r="1394" spans="1:19" x14ac:dyDescent="0.25">
      <c r="A1394" s="23" t="s">
        <v>4</v>
      </c>
      <c r="B1394" s="23" t="s">
        <v>58</v>
      </c>
      <c r="C1394" s="23" t="s">
        <v>76</v>
      </c>
      <c r="D1394" s="23" t="s">
        <v>7014</v>
      </c>
      <c r="E1394" s="23" t="s">
        <v>7015</v>
      </c>
      <c r="F1394" s="23" t="s">
        <v>7016</v>
      </c>
      <c r="G1394" s="23" t="s">
        <v>78</v>
      </c>
      <c r="H1394" s="23" t="s">
        <v>7145</v>
      </c>
      <c r="I1394" s="23" t="s">
        <v>7146</v>
      </c>
      <c r="J1394" s="5" t="s">
        <v>7147</v>
      </c>
      <c r="K1394" s="5" t="s">
        <v>1117</v>
      </c>
      <c r="L1394" s="5" t="s">
        <v>7148</v>
      </c>
      <c r="M1394" s="23" t="s">
        <v>7101</v>
      </c>
      <c r="N1394" s="23" t="s">
        <v>2364</v>
      </c>
      <c r="O1394" s="44" t="s">
        <v>7102</v>
      </c>
      <c r="P1394" s="23" t="s">
        <v>78</v>
      </c>
      <c r="Q1394" s="23" t="s">
        <v>26</v>
      </c>
    </row>
    <row r="1395" spans="1:19" x14ac:dyDescent="0.25">
      <c r="A1395" s="23" t="s">
        <v>4</v>
      </c>
      <c r="B1395" s="23" t="s">
        <v>58</v>
      </c>
      <c r="C1395" s="23" t="s">
        <v>76</v>
      </c>
      <c r="D1395" s="23" t="s">
        <v>7014</v>
      </c>
      <c r="E1395" s="23" t="s">
        <v>7015</v>
      </c>
      <c r="F1395" s="23" t="s">
        <v>7016</v>
      </c>
      <c r="G1395" s="23" t="s">
        <v>78</v>
      </c>
      <c r="H1395" s="23" t="s">
        <v>7149</v>
      </c>
      <c r="I1395" s="23">
        <v>2603</v>
      </c>
      <c r="J1395" s="5" t="s">
        <v>7150</v>
      </c>
      <c r="L1395" s="5" t="s">
        <v>7151</v>
      </c>
      <c r="M1395" s="23" t="s">
        <v>7038</v>
      </c>
      <c r="N1395" s="23" t="s">
        <v>2364</v>
      </c>
      <c r="O1395" s="44">
        <v>70001</v>
      </c>
      <c r="P1395" s="23" t="s">
        <v>78</v>
      </c>
      <c r="Q1395" s="45">
        <v>44371</v>
      </c>
    </row>
    <row r="1396" spans="1:19" x14ac:dyDescent="0.25">
      <c r="A1396" s="23" t="s">
        <v>4</v>
      </c>
      <c r="B1396" s="23" t="s">
        <v>58</v>
      </c>
      <c r="C1396" s="23" t="s">
        <v>76</v>
      </c>
      <c r="D1396" s="23" t="s">
        <v>7014</v>
      </c>
      <c r="E1396" s="23" t="s">
        <v>7015</v>
      </c>
      <c r="F1396" s="23" t="s">
        <v>7016</v>
      </c>
      <c r="G1396" s="23" t="s">
        <v>78</v>
      </c>
      <c r="H1396" s="23" t="s">
        <v>7152</v>
      </c>
      <c r="I1396" s="23" t="s">
        <v>7153</v>
      </c>
      <c r="J1396" s="5" t="s">
        <v>7154</v>
      </c>
      <c r="K1396" s="5" t="s">
        <v>1117</v>
      </c>
      <c r="L1396" s="5" t="s">
        <v>7155</v>
      </c>
      <c r="M1396" s="23" t="s">
        <v>7038</v>
      </c>
      <c r="N1396" s="23" t="s">
        <v>2364</v>
      </c>
      <c r="O1396" s="44" t="s">
        <v>7039</v>
      </c>
      <c r="P1396" s="23" t="s">
        <v>78</v>
      </c>
      <c r="Q1396" s="45" t="s">
        <v>26</v>
      </c>
    </row>
    <row r="1397" spans="1:19" x14ac:dyDescent="0.25">
      <c r="A1397" s="46" t="s">
        <v>4</v>
      </c>
      <c r="B1397" s="46" t="s">
        <v>58</v>
      </c>
      <c r="C1397" s="46" t="s">
        <v>76</v>
      </c>
      <c r="D1397" s="46" t="s">
        <v>7014</v>
      </c>
      <c r="E1397" s="46" t="s">
        <v>7015</v>
      </c>
      <c r="F1397" s="46" t="s">
        <v>7016</v>
      </c>
      <c r="G1397" s="46"/>
      <c r="H1397" s="46" t="s">
        <v>7156</v>
      </c>
      <c r="I1397" s="46" t="s">
        <v>7157</v>
      </c>
      <c r="J1397" s="47" t="s">
        <v>7158</v>
      </c>
      <c r="K1397" s="47" t="s">
        <v>1117</v>
      </c>
      <c r="L1397" s="47" t="s">
        <v>7155</v>
      </c>
      <c r="M1397" s="46" t="s">
        <v>7038</v>
      </c>
      <c r="N1397" s="46" t="s">
        <v>2364</v>
      </c>
      <c r="O1397" s="48" t="s">
        <v>7039</v>
      </c>
      <c r="P1397" s="46" t="s">
        <v>78</v>
      </c>
      <c r="Q1397" s="49" t="s">
        <v>26</v>
      </c>
      <c r="R1397" s="46"/>
      <c r="S1397" s="47"/>
    </row>
    <row r="1398" spans="1:19" x14ac:dyDescent="0.25">
      <c r="A1398" s="23" t="s">
        <v>4</v>
      </c>
      <c r="B1398" s="23" t="s">
        <v>58</v>
      </c>
      <c r="C1398" s="23" t="s">
        <v>116</v>
      </c>
      <c r="D1398" s="23" t="s">
        <v>7014</v>
      </c>
      <c r="E1398" s="23" t="s">
        <v>7015</v>
      </c>
      <c r="F1398" s="23" t="s">
        <v>7016</v>
      </c>
      <c r="G1398" s="23" t="s">
        <v>78</v>
      </c>
      <c r="H1398" s="23" t="s">
        <v>7159</v>
      </c>
      <c r="I1398" s="23" t="s">
        <v>7160</v>
      </c>
      <c r="J1398" s="5" t="s">
        <v>7161</v>
      </c>
      <c r="L1398" s="5" t="s">
        <v>7162</v>
      </c>
      <c r="M1398" s="23" t="s">
        <v>7163</v>
      </c>
      <c r="N1398" s="23" t="s">
        <v>2364</v>
      </c>
      <c r="O1398" s="44" t="s">
        <v>7164</v>
      </c>
      <c r="P1398" s="23" t="s">
        <v>78</v>
      </c>
      <c r="Q1398" s="45">
        <v>44368</v>
      </c>
      <c r="S1398" s="5" t="s">
        <v>7165</v>
      </c>
    </row>
    <row r="1399" spans="1:19" x14ac:dyDescent="0.25">
      <c r="A1399" s="23" t="s">
        <v>4</v>
      </c>
      <c r="B1399" s="23" t="s">
        <v>58</v>
      </c>
      <c r="C1399" s="23" t="s">
        <v>76</v>
      </c>
      <c r="D1399" s="23" t="s">
        <v>7014</v>
      </c>
      <c r="E1399" s="23" t="s">
        <v>7015</v>
      </c>
      <c r="F1399" s="23" t="s">
        <v>7016</v>
      </c>
      <c r="G1399" s="23" t="s">
        <v>78</v>
      </c>
      <c r="H1399" s="23" t="s">
        <v>7166</v>
      </c>
      <c r="I1399" s="23" t="s">
        <v>7167</v>
      </c>
      <c r="J1399" s="5" t="s">
        <v>7168</v>
      </c>
      <c r="K1399" s="5" t="s">
        <v>1117</v>
      </c>
      <c r="L1399" s="5" t="s">
        <v>7169</v>
      </c>
      <c r="M1399" s="23" t="s">
        <v>7170</v>
      </c>
      <c r="N1399" s="23" t="s">
        <v>2364</v>
      </c>
      <c r="O1399" s="44" t="s">
        <v>7171</v>
      </c>
      <c r="P1399" s="23" t="s">
        <v>78</v>
      </c>
      <c r="Q1399" s="45" t="s">
        <v>26</v>
      </c>
      <c r="S1399" s="5" t="s">
        <v>7172</v>
      </c>
    </row>
    <row r="1400" spans="1:19" x14ac:dyDescent="0.25">
      <c r="A1400" s="23" t="s">
        <v>4</v>
      </c>
      <c r="B1400" s="23" t="s">
        <v>58</v>
      </c>
      <c r="C1400" s="23" t="s">
        <v>76</v>
      </c>
      <c r="D1400" s="23" t="s">
        <v>7014</v>
      </c>
      <c r="E1400" s="23" t="s">
        <v>7015</v>
      </c>
      <c r="F1400" s="23" t="s">
        <v>7016</v>
      </c>
      <c r="H1400" s="23" t="s">
        <v>7173</v>
      </c>
      <c r="I1400" s="23" t="s">
        <v>7174</v>
      </c>
      <c r="J1400" s="5" t="s">
        <v>7175</v>
      </c>
      <c r="K1400" s="5" t="s">
        <v>7176</v>
      </c>
      <c r="L1400" s="5" t="s">
        <v>7177</v>
      </c>
      <c r="M1400" s="23" t="s">
        <v>7170</v>
      </c>
      <c r="N1400" s="23" t="s">
        <v>2364</v>
      </c>
      <c r="O1400" s="44" t="s">
        <v>7178</v>
      </c>
      <c r="P1400" s="23" t="s">
        <v>78</v>
      </c>
      <c r="Q1400" s="45" t="s">
        <v>26</v>
      </c>
    </row>
    <row r="1401" spans="1:19" x14ac:dyDescent="0.25">
      <c r="A1401" s="23" t="s">
        <v>4</v>
      </c>
      <c r="B1401" s="23" t="s">
        <v>58</v>
      </c>
      <c r="C1401" s="23" t="s">
        <v>76</v>
      </c>
      <c r="D1401" s="23" t="s">
        <v>7014</v>
      </c>
      <c r="E1401" s="23" t="s">
        <v>7015</v>
      </c>
      <c r="F1401" s="23" t="s">
        <v>7016</v>
      </c>
      <c r="G1401" s="23" t="s">
        <v>78</v>
      </c>
      <c r="H1401" s="23" t="s">
        <v>7179</v>
      </c>
      <c r="I1401" s="23" t="s">
        <v>7180</v>
      </c>
      <c r="J1401" s="5" t="s">
        <v>7181</v>
      </c>
      <c r="L1401" s="5" t="s">
        <v>7182</v>
      </c>
      <c r="M1401" s="23" t="s">
        <v>7170</v>
      </c>
      <c r="N1401" s="23" t="s">
        <v>2364</v>
      </c>
      <c r="O1401" s="44" t="s">
        <v>7171</v>
      </c>
      <c r="P1401" s="23" t="s">
        <v>78</v>
      </c>
      <c r="Q1401" s="45" t="s">
        <v>26</v>
      </c>
    </row>
    <row r="1402" spans="1:19" x14ac:dyDescent="0.25">
      <c r="A1402" s="23" t="s">
        <v>4</v>
      </c>
      <c r="B1402" s="23" t="s">
        <v>58</v>
      </c>
      <c r="C1402" s="23" t="s">
        <v>76</v>
      </c>
      <c r="D1402" s="23" t="s">
        <v>7014</v>
      </c>
      <c r="E1402" s="23" t="s">
        <v>7015</v>
      </c>
      <c r="F1402" s="23" t="s">
        <v>7016</v>
      </c>
      <c r="G1402" s="23" t="s">
        <v>78</v>
      </c>
      <c r="H1402" s="23" t="s">
        <v>7183</v>
      </c>
      <c r="I1402" s="23" t="s">
        <v>7184</v>
      </c>
      <c r="J1402" s="5" t="s">
        <v>7185</v>
      </c>
      <c r="K1402" s="5" t="s">
        <v>1117</v>
      </c>
      <c r="L1402" s="5" t="s">
        <v>7186</v>
      </c>
      <c r="M1402" s="23" t="s">
        <v>7021</v>
      </c>
      <c r="N1402" s="23" t="s">
        <v>2364</v>
      </c>
      <c r="O1402" s="44" t="s">
        <v>7187</v>
      </c>
      <c r="P1402" s="23" t="s">
        <v>78</v>
      </c>
      <c r="Q1402" s="45" t="s">
        <v>26</v>
      </c>
    </row>
    <row r="1403" spans="1:19" x14ac:dyDescent="0.25">
      <c r="A1403" s="23" t="s">
        <v>4</v>
      </c>
      <c r="B1403" s="23" t="s">
        <v>58</v>
      </c>
      <c r="C1403" s="23" t="s">
        <v>76</v>
      </c>
      <c r="D1403" s="23" t="s">
        <v>7014</v>
      </c>
      <c r="E1403" s="23" t="s">
        <v>7015</v>
      </c>
      <c r="F1403" s="23" t="s">
        <v>7016</v>
      </c>
      <c r="G1403" s="23" t="s">
        <v>78</v>
      </c>
      <c r="H1403" s="23" t="s">
        <v>7188</v>
      </c>
      <c r="I1403" s="23" t="s">
        <v>7189</v>
      </c>
      <c r="J1403" s="5" t="s">
        <v>7190</v>
      </c>
      <c r="K1403" s="5" t="s">
        <v>1117</v>
      </c>
      <c r="L1403" s="5" t="s">
        <v>7191</v>
      </c>
      <c r="M1403" s="23" t="s">
        <v>7192</v>
      </c>
      <c r="N1403" s="23" t="s">
        <v>2364</v>
      </c>
      <c r="O1403" s="44" t="s">
        <v>7193</v>
      </c>
      <c r="P1403" s="23" t="s">
        <v>78</v>
      </c>
      <c r="Q1403" s="45" t="s">
        <v>26</v>
      </c>
    </row>
    <row r="1404" spans="1:19" x14ac:dyDescent="0.25">
      <c r="A1404" s="23" t="s">
        <v>4</v>
      </c>
      <c r="B1404" s="23" t="s">
        <v>58</v>
      </c>
      <c r="C1404" s="23" t="s">
        <v>76</v>
      </c>
      <c r="D1404" s="23" t="s">
        <v>7014</v>
      </c>
      <c r="E1404" s="23" t="s">
        <v>7015</v>
      </c>
      <c r="F1404" s="23" t="s">
        <v>7016</v>
      </c>
      <c r="G1404" s="23" t="s">
        <v>78</v>
      </c>
      <c r="H1404" s="23" t="s">
        <v>7194</v>
      </c>
      <c r="I1404" s="23" t="s">
        <v>7195</v>
      </c>
      <c r="J1404" s="5" t="s">
        <v>7196</v>
      </c>
      <c r="K1404" s="5" t="s">
        <v>1117</v>
      </c>
      <c r="L1404" s="5" t="s">
        <v>7197</v>
      </c>
      <c r="M1404" s="23" t="s">
        <v>7198</v>
      </c>
      <c r="N1404" s="23" t="s">
        <v>2364</v>
      </c>
      <c r="O1404" s="44" t="s">
        <v>7199</v>
      </c>
      <c r="P1404" s="23" t="s">
        <v>78</v>
      </c>
      <c r="Q1404" s="45" t="s">
        <v>26</v>
      </c>
    </row>
    <row r="1405" spans="1:19" x14ac:dyDescent="0.25">
      <c r="A1405" s="23" t="s">
        <v>4</v>
      </c>
      <c r="B1405" s="23" t="s">
        <v>58</v>
      </c>
      <c r="C1405" s="23" t="s">
        <v>76</v>
      </c>
      <c r="D1405" s="23" t="s">
        <v>7014</v>
      </c>
      <c r="E1405" s="23" t="s">
        <v>7015</v>
      </c>
      <c r="F1405" s="23" t="s">
        <v>7016</v>
      </c>
      <c r="G1405" s="23" t="s">
        <v>78</v>
      </c>
      <c r="H1405" s="23" t="s">
        <v>7200</v>
      </c>
      <c r="I1405" s="23" t="s">
        <v>7201</v>
      </c>
      <c r="J1405" s="5" t="s">
        <v>7202</v>
      </c>
      <c r="K1405" s="5" t="s">
        <v>1117</v>
      </c>
      <c r="L1405" s="5" t="s">
        <v>7203</v>
      </c>
      <c r="M1405" s="23" t="s">
        <v>7101</v>
      </c>
      <c r="N1405" s="23" t="s">
        <v>2364</v>
      </c>
      <c r="O1405" s="44" t="s">
        <v>7102</v>
      </c>
      <c r="P1405" s="23" t="s">
        <v>78</v>
      </c>
      <c r="Q1405" s="45" t="s">
        <v>26</v>
      </c>
    </row>
    <row r="1406" spans="1:19" x14ac:dyDescent="0.25">
      <c r="A1406" s="23" t="s">
        <v>4</v>
      </c>
      <c r="B1406" s="23" t="s">
        <v>58</v>
      </c>
      <c r="C1406" s="23" t="s">
        <v>76</v>
      </c>
      <c r="D1406" s="23" t="s">
        <v>7014</v>
      </c>
      <c r="E1406" s="23" t="s">
        <v>7015</v>
      </c>
      <c r="F1406" s="23" t="s">
        <v>7016</v>
      </c>
      <c r="G1406" s="23" t="s">
        <v>78</v>
      </c>
      <c r="H1406" s="23" t="s">
        <v>7204</v>
      </c>
      <c r="I1406" s="23" t="s">
        <v>7205</v>
      </c>
      <c r="J1406" s="5" t="s">
        <v>7206</v>
      </c>
      <c r="K1406" s="5" t="s">
        <v>1117</v>
      </c>
      <c r="L1406" s="5" t="s">
        <v>7207</v>
      </c>
      <c r="M1406" s="23" t="s">
        <v>7208</v>
      </c>
      <c r="N1406" s="23" t="s">
        <v>2364</v>
      </c>
      <c r="O1406" s="44" t="s">
        <v>7209</v>
      </c>
      <c r="P1406" s="23" t="s">
        <v>78</v>
      </c>
      <c r="Q1406" s="45" t="s">
        <v>26</v>
      </c>
    </row>
    <row r="1407" spans="1:19" x14ac:dyDescent="0.25">
      <c r="A1407" s="23" t="s">
        <v>4</v>
      </c>
      <c r="B1407" s="23" t="s">
        <v>58</v>
      </c>
      <c r="C1407" s="23" t="s">
        <v>76</v>
      </c>
      <c r="D1407" s="23" t="s">
        <v>7014</v>
      </c>
      <c r="E1407" s="23" t="s">
        <v>7015</v>
      </c>
      <c r="F1407" s="23" t="s">
        <v>7016</v>
      </c>
      <c r="G1407" s="23" t="s">
        <v>78</v>
      </c>
      <c r="H1407" s="23" t="s">
        <v>7210</v>
      </c>
      <c r="I1407" s="23" t="s">
        <v>7211</v>
      </c>
      <c r="J1407" s="5" t="s">
        <v>7212</v>
      </c>
      <c r="K1407" s="5" t="s">
        <v>1117</v>
      </c>
      <c r="L1407" s="5" t="s">
        <v>7213</v>
      </c>
      <c r="M1407" s="23" t="s">
        <v>7214</v>
      </c>
      <c r="N1407" s="23" t="s">
        <v>2364</v>
      </c>
      <c r="O1407" s="44" t="s">
        <v>7215</v>
      </c>
      <c r="P1407" s="23" t="s">
        <v>78</v>
      </c>
      <c r="Q1407" s="45" t="s">
        <v>26</v>
      </c>
      <c r="S1407" s="5" t="s">
        <v>7216</v>
      </c>
    </row>
    <row r="1408" spans="1:19" x14ac:dyDescent="0.25">
      <c r="A1408" s="23" t="s">
        <v>4</v>
      </c>
      <c r="B1408" s="23" t="s">
        <v>58</v>
      </c>
      <c r="C1408" s="23" t="s">
        <v>116</v>
      </c>
      <c r="D1408" s="23" t="s">
        <v>7014</v>
      </c>
      <c r="E1408" s="23" t="s">
        <v>7015</v>
      </c>
      <c r="F1408" s="23" t="s">
        <v>7016</v>
      </c>
      <c r="G1408" s="23" t="s">
        <v>1052</v>
      </c>
      <c r="H1408" s="23" t="s">
        <v>7217</v>
      </c>
      <c r="I1408" s="23">
        <v>1301200</v>
      </c>
      <c r="J1408" s="5" t="s">
        <v>7218</v>
      </c>
      <c r="L1408" s="5" t="s">
        <v>7213</v>
      </c>
      <c r="M1408" s="23" t="s">
        <v>7214</v>
      </c>
      <c r="N1408" s="23" t="s">
        <v>2364</v>
      </c>
      <c r="O1408" s="44" t="s">
        <v>7215</v>
      </c>
      <c r="P1408" s="23" t="s">
        <v>78</v>
      </c>
      <c r="Q1408" s="45">
        <v>44454</v>
      </c>
      <c r="S1408" s="5" t="s">
        <v>7219</v>
      </c>
    </row>
    <row r="1409" spans="1:19" x14ac:dyDescent="0.25">
      <c r="A1409" s="23" t="s">
        <v>4</v>
      </c>
      <c r="B1409" s="23" t="s">
        <v>58</v>
      </c>
      <c r="C1409" s="23" t="s">
        <v>76</v>
      </c>
      <c r="D1409" s="23" t="s">
        <v>7220</v>
      </c>
      <c r="E1409" s="23" t="s">
        <v>5742</v>
      </c>
      <c r="F1409" s="23" t="s">
        <v>7221</v>
      </c>
      <c r="G1409" s="23" t="s">
        <v>78</v>
      </c>
      <c r="H1409" s="23" t="s">
        <v>7222</v>
      </c>
      <c r="I1409" s="23">
        <v>1658</v>
      </c>
      <c r="J1409" s="5" t="s">
        <v>7223</v>
      </c>
      <c r="K1409" s="5" t="s">
        <v>1117</v>
      </c>
      <c r="L1409" s="5" t="s">
        <v>7224</v>
      </c>
      <c r="M1409" s="23" t="s">
        <v>7225</v>
      </c>
      <c r="N1409" s="23" t="s">
        <v>5754</v>
      </c>
      <c r="O1409" s="44" t="s">
        <v>7226</v>
      </c>
      <c r="P1409" s="23" t="s">
        <v>78</v>
      </c>
      <c r="Q1409" s="45" t="s">
        <v>26</v>
      </c>
    </row>
    <row r="1410" spans="1:19" x14ac:dyDescent="0.25">
      <c r="A1410" s="23" t="s">
        <v>4</v>
      </c>
      <c r="B1410" s="23" t="s">
        <v>58</v>
      </c>
      <c r="C1410" s="23" t="s">
        <v>76</v>
      </c>
      <c r="D1410" s="23" t="s">
        <v>7220</v>
      </c>
      <c r="E1410" s="23" t="s">
        <v>5742</v>
      </c>
      <c r="F1410" s="23" t="s">
        <v>7221</v>
      </c>
      <c r="G1410" s="23" t="s">
        <v>78</v>
      </c>
      <c r="H1410" s="23" t="s">
        <v>7227</v>
      </c>
      <c r="I1410" s="23">
        <v>1774</v>
      </c>
      <c r="J1410" s="5" t="s">
        <v>7228</v>
      </c>
      <c r="K1410" s="5" t="s">
        <v>1117</v>
      </c>
      <c r="L1410" s="5" t="s">
        <v>7229</v>
      </c>
      <c r="M1410" s="23" t="s">
        <v>6943</v>
      </c>
      <c r="N1410" s="23" t="s">
        <v>5754</v>
      </c>
      <c r="O1410" s="44" t="s">
        <v>7230</v>
      </c>
      <c r="P1410" s="23" t="s">
        <v>78</v>
      </c>
      <c r="Q1410" s="45" t="s">
        <v>26</v>
      </c>
    </row>
    <row r="1411" spans="1:19" x14ac:dyDescent="0.25">
      <c r="A1411" s="46" t="s">
        <v>4</v>
      </c>
      <c r="B1411" s="46" t="s">
        <v>58</v>
      </c>
      <c r="C1411" s="46" t="s">
        <v>76</v>
      </c>
      <c r="D1411" s="46" t="s">
        <v>7220</v>
      </c>
      <c r="E1411" s="46" t="s">
        <v>5742</v>
      </c>
      <c r="F1411" s="46" t="s">
        <v>7221</v>
      </c>
      <c r="G1411" s="46" t="s">
        <v>78</v>
      </c>
      <c r="H1411" s="46" t="s">
        <v>7231</v>
      </c>
      <c r="I1411" s="46" t="s">
        <v>7232</v>
      </c>
      <c r="J1411" s="47" t="s">
        <v>7233</v>
      </c>
      <c r="K1411" s="47"/>
      <c r="L1411" s="47" t="s">
        <v>7234</v>
      </c>
      <c r="M1411" s="46" t="s">
        <v>7235</v>
      </c>
      <c r="N1411" s="46" t="s">
        <v>5754</v>
      </c>
      <c r="O1411" s="48" t="s">
        <v>7236</v>
      </c>
      <c r="P1411" s="46" t="s">
        <v>78</v>
      </c>
      <c r="Q1411" s="49">
        <v>44586</v>
      </c>
      <c r="R1411" s="46"/>
      <c r="S1411" s="47"/>
    </row>
    <row r="1412" spans="1:19" x14ac:dyDescent="0.25">
      <c r="A1412" s="46" t="s">
        <v>4</v>
      </c>
      <c r="B1412" s="46" t="s">
        <v>58</v>
      </c>
      <c r="C1412" s="46" t="s">
        <v>76</v>
      </c>
      <c r="D1412" s="46" t="s">
        <v>7220</v>
      </c>
      <c r="E1412" s="46" t="s">
        <v>5742</v>
      </c>
      <c r="F1412" s="46" t="s">
        <v>7221</v>
      </c>
      <c r="G1412" s="46" t="s">
        <v>78</v>
      </c>
      <c r="H1412" s="46" t="s">
        <v>7237</v>
      </c>
      <c r="I1412" s="46">
        <v>1904</v>
      </c>
      <c r="J1412" s="47" t="s">
        <v>7238</v>
      </c>
      <c r="K1412" s="47" t="s">
        <v>1117</v>
      </c>
      <c r="L1412" s="47" t="s">
        <v>7239</v>
      </c>
      <c r="M1412" s="46" t="s">
        <v>7240</v>
      </c>
      <c r="N1412" s="46" t="s">
        <v>5754</v>
      </c>
      <c r="O1412" s="48">
        <v>52136</v>
      </c>
      <c r="P1412" s="46" t="s">
        <v>78</v>
      </c>
      <c r="Q1412" s="49" t="s">
        <v>26</v>
      </c>
      <c r="R1412" s="46"/>
      <c r="S1412" s="47"/>
    </row>
    <row r="1413" spans="1:19" x14ac:dyDescent="0.25">
      <c r="A1413" s="23" t="s">
        <v>4</v>
      </c>
      <c r="B1413" s="23" t="s">
        <v>58</v>
      </c>
      <c r="C1413" s="23" t="s">
        <v>76</v>
      </c>
      <c r="D1413" s="23" t="s">
        <v>7220</v>
      </c>
      <c r="E1413" s="23" t="s">
        <v>5742</v>
      </c>
      <c r="F1413" s="23" t="s">
        <v>7221</v>
      </c>
      <c r="G1413" s="23" t="s">
        <v>78</v>
      </c>
      <c r="H1413" s="23" t="s">
        <v>7241</v>
      </c>
      <c r="I1413" s="23">
        <v>2017</v>
      </c>
      <c r="J1413" s="5" t="s">
        <v>7242</v>
      </c>
      <c r="K1413" s="5" t="s">
        <v>1117</v>
      </c>
      <c r="L1413" s="5" t="s">
        <v>7243</v>
      </c>
      <c r="M1413" s="23" t="s">
        <v>7244</v>
      </c>
      <c r="N1413" s="23" t="s">
        <v>5754</v>
      </c>
      <c r="O1413" s="44">
        <v>50669</v>
      </c>
      <c r="P1413" s="23" t="s">
        <v>78</v>
      </c>
      <c r="Q1413" s="45" t="s">
        <v>26</v>
      </c>
    </row>
    <row r="1414" spans="1:19" x14ac:dyDescent="0.25">
      <c r="A1414" s="23" t="s">
        <v>4</v>
      </c>
      <c r="B1414" s="23" t="s">
        <v>58</v>
      </c>
      <c r="C1414" s="23" t="s">
        <v>76</v>
      </c>
      <c r="D1414" s="23" t="s">
        <v>7220</v>
      </c>
      <c r="E1414" s="23" t="s">
        <v>5742</v>
      </c>
      <c r="F1414" s="23" t="s">
        <v>7221</v>
      </c>
      <c r="G1414" s="23" t="s">
        <v>78</v>
      </c>
      <c r="H1414" s="23" t="s">
        <v>7245</v>
      </c>
      <c r="I1414" s="23">
        <v>2233</v>
      </c>
      <c r="J1414" s="5" t="s">
        <v>7246</v>
      </c>
      <c r="K1414" s="5" t="s">
        <v>1117</v>
      </c>
      <c r="L1414" s="5" t="s">
        <v>7247</v>
      </c>
      <c r="M1414" s="23" t="s">
        <v>7248</v>
      </c>
      <c r="N1414" s="23" t="s">
        <v>5754</v>
      </c>
      <c r="O1414" s="44" t="s">
        <v>7249</v>
      </c>
      <c r="P1414" s="23" t="s">
        <v>78</v>
      </c>
      <c r="Q1414" s="45" t="s">
        <v>26</v>
      </c>
    </row>
    <row r="1415" spans="1:19" x14ac:dyDescent="0.25">
      <c r="A1415" s="23" t="s">
        <v>4</v>
      </c>
      <c r="B1415" s="23" t="s">
        <v>58</v>
      </c>
      <c r="C1415" s="23" t="s">
        <v>76</v>
      </c>
      <c r="D1415" s="23" t="s">
        <v>7220</v>
      </c>
      <c r="E1415" s="23" t="s">
        <v>5742</v>
      </c>
      <c r="F1415" s="23" t="s">
        <v>7221</v>
      </c>
      <c r="G1415" s="23" t="s">
        <v>78</v>
      </c>
      <c r="H1415" s="23" t="s">
        <v>7250</v>
      </c>
      <c r="I1415" s="23">
        <v>3895</v>
      </c>
      <c r="J1415" s="5" t="s">
        <v>7251</v>
      </c>
      <c r="K1415" s="5" t="s">
        <v>1117</v>
      </c>
      <c r="L1415" s="5" t="s">
        <v>7252</v>
      </c>
      <c r="M1415" s="23" t="s">
        <v>7253</v>
      </c>
      <c r="N1415" s="23" t="s">
        <v>5754</v>
      </c>
      <c r="O1415" s="44" t="s">
        <v>7254</v>
      </c>
      <c r="P1415" s="23" t="s">
        <v>78</v>
      </c>
      <c r="Q1415" s="45" t="s">
        <v>26</v>
      </c>
    </row>
    <row r="1416" spans="1:19" x14ac:dyDescent="0.25">
      <c r="A1416" s="23" t="s">
        <v>4</v>
      </c>
      <c r="B1416" s="23" t="s">
        <v>58</v>
      </c>
      <c r="C1416" s="23" t="s">
        <v>76</v>
      </c>
      <c r="D1416" s="23" t="s">
        <v>7220</v>
      </c>
      <c r="E1416" s="23" t="s">
        <v>5742</v>
      </c>
      <c r="F1416" s="23" t="s">
        <v>7221</v>
      </c>
      <c r="G1416" s="23" t="s">
        <v>78</v>
      </c>
      <c r="H1416" s="23" t="s">
        <v>7255</v>
      </c>
      <c r="I1416" s="23">
        <v>2745</v>
      </c>
      <c r="J1416" s="5" t="s">
        <v>7256</v>
      </c>
      <c r="L1416" s="5" t="s">
        <v>7257</v>
      </c>
      <c r="M1416" s="23" t="s">
        <v>7258</v>
      </c>
      <c r="N1416" s="23" t="s">
        <v>5754</v>
      </c>
      <c r="O1416" s="44">
        <v>52159</v>
      </c>
      <c r="P1416" s="23" t="s">
        <v>78</v>
      </c>
      <c r="Q1416" s="45">
        <v>44508</v>
      </c>
    </row>
    <row r="1417" spans="1:19" x14ac:dyDescent="0.25">
      <c r="A1417" s="23" t="s">
        <v>4</v>
      </c>
      <c r="B1417" s="23" t="s">
        <v>58</v>
      </c>
      <c r="C1417" s="23" t="s">
        <v>76</v>
      </c>
      <c r="D1417" s="23" t="s">
        <v>7220</v>
      </c>
      <c r="E1417" s="23" t="s">
        <v>5742</v>
      </c>
      <c r="F1417" s="23" t="s">
        <v>7221</v>
      </c>
      <c r="G1417" s="23" t="s">
        <v>78</v>
      </c>
      <c r="H1417" s="23" t="s">
        <v>7259</v>
      </c>
      <c r="I1417" s="23" t="s">
        <v>7260</v>
      </c>
      <c r="J1417" s="5" t="s">
        <v>7261</v>
      </c>
      <c r="K1417" s="5" t="s">
        <v>1117</v>
      </c>
      <c r="L1417" s="5" t="s">
        <v>7262</v>
      </c>
      <c r="M1417" s="23" t="s">
        <v>7263</v>
      </c>
      <c r="N1417" s="23" t="s">
        <v>5754</v>
      </c>
      <c r="O1417" s="44">
        <v>50616</v>
      </c>
      <c r="P1417" s="23" t="s">
        <v>78</v>
      </c>
      <c r="Q1417" s="45" t="s">
        <v>26</v>
      </c>
    </row>
    <row r="1418" spans="1:19" x14ac:dyDescent="0.25">
      <c r="A1418" s="23" t="s">
        <v>4</v>
      </c>
      <c r="B1418" s="23" t="s">
        <v>58</v>
      </c>
      <c r="C1418" s="23" t="s">
        <v>76</v>
      </c>
      <c r="D1418" s="23" t="s">
        <v>7220</v>
      </c>
      <c r="E1418" s="23" t="s">
        <v>5742</v>
      </c>
      <c r="F1418" s="23" t="s">
        <v>7221</v>
      </c>
      <c r="G1418" s="23" t="s">
        <v>78</v>
      </c>
      <c r="H1418" s="23" t="s">
        <v>7264</v>
      </c>
      <c r="I1418" s="23" t="s">
        <v>7265</v>
      </c>
      <c r="J1418" s="5" t="s">
        <v>7266</v>
      </c>
      <c r="L1418" s="5" t="s">
        <v>7267</v>
      </c>
      <c r="M1418" s="23" t="s">
        <v>7268</v>
      </c>
      <c r="N1418" s="23" t="s">
        <v>5754</v>
      </c>
      <c r="O1418" s="44" t="s">
        <v>7269</v>
      </c>
      <c r="P1418" s="23" t="s">
        <v>78</v>
      </c>
      <c r="Q1418" s="45">
        <v>44403</v>
      </c>
    </row>
    <row r="1419" spans="1:19" x14ac:dyDescent="0.25">
      <c r="A1419" s="23" t="s">
        <v>4</v>
      </c>
      <c r="B1419" s="23" t="s">
        <v>58</v>
      </c>
      <c r="C1419" s="23" t="s">
        <v>76</v>
      </c>
      <c r="D1419" s="23" t="s">
        <v>7220</v>
      </c>
      <c r="E1419" s="23" t="s">
        <v>5742</v>
      </c>
      <c r="F1419" s="23" t="s">
        <v>7221</v>
      </c>
      <c r="G1419" s="23" t="s">
        <v>78</v>
      </c>
      <c r="H1419" s="23" t="s">
        <v>7270</v>
      </c>
      <c r="I1419" s="23">
        <v>3592</v>
      </c>
      <c r="J1419" s="5" t="s">
        <v>7271</v>
      </c>
      <c r="K1419" s="5" t="s">
        <v>1117</v>
      </c>
      <c r="L1419" s="5" t="s">
        <v>7272</v>
      </c>
      <c r="M1419" s="23" t="s">
        <v>7273</v>
      </c>
      <c r="N1419" s="23" t="s">
        <v>5754</v>
      </c>
      <c r="O1419" s="44" t="s">
        <v>7274</v>
      </c>
      <c r="P1419" s="23" t="s">
        <v>78</v>
      </c>
      <c r="Q1419" s="45" t="s">
        <v>26</v>
      </c>
    </row>
    <row r="1420" spans="1:19" x14ac:dyDescent="0.25">
      <c r="A1420" s="46" t="s">
        <v>4</v>
      </c>
      <c r="B1420" s="46" t="s">
        <v>58</v>
      </c>
      <c r="C1420" s="46" t="s">
        <v>76</v>
      </c>
      <c r="D1420" s="46" t="s">
        <v>7220</v>
      </c>
      <c r="E1420" s="46" t="s">
        <v>5742</v>
      </c>
      <c r="F1420" s="46" t="s">
        <v>7221</v>
      </c>
      <c r="G1420" s="46" t="s">
        <v>78</v>
      </c>
      <c r="H1420" s="46" t="s">
        <v>7275</v>
      </c>
      <c r="I1420" s="46">
        <v>3594</v>
      </c>
      <c r="J1420" s="47" t="s">
        <v>7276</v>
      </c>
      <c r="K1420" s="47" t="s">
        <v>1117</v>
      </c>
      <c r="L1420" s="47" t="s">
        <v>7277</v>
      </c>
      <c r="M1420" s="46" t="s">
        <v>7278</v>
      </c>
      <c r="N1420" s="46" t="s">
        <v>5754</v>
      </c>
      <c r="O1420" s="48">
        <v>52772</v>
      </c>
      <c r="P1420" s="46" t="s">
        <v>78</v>
      </c>
      <c r="Q1420" s="49" t="s">
        <v>26</v>
      </c>
      <c r="R1420" s="46"/>
      <c r="S1420" s="47"/>
    </row>
    <row r="1421" spans="1:19" x14ac:dyDescent="0.25">
      <c r="A1421" s="23" t="s">
        <v>4</v>
      </c>
      <c r="B1421" s="23" t="s">
        <v>58</v>
      </c>
      <c r="C1421" s="23" t="s">
        <v>76</v>
      </c>
      <c r="D1421" s="23" t="s">
        <v>7279</v>
      </c>
      <c r="E1421" s="23" t="s">
        <v>6669</v>
      </c>
      <c r="G1421" s="23" t="s">
        <v>78</v>
      </c>
      <c r="H1421" s="23" t="s">
        <v>7280</v>
      </c>
      <c r="I1421" s="23" t="s">
        <v>7281</v>
      </c>
      <c r="J1421" s="5" t="s">
        <v>7282</v>
      </c>
      <c r="K1421" s="5" t="s">
        <v>1117</v>
      </c>
      <c r="L1421" s="5" t="s">
        <v>7283</v>
      </c>
      <c r="M1421" s="23" t="s">
        <v>7284</v>
      </c>
      <c r="N1421" s="23" t="s">
        <v>2854</v>
      </c>
      <c r="O1421" s="44" t="s">
        <v>7285</v>
      </c>
      <c r="P1421" s="23" t="s">
        <v>78</v>
      </c>
      <c r="Q1421" s="45" t="s">
        <v>26</v>
      </c>
      <c r="S1421" s="5" t="s">
        <v>7286</v>
      </c>
    </row>
    <row r="1422" spans="1:19" x14ac:dyDescent="0.25">
      <c r="A1422" s="23" t="s">
        <v>4</v>
      </c>
      <c r="B1422" s="23" t="s">
        <v>58</v>
      </c>
      <c r="C1422" s="23" t="s">
        <v>116</v>
      </c>
      <c r="D1422" s="23" t="s">
        <v>7279</v>
      </c>
      <c r="E1422" s="23" t="s">
        <v>6669</v>
      </c>
      <c r="G1422" s="23" t="s">
        <v>78</v>
      </c>
      <c r="H1422" s="23" t="s">
        <v>7287</v>
      </c>
      <c r="I1422" s="23" t="s">
        <v>7288</v>
      </c>
      <c r="J1422" s="5" t="s">
        <v>7289</v>
      </c>
      <c r="K1422" s="5" t="s">
        <v>1117</v>
      </c>
      <c r="L1422" s="5" t="s">
        <v>7290</v>
      </c>
      <c r="M1422" s="23" t="s">
        <v>7284</v>
      </c>
      <c r="N1422" s="23" t="s">
        <v>2854</v>
      </c>
      <c r="O1422" s="44" t="s">
        <v>7291</v>
      </c>
      <c r="P1422" s="23" t="s">
        <v>78</v>
      </c>
      <c r="Q1422" s="45" t="s">
        <v>26</v>
      </c>
      <c r="S1422" s="5" t="s">
        <v>7292</v>
      </c>
    </row>
    <row r="1423" spans="1:19" x14ac:dyDescent="0.25">
      <c r="A1423" s="46" t="s">
        <v>4</v>
      </c>
      <c r="B1423" s="46" t="s">
        <v>58</v>
      </c>
      <c r="C1423" s="46" t="s">
        <v>116</v>
      </c>
      <c r="D1423" s="46" t="s">
        <v>7279</v>
      </c>
      <c r="E1423" s="46" t="s">
        <v>6669</v>
      </c>
      <c r="F1423" s="46"/>
      <c r="G1423" s="46" t="s">
        <v>78</v>
      </c>
      <c r="H1423" s="46" t="s">
        <v>7293</v>
      </c>
      <c r="I1423" s="46">
        <v>24448</v>
      </c>
      <c r="J1423" s="47" t="s">
        <v>7294</v>
      </c>
      <c r="K1423" s="47"/>
      <c r="L1423" s="47" t="s">
        <v>7295</v>
      </c>
      <c r="M1423" s="46" t="s">
        <v>7284</v>
      </c>
      <c r="N1423" s="46" t="s">
        <v>2854</v>
      </c>
      <c r="O1423" s="48">
        <v>74145</v>
      </c>
      <c r="P1423" s="46" t="s">
        <v>78</v>
      </c>
      <c r="Q1423" s="49">
        <v>44305</v>
      </c>
      <c r="R1423" s="46"/>
      <c r="S1423" s="47" t="s">
        <v>7296</v>
      </c>
    </row>
    <row r="1424" spans="1:19" x14ac:dyDescent="0.25">
      <c r="A1424" s="23" t="s">
        <v>4</v>
      </c>
      <c r="B1424" s="23" t="s">
        <v>58</v>
      </c>
      <c r="C1424" s="23" t="s">
        <v>76</v>
      </c>
      <c r="D1424" s="23" t="s">
        <v>7279</v>
      </c>
      <c r="E1424" s="23" t="s">
        <v>6669</v>
      </c>
      <c r="G1424" s="23" t="s">
        <v>78</v>
      </c>
      <c r="H1424" s="23" t="s">
        <v>7297</v>
      </c>
      <c r="I1424" s="23" t="s">
        <v>7298</v>
      </c>
      <c r="J1424" s="5" t="s">
        <v>7299</v>
      </c>
      <c r="L1424" s="5" t="s">
        <v>7300</v>
      </c>
      <c r="M1424" s="23" t="s">
        <v>7301</v>
      </c>
      <c r="N1424" s="23" t="s">
        <v>2854</v>
      </c>
      <c r="O1424" s="44" t="s">
        <v>7302</v>
      </c>
      <c r="P1424" s="23" t="s">
        <v>78</v>
      </c>
      <c r="Q1424" s="45" t="s">
        <v>26</v>
      </c>
    </row>
    <row r="1425" spans="1:19" x14ac:dyDescent="0.25">
      <c r="A1425" s="23" t="s">
        <v>4</v>
      </c>
      <c r="B1425" s="23" t="s">
        <v>58</v>
      </c>
      <c r="C1425" s="23" t="s">
        <v>76</v>
      </c>
      <c r="D1425" s="23" t="s">
        <v>7279</v>
      </c>
      <c r="E1425" s="23" t="s">
        <v>6669</v>
      </c>
      <c r="G1425" s="23" t="s">
        <v>78</v>
      </c>
      <c r="H1425" s="23" t="s">
        <v>7303</v>
      </c>
      <c r="I1425" s="23" t="s">
        <v>7304</v>
      </c>
      <c r="J1425" s="5" t="s">
        <v>7305</v>
      </c>
      <c r="K1425" s="5" t="s">
        <v>1117</v>
      </c>
      <c r="L1425" s="5" t="s">
        <v>7306</v>
      </c>
      <c r="M1425" s="23" t="s">
        <v>7307</v>
      </c>
      <c r="N1425" s="23" t="s">
        <v>2854</v>
      </c>
      <c r="O1425" s="44" t="s">
        <v>7308</v>
      </c>
      <c r="P1425" s="23" t="s">
        <v>78</v>
      </c>
      <c r="Q1425" s="45" t="s">
        <v>26</v>
      </c>
    </row>
    <row r="1426" spans="1:19" x14ac:dyDescent="0.25">
      <c r="A1426" s="23" t="s">
        <v>4</v>
      </c>
      <c r="B1426" s="23" t="s">
        <v>58</v>
      </c>
      <c r="C1426" s="23" t="s">
        <v>76</v>
      </c>
      <c r="D1426" s="23" t="s">
        <v>7279</v>
      </c>
      <c r="E1426" s="23" t="s">
        <v>6669</v>
      </c>
      <c r="G1426" s="23" t="s">
        <v>78</v>
      </c>
      <c r="H1426" s="23" t="s">
        <v>7309</v>
      </c>
      <c r="I1426" s="23" t="s">
        <v>7310</v>
      </c>
      <c r="J1426" s="5" t="s">
        <v>7311</v>
      </c>
      <c r="L1426" s="5" t="s">
        <v>7312</v>
      </c>
      <c r="M1426" s="23" t="s">
        <v>7284</v>
      </c>
      <c r="N1426" s="23" t="s">
        <v>2854</v>
      </c>
      <c r="O1426" s="44">
        <v>74146</v>
      </c>
      <c r="P1426" s="23" t="s">
        <v>78</v>
      </c>
      <c r="Q1426" s="45">
        <v>44393</v>
      </c>
    </row>
    <row r="1427" spans="1:19" x14ac:dyDescent="0.25">
      <c r="A1427" s="23" t="s">
        <v>4</v>
      </c>
      <c r="B1427" s="23" t="s">
        <v>58</v>
      </c>
      <c r="C1427" s="23" t="s">
        <v>76</v>
      </c>
      <c r="D1427" s="23" t="s">
        <v>7279</v>
      </c>
      <c r="E1427" s="23" t="s">
        <v>6669</v>
      </c>
      <c r="G1427" s="23" t="s">
        <v>78</v>
      </c>
      <c r="H1427" s="23" t="s">
        <v>7313</v>
      </c>
      <c r="I1427" s="23">
        <v>5715</v>
      </c>
      <c r="J1427" s="5" t="s">
        <v>7314</v>
      </c>
      <c r="K1427" s="5" t="s">
        <v>1117</v>
      </c>
      <c r="L1427" s="5" t="s">
        <v>7315</v>
      </c>
      <c r="M1427" s="23" t="s">
        <v>7316</v>
      </c>
      <c r="N1427" s="23" t="s">
        <v>2854</v>
      </c>
      <c r="O1427" s="44">
        <v>74021</v>
      </c>
      <c r="P1427" s="23" t="s">
        <v>78</v>
      </c>
      <c r="Q1427" s="45" t="s">
        <v>26</v>
      </c>
    </row>
    <row r="1428" spans="1:19" x14ac:dyDescent="0.25">
      <c r="A1428" s="23" t="s">
        <v>4</v>
      </c>
      <c r="B1428" s="23" t="s">
        <v>58</v>
      </c>
      <c r="C1428" s="23" t="s">
        <v>76</v>
      </c>
      <c r="D1428" s="23" t="s">
        <v>7279</v>
      </c>
      <c r="E1428" s="23" t="s">
        <v>6669</v>
      </c>
      <c r="G1428" s="23" t="s">
        <v>78</v>
      </c>
      <c r="H1428" s="23" t="s">
        <v>7317</v>
      </c>
      <c r="I1428" s="23" t="s">
        <v>7318</v>
      </c>
      <c r="J1428" s="5" t="s">
        <v>7319</v>
      </c>
      <c r="K1428" s="5" t="s">
        <v>1117</v>
      </c>
      <c r="L1428" s="5" t="s">
        <v>7320</v>
      </c>
      <c r="M1428" s="23" t="s">
        <v>7321</v>
      </c>
      <c r="N1428" s="23" t="s">
        <v>2854</v>
      </c>
      <c r="O1428" s="44" t="s">
        <v>7322</v>
      </c>
      <c r="P1428" s="23" t="s">
        <v>78</v>
      </c>
      <c r="Q1428" s="45" t="s">
        <v>26</v>
      </c>
    </row>
    <row r="1429" spans="1:19" x14ac:dyDescent="0.25">
      <c r="A1429" s="23" t="s">
        <v>4</v>
      </c>
      <c r="B1429" s="23" t="s">
        <v>58</v>
      </c>
      <c r="C1429" s="23" t="s">
        <v>76</v>
      </c>
      <c r="D1429" s="23" t="s">
        <v>7279</v>
      </c>
      <c r="E1429" s="23" t="s">
        <v>6669</v>
      </c>
      <c r="G1429" s="23" t="s">
        <v>78</v>
      </c>
      <c r="H1429" s="23" t="s">
        <v>7323</v>
      </c>
      <c r="I1429" s="23" t="s">
        <v>7324</v>
      </c>
      <c r="J1429" s="5" t="s">
        <v>7325</v>
      </c>
      <c r="K1429" s="5" t="s">
        <v>1117</v>
      </c>
      <c r="L1429" s="5" t="s">
        <v>7326</v>
      </c>
      <c r="M1429" s="23" t="s">
        <v>7307</v>
      </c>
      <c r="N1429" s="23" t="s">
        <v>2854</v>
      </c>
      <c r="O1429" s="44">
        <v>74063</v>
      </c>
      <c r="P1429" s="23" t="s">
        <v>78</v>
      </c>
      <c r="Q1429" s="45" t="s">
        <v>26</v>
      </c>
    </row>
    <row r="1430" spans="1:19" x14ac:dyDescent="0.25">
      <c r="A1430" s="23" t="s">
        <v>4</v>
      </c>
      <c r="B1430" s="23" t="s">
        <v>58</v>
      </c>
      <c r="C1430" s="23" t="s">
        <v>76</v>
      </c>
      <c r="D1430" s="23" t="s">
        <v>7279</v>
      </c>
      <c r="E1430" s="23" t="s">
        <v>6669</v>
      </c>
      <c r="G1430" s="23" t="s">
        <v>78</v>
      </c>
      <c r="H1430" s="23" t="s">
        <v>7327</v>
      </c>
      <c r="I1430" s="23" t="s">
        <v>7328</v>
      </c>
      <c r="J1430" s="5" t="s">
        <v>7329</v>
      </c>
      <c r="K1430" s="5" t="s">
        <v>1117</v>
      </c>
      <c r="L1430" s="5" t="s">
        <v>7330</v>
      </c>
      <c r="M1430" s="23" t="s">
        <v>7331</v>
      </c>
      <c r="N1430" s="23" t="s">
        <v>2854</v>
      </c>
      <c r="O1430" s="44" t="s">
        <v>7332</v>
      </c>
      <c r="P1430" s="23" t="s">
        <v>78</v>
      </c>
      <c r="Q1430" s="45" t="s">
        <v>26</v>
      </c>
    </row>
    <row r="1431" spans="1:19" x14ac:dyDescent="0.25">
      <c r="A1431" s="23" t="s">
        <v>4</v>
      </c>
      <c r="B1431" s="23" t="s">
        <v>58</v>
      </c>
      <c r="C1431" s="23" t="s">
        <v>116</v>
      </c>
      <c r="D1431" s="23" t="s">
        <v>7279</v>
      </c>
      <c r="E1431" s="23" t="s">
        <v>6669</v>
      </c>
      <c r="G1431" s="23" t="s">
        <v>78</v>
      </c>
      <c r="H1431" s="23" t="s">
        <v>7333</v>
      </c>
      <c r="I1431" s="23" t="s">
        <v>7334</v>
      </c>
      <c r="J1431" s="5" t="s">
        <v>7335</v>
      </c>
      <c r="K1431" s="5" t="s">
        <v>1117</v>
      </c>
      <c r="L1431" s="5" t="s">
        <v>7336</v>
      </c>
      <c r="M1431" s="23" t="s">
        <v>7337</v>
      </c>
      <c r="N1431" s="23" t="s">
        <v>2854</v>
      </c>
      <c r="O1431" s="44">
        <v>74053</v>
      </c>
      <c r="P1431" s="23" t="s">
        <v>78</v>
      </c>
      <c r="Q1431" s="45" t="s">
        <v>26</v>
      </c>
      <c r="S1431" s="5" t="s">
        <v>7338</v>
      </c>
    </row>
    <row r="1432" spans="1:19" x14ac:dyDescent="0.25">
      <c r="A1432" s="23" t="s">
        <v>4</v>
      </c>
      <c r="B1432" s="23" t="s">
        <v>58</v>
      </c>
      <c r="C1432" s="23" t="s">
        <v>76</v>
      </c>
      <c r="D1432" s="23" t="s">
        <v>7279</v>
      </c>
      <c r="E1432" s="23" t="s">
        <v>6669</v>
      </c>
      <c r="G1432" s="23" t="s">
        <v>78</v>
      </c>
      <c r="H1432" s="23" t="s">
        <v>7339</v>
      </c>
      <c r="I1432" s="23" t="s">
        <v>7340</v>
      </c>
      <c r="J1432" s="5" t="s">
        <v>7341</v>
      </c>
      <c r="K1432" s="5" t="s">
        <v>1117</v>
      </c>
      <c r="L1432" s="5" t="s">
        <v>7342</v>
      </c>
      <c r="M1432" s="23" t="s">
        <v>7343</v>
      </c>
      <c r="N1432" s="23" t="s">
        <v>2854</v>
      </c>
      <c r="O1432" s="44" t="s">
        <v>7344</v>
      </c>
      <c r="P1432" s="23" t="s">
        <v>78</v>
      </c>
      <c r="Q1432" s="45" t="s">
        <v>26</v>
      </c>
    </row>
    <row r="1433" spans="1:19" x14ac:dyDescent="0.25">
      <c r="A1433" s="23" t="s">
        <v>4</v>
      </c>
      <c r="B1433" s="23" t="s">
        <v>58</v>
      </c>
      <c r="C1433" s="23" t="s">
        <v>76</v>
      </c>
      <c r="D1433" s="23" t="s">
        <v>7279</v>
      </c>
      <c r="E1433" s="23" t="s">
        <v>6669</v>
      </c>
      <c r="G1433" s="23" t="s">
        <v>78</v>
      </c>
      <c r="H1433" s="23" t="s">
        <v>7345</v>
      </c>
      <c r="I1433" s="23" t="s">
        <v>7346</v>
      </c>
      <c r="J1433" s="5" t="s">
        <v>7347</v>
      </c>
      <c r="K1433" s="5" t="s">
        <v>1117</v>
      </c>
      <c r="L1433" s="5" t="s">
        <v>7348</v>
      </c>
      <c r="M1433" s="23" t="s">
        <v>7349</v>
      </c>
      <c r="N1433" s="23" t="s">
        <v>2854</v>
      </c>
      <c r="O1433" s="44" t="s">
        <v>7350</v>
      </c>
      <c r="P1433" s="23" t="s">
        <v>78</v>
      </c>
      <c r="Q1433" s="45" t="s">
        <v>26</v>
      </c>
    </row>
    <row r="1434" spans="1:19" x14ac:dyDescent="0.25">
      <c r="A1434" s="46" t="s">
        <v>4</v>
      </c>
      <c r="B1434" s="46" t="s">
        <v>58</v>
      </c>
      <c r="C1434" s="46" t="s">
        <v>116</v>
      </c>
      <c r="D1434" s="46" t="s">
        <v>7279</v>
      </c>
      <c r="E1434" s="46" t="s">
        <v>6669</v>
      </c>
      <c r="F1434" s="46"/>
      <c r="G1434" s="46" t="s">
        <v>78</v>
      </c>
      <c r="H1434" s="46" t="s">
        <v>7351</v>
      </c>
      <c r="I1434" s="46" t="s">
        <v>7352</v>
      </c>
      <c r="J1434" s="47" t="s">
        <v>7353</v>
      </c>
      <c r="K1434" s="47" t="s">
        <v>1117</v>
      </c>
      <c r="L1434" s="47" t="s">
        <v>7354</v>
      </c>
      <c r="M1434" s="46" t="s">
        <v>7355</v>
      </c>
      <c r="N1434" s="46" t="s">
        <v>2854</v>
      </c>
      <c r="O1434" s="48" t="s">
        <v>7356</v>
      </c>
      <c r="P1434" s="46" t="s">
        <v>78</v>
      </c>
      <c r="Q1434" s="49" t="s">
        <v>26</v>
      </c>
      <c r="R1434" s="46"/>
      <c r="S1434" s="47" t="s">
        <v>7296</v>
      </c>
    </row>
    <row r="1435" spans="1:19" x14ac:dyDescent="0.25">
      <c r="A1435" s="23" t="s">
        <v>4</v>
      </c>
      <c r="B1435" s="23" t="s">
        <v>58</v>
      </c>
      <c r="C1435" s="23" t="s">
        <v>76</v>
      </c>
      <c r="D1435" s="23" t="s">
        <v>7279</v>
      </c>
      <c r="E1435" s="23" t="s">
        <v>6669</v>
      </c>
      <c r="G1435" s="23" t="s">
        <v>78</v>
      </c>
      <c r="H1435" s="23" t="s">
        <v>7357</v>
      </c>
      <c r="I1435" s="23">
        <v>23139</v>
      </c>
      <c r="J1435" s="5" t="s">
        <v>7358</v>
      </c>
      <c r="K1435" s="5" t="s">
        <v>1117</v>
      </c>
      <c r="L1435" s="5" t="s">
        <v>7359</v>
      </c>
      <c r="M1435" s="23" t="s">
        <v>7360</v>
      </c>
      <c r="N1435" s="23" t="s">
        <v>2854</v>
      </c>
      <c r="O1435" s="44">
        <v>23139</v>
      </c>
      <c r="P1435" s="23" t="s">
        <v>78</v>
      </c>
      <c r="Q1435" s="45" t="s">
        <v>26</v>
      </c>
    </row>
    <row r="1436" spans="1:19" x14ac:dyDescent="0.25">
      <c r="A1436" s="23" t="s">
        <v>4</v>
      </c>
      <c r="B1436" s="23" t="s">
        <v>58</v>
      </c>
      <c r="C1436" s="23" t="s">
        <v>76</v>
      </c>
      <c r="D1436" s="23" t="s">
        <v>7279</v>
      </c>
      <c r="E1436" s="23" t="s">
        <v>6669</v>
      </c>
      <c r="G1436" s="23" t="s">
        <v>78</v>
      </c>
      <c r="H1436" s="23" t="s">
        <v>7361</v>
      </c>
      <c r="I1436" s="23" t="s">
        <v>7362</v>
      </c>
      <c r="J1436" s="5" t="s">
        <v>7363</v>
      </c>
      <c r="K1436" s="5" t="s">
        <v>7364</v>
      </c>
      <c r="L1436" s="5" t="s">
        <v>7365</v>
      </c>
      <c r="M1436" s="23" t="s">
        <v>7366</v>
      </c>
      <c r="N1436" s="23" t="s">
        <v>2854</v>
      </c>
      <c r="O1436" s="44" t="s">
        <v>7367</v>
      </c>
      <c r="P1436" s="23" t="s">
        <v>78</v>
      </c>
      <c r="Q1436" s="45" t="s">
        <v>26</v>
      </c>
    </row>
    <row r="1437" spans="1:19" x14ac:dyDescent="0.25">
      <c r="A1437" s="23" t="s">
        <v>4</v>
      </c>
      <c r="B1437" s="23" t="s">
        <v>58</v>
      </c>
      <c r="C1437" s="23" t="s">
        <v>76</v>
      </c>
      <c r="D1437" s="23" t="s">
        <v>7279</v>
      </c>
      <c r="E1437" s="23" t="s">
        <v>6669</v>
      </c>
      <c r="G1437" s="23" t="s">
        <v>78</v>
      </c>
      <c r="H1437" s="23" t="s">
        <v>7368</v>
      </c>
      <c r="I1437" s="23" t="s">
        <v>7369</v>
      </c>
      <c r="J1437" s="5" t="s">
        <v>7370</v>
      </c>
      <c r="K1437" s="5" t="s">
        <v>1117</v>
      </c>
      <c r="L1437" s="5" t="s">
        <v>7371</v>
      </c>
      <c r="M1437" s="23" t="s">
        <v>7372</v>
      </c>
      <c r="N1437" s="23" t="s">
        <v>2854</v>
      </c>
      <c r="O1437" s="44">
        <v>74455</v>
      </c>
      <c r="P1437" s="23" t="s">
        <v>78</v>
      </c>
      <c r="Q1437" s="45" t="s">
        <v>26</v>
      </c>
    </row>
    <row r="1438" spans="1:19" x14ac:dyDescent="0.25">
      <c r="A1438" s="23" t="s">
        <v>4</v>
      </c>
      <c r="B1438" s="23" t="s">
        <v>58</v>
      </c>
      <c r="C1438" s="23" t="s">
        <v>76</v>
      </c>
      <c r="D1438" s="23" t="s">
        <v>7279</v>
      </c>
      <c r="E1438" s="23" t="s">
        <v>6669</v>
      </c>
      <c r="G1438" s="23" t="s">
        <v>78</v>
      </c>
      <c r="H1438" s="23" t="s">
        <v>7373</v>
      </c>
      <c r="I1438" s="23">
        <v>23875</v>
      </c>
      <c r="J1438" s="5" t="s">
        <v>7374</v>
      </c>
      <c r="K1438" s="5" t="s">
        <v>1117</v>
      </c>
      <c r="L1438" s="5" t="s">
        <v>7375</v>
      </c>
      <c r="M1438" s="23" t="s">
        <v>7376</v>
      </c>
      <c r="N1438" s="23" t="s">
        <v>2854</v>
      </c>
      <c r="O1438" s="44">
        <v>74432</v>
      </c>
      <c r="P1438" s="23" t="s">
        <v>78</v>
      </c>
      <c r="Q1438" s="45" t="s">
        <v>26</v>
      </c>
    </row>
    <row r="1439" spans="1:19" x14ac:dyDescent="0.25">
      <c r="A1439" s="23" t="s">
        <v>4</v>
      </c>
      <c r="B1439" s="23" t="s">
        <v>58</v>
      </c>
      <c r="C1439" s="23" t="s">
        <v>76</v>
      </c>
      <c r="D1439" s="23" t="s">
        <v>7279</v>
      </c>
      <c r="E1439" s="23" t="s">
        <v>6669</v>
      </c>
      <c r="G1439" s="23" t="s">
        <v>78</v>
      </c>
      <c r="H1439" s="23" t="s">
        <v>7377</v>
      </c>
      <c r="I1439" s="23" t="s">
        <v>7378</v>
      </c>
      <c r="J1439" s="5" t="s">
        <v>7379</v>
      </c>
      <c r="K1439" s="5" t="s">
        <v>1117</v>
      </c>
      <c r="L1439" s="5" t="s">
        <v>7380</v>
      </c>
      <c r="M1439" s="23" t="s">
        <v>7381</v>
      </c>
      <c r="N1439" s="23" t="s">
        <v>2854</v>
      </c>
      <c r="O1439" s="44" t="s">
        <v>7382</v>
      </c>
      <c r="P1439" s="23" t="s">
        <v>78</v>
      </c>
      <c r="Q1439" s="23" t="s">
        <v>26</v>
      </c>
    </row>
    <row r="1440" spans="1:19" x14ac:dyDescent="0.25">
      <c r="A1440" s="23" t="s">
        <v>4</v>
      </c>
      <c r="B1440" s="23" t="s">
        <v>58</v>
      </c>
      <c r="C1440" s="23" t="s">
        <v>76</v>
      </c>
      <c r="D1440" s="23" t="s">
        <v>7279</v>
      </c>
      <c r="E1440" s="23" t="s">
        <v>6669</v>
      </c>
      <c r="G1440" s="23" t="s">
        <v>78</v>
      </c>
      <c r="H1440" s="23" t="s">
        <v>7383</v>
      </c>
      <c r="I1440" s="23" t="s">
        <v>7384</v>
      </c>
      <c r="J1440" s="5" t="s">
        <v>7385</v>
      </c>
      <c r="L1440" s="5" t="s">
        <v>7386</v>
      </c>
      <c r="M1440" s="23" t="s">
        <v>7284</v>
      </c>
      <c r="N1440" s="23" t="s">
        <v>2854</v>
      </c>
      <c r="O1440" s="44">
        <v>74116</v>
      </c>
      <c r="P1440" s="23" t="s">
        <v>78</v>
      </c>
      <c r="Q1440" s="45">
        <v>44428</v>
      </c>
    </row>
    <row r="1441" spans="1:19" x14ac:dyDescent="0.25">
      <c r="A1441" s="23" t="s">
        <v>4</v>
      </c>
      <c r="B1441" s="23" t="s">
        <v>58</v>
      </c>
      <c r="C1441" s="23" t="s">
        <v>76</v>
      </c>
      <c r="D1441" s="23" t="s">
        <v>7279</v>
      </c>
      <c r="E1441" s="23" t="s">
        <v>6669</v>
      </c>
      <c r="G1441" s="23" t="s">
        <v>78</v>
      </c>
      <c r="H1441" s="23" t="s">
        <v>7387</v>
      </c>
      <c r="I1441" s="23">
        <v>17577</v>
      </c>
      <c r="J1441" s="5" t="s">
        <v>7388</v>
      </c>
      <c r="K1441" s="5" t="s">
        <v>1117</v>
      </c>
      <c r="L1441" s="5" t="s">
        <v>7389</v>
      </c>
      <c r="M1441" s="23" t="s">
        <v>7284</v>
      </c>
      <c r="N1441" s="23" t="s">
        <v>2854</v>
      </c>
      <c r="O1441" s="44">
        <v>74146</v>
      </c>
      <c r="P1441" s="23" t="s">
        <v>78</v>
      </c>
      <c r="Q1441" s="45" t="s">
        <v>26</v>
      </c>
    </row>
    <row r="1442" spans="1:19" x14ac:dyDescent="0.25">
      <c r="A1442" s="23" t="s">
        <v>4</v>
      </c>
      <c r="B1442" s="23" t="s">
        <v>58</v>
      </c>
      <c r="C1442" s="23" t="s">
        <v>76</v>
      </c>
      <c r="D1442" s="23" t="s">
        <v>7279</v>
      </c>
      <c r="E1442" s="23" t="s">
        <v>6669</v>
      </c>
      <c r="G1442" s="23" t="s">
        <v>78</v>
      </c>
      <c r="H1442" s="23" t="s">
        <v>7390</v>
      </c>
      <c r="I1442" s="23" t="s">
        <v>7391</v>
      </c>
      <c r="J1442" s="5" t="s">
        <v>7392</v>
      </c>
      <c r="K1442" s="5" t="s">
        <v>1117</v>
      </c>
      <c r="L1442" s="5" t="s">
        <v>7393</v>
      </c>
      <c r="M1442" s="23" t="s">
        <v>7284</v>
      </c>
      <c r="N1442" s="23" t="s">
        <v>2854</v>
      </c>
      <c r="O1442" s="44" t="s">
        <v>7394</v>
      </c>
      <c r="P1442" s="23" t="s">
        <v>78</v>
      </c>
      <c r="Q1442" s="45" t="s">
        <v>26</v>
      </c>
    </row>
    <row r="1443" spans="1:19" x14ac:dyDescent="0.25">
      <c r="A1443" s="46" t="s">
        <v>4</v>
      </c>
      <c r="B1443" s="46" t="s">
        <v>21</v>
      </c>
      <c r="C1443" s="46" t="s">
        <v>76</v>
      </c>
      <c r="D1443" s="46" t="s">
        <v>7395</v>
      </c>
      <c r="E1443" s="46" t="s">
        <v>10842</v>
      </c>
      <c r="F1443" s="46"/>
      <c r="G1443" s="46" t="s">
        <v>78</v>
      </c>
      <c r="H1443" s="46" t="s">
        <v>7396</v>
      </c>
      <c r="I1443" s="46" t="s">
        <v>7397</v>
      </c>
      <c r="J1443" s="47" t="s">
        <v>7398</v>
      </c>
      <c r="K1443" s="47"/>
      <c r="L1443" s="47" t="s">
        <v>7399</v>
      </c>
      <c r="M1443" s="46" t="s">
        <v>7400</v>
      </c>
      <c r="N1443" s="46" t="s">
        <v>1190</v>
      </c>
      <c r="O1443" s="48" t="s">
        <v>7401</v>
      </c>
      <c r="P1443" s="46" t="s">
        <v>78</v>
      </c>
      <c r="Q1443" s="49">
        <v>44404</v>
      </c>
      <c r="R1443" s="46"/>
      <c r="S1443" s="47" t="s">
        <v>7402</v>
      </c>
    </row>
    <row r="1444" spans="1:19" x14ac:dyDescent="0.25">
      <c r="A1444" s="23" t="s">
        <v>4</v>
      </c>
      <c r="B1444" s="23" t="s">
        <v>21</v>
      </c>
      <c r="C1444" s="23" t="s">
        <v>76</v>
      </c>
      <c r="D1444" s="23" t="s">
        <v>7395</v>
      </c>
      <c r="E1444" s="23" t="s">
        <v>10842</v>
      </c>
      <c r="G1444" s="23" t="s">
        <v>78</v>
      </c>
      <c r="H1444" s="23" t="s">
        <v>7403</v>
      </c>
      <c r="I1444" s="23" t="s">
        <v>7404</v>
      </c>
      <c r="J1444" s="5" t="s">
        <v>7405</v>
      </c>
      <c r="K1444" s="5" t="s">
        <v>1117</v>
      </c>
      <c r="L1444" s="5" t="s">
        <v>7406</v>
      </c>
      <c r="M1444" s="23" t="s">
        <v>7407</v>
      </c>
      <c r="N1444" s="23" t="s">
        <v>3454</v>
      </c>
      <c r="O1444" s="44" t="s">
        <v>7408</v>
      </c>
      <c r="P1444" s="23" t="s">
        <v>78</v>
      </c>
      <c r="Q1444" s="45" t="s">
        <v>26</v>
      </c>
    </row>
    <row r="1445" spans="1:19" x14ac:dyDescent="0.25">
      <c r="A1445" s="23" t="s">
        <v>4</v>
      </c>
      <c r="B1445" s="23" t="s">
        <v>21</v>
      </c>
      <c r="C1445" s="23" t="s">
        <v>116</v>
      </c>
      <c r="D1445" s="23" t="s">
        <v>7395</v>
      </c>
      <c r="E1445" s="23" t="s">
        <v>10842</v>
      </c>
      <c r="G1445" s="23" t="s">
        <v>78</v>
      </c>
      <c r="H1445" s="23" t="s">
        <v>7409</v>
      </c>
      <c r="I1445" s="23" t="s">
        <v>7410</v>
      </c>
      <c r="J1445" s="5" t="s">
        <v>7411</v>
      </c>
      <c r="K1445" s="5" t="s">
        <v>1117</v>
      </c>
      <c r="L1445" s="5" t="s">
        <v>7412</v>
      </c>
      <c r="M1445" s="23" t="s">
        <v>7413</v>
      </c>
      <c r="N1445" s="23" t="s">
        <v>3454</v>
      </c>
      <c r="O1445" s="44" t="s">
        <v>7414</v>
      </c>
      <c r="P1445" s="23" t="s">
        <v>78</v>
      </c>
      <c r="Q1445" s="45" t="s">
        <v>26</v>
      </c>
      <c r="S1445" s="5" t="s">
        <v>7415</v>
      </c>
    </row>
    <row r="1446" spans="1:19" x14ac:dyDescent="0.25">
      <c r="A1446" s="23" t="s">
        <v>4</v>
      </c>
      <c r="B1446" s="23" t="s">
        <v>21</v>
      </c>
      <c r="C1446" s="23" t="s">
        <v>76</v>
      </c>
      <c r="D1446" s="23" t="s">
        <v>7395</v>
      </c>
      <c r="E1446" s="23" t="s">
        <v>10842</v>
      </c>
      <c r="G1446" s="23" t="s">
        <v>78</v>
      </c>
      <c r="H1446" s="23" t="s">
        <v>7416</v>
      </c>
      <c r="I1446" s="23" t="s">
        <v>7417</v>
      </c>
      <c r="J1446" s="5" t="s">
        <v>7418</v>
      </c>
      <c r="K1446" s="5" t="s">
        <v>1117</v>
      </c>
      <c r="L1446" s="5" t="s">
        <v>7419</v>
      </c>
      <c r="M1446" s="23" t="s">
        <v>7420</v>
      </c>
      <c r="N1446" s="23" t="s">
        <v>3454</v>
      </c>
      <c r="O1446" s="44" t="s">
        <v>7421</v>
      </c>
      <c r="P1446" s="23" t="s">
        <v>78</v>
      </c>
      <c r="Q1446" s="45" t="s">
        <v>26</v>
      </c>
    </row>
    <row r="1447" spans="1:19" x14ac:dyDescent="0.25">
      <c r="A1447" s="23" t="s">
        <v>4</v>
      </c>
      <c r="B1447" s="23" t="s">
        <v>21</v>
      </c>
      <c r="C1447" s="23" t="s">
        <v>76</v>
      </c>
      <c r="D1447" s="23" t="s">
        <v>7395</v>
      </c>
      <c r="E1447" s="23" t="s">
        <v>10842</v>
      </c>
      <c r="G1447" s="23" t="s">
        <v>78</v>
      </c>
      <c r="H1447" s="23" t="s">
        <v>7422</v>
      </c>
      <c r="I1447" s="23" t="s">
        <v>7423</v>
      </c>
      <c r="J1447" s="5" t="s">
        <v>7424</v>
      </c>
      <c r="L1447" s="5" t="s">
        <v>7425</v>
      </c>
      <c r="M1447" s="23" t="s">
        <v>1261</v>
      </c>
      <c r="N1447" s="23" t="s">
        <v>3454</v>
      </c>
      <c r="O1447" s="44" t="s">
        <v>7426</v>
      </c>
      <c r="P1447" s="23" t="s">
        <v>78</v>
      </c>
      <c r="Q1447" s="45">
        <v>44460</v>
      </c>
    </row>
    <row r="1448" spans="1:19" x14ac:dyDescent="0.25">
      <c r="A1448" s="23" t="s">
        <v>4</v>
      </c>
      <c r="B1448" s="23" t="s">
        <v>21</v>
      </c>
      <c r="C1448" s="23" t="s">
        <v>76</v>
      </c>
      <c r="D1448" s="23" t="s">
        <v>7395</v>
      </c>
      <c r="E1448" s="23" t="s">
        <v>10842</v>
      </c>
      <c r="G1448" s="23" t="s">
        <v>78</v>
      </c>
      <c r="H1448" s="23" t="s">
        <v>7427</v>
      </c>
      <c r="I1448" s="23" t="s">
        <v>7428</v>
      </c>
      <c r="J1448" s="5" t="s">
        <v>7429</v>
      </c>
      <c r="K1448" s="5" t="s">
        <v>7430</v>
      </c>
      <c r="L1448" s="5" t="s">
        <v>7431</v>
      </c>
      <c r="M1448" s="23" t="s">
        <v>7407</v>
      </c>
      <c r="N1448" s="23" t="s">
        <v>3454</v>
      </c>
      <c r="O1448" s="44" t="s">
        <v>7408</v>
      </c>
      <c r="P1448" s="23" t="s">
        <v>78</v>
      </c>
      <c r="Q1448" s="45" t="s">
        <v>26</v>
      </c>
    </row>
    <row r="1449" spans="1:19" x14ac:dyDescent="0.25">
      <c r="A1449" s="23" t="s">
        <v>4</v>
      </c>
      <c r="B1449" s="23" t="s">
        <v>21</v>
      </c>
      <c r="C1449" s="23" t="s">
        <v>76</v>
      </c>
      <c r="D1449" s="23" t="s">
        <v>7395</v>
      </c>
      <c r="E1449" s="23" t="s">
        <v>10842</v>
      </c>
      <c r="G1449" s="23" t="s">
        <v>78</v>
      </c>
      <c r="H1449" s="23" t="s">
        <v>7432</v>
      </c>
      <c r="I1449" s="23" t="s">
        <v>7433</v>
      </c>
      <c r="J1449" s="5" t="s">
        <v>7434</v>
      </c>
      <c r="K1449" s="5" t="s">
        <v>1117</v>
      </c>
      <c r="L1449" s="5" t="s">
        <v>7435</v>
      </c>
      <c r="M1449" s="23" t="s">
        <v>2294</v>
      </c>
      <c r="N1449" s="23" t="s">
        <v>3454</v>
      </c>
      <c r="O1449" s="44" t="s">
        <v>7436</v>
      </c>
      <c r="P1449" s="23" t="s">
        <v>78</v>
      </c>
      <c r="Q1449" s="45" t="s">
        <v>26</v>
      </c>
    </row>
    <row r="1450" spans="1:19" x14ac:dyDescent="0.25">
      <c r="A1450" s="23" t="s">
        <v>4</v>
      </c>
      <c r="B1450" s="23" t="s">
        <v>21</v>
      </c>
      <c r="C1450" s="23" t="s">
        <v>76</v>
      </c>
      <c r="D1450" s="23" t="s">
        <v>7395</v>
      </c>
      <c r="E1450" s="23" t="s">
        <v>10842</v>
      </c>
      <c r="G1450" s="23" t="s">
        <v>78</v>
      </c>
      <c r="H1450" s="23" t="s">
        <v>7437</v>
      </c>
      <c r="I1450" s="23" t="s">
        <v>7438</v>
      </c>
      <c r="J1450" s="5" t="s">
        <v>7439</v>
      </c>
      <c r="K1450" s="5" t="s">
        <v>7440</v>
      </c>
      <c r="L1450" s="5" t="s">
        <v>7441</v>
      </c>
      <c r="M1450" s="23" t="s">
        <v>7442</v>
      </c>
      <c r="N1450" s="23" t="s">
        <v>3454</v>
      </c>
      <c r="O1450" s="44" t="s">
        <v>7443</v>
      </c>
      <c r="P1450" s="23" t="s">
        <v>78</v>
      </c>
      <c r="Q1450" s="45" t="s">
        <v>26</v>
      </c>
    </row>
    <row r="1451" spans="1:19" x14ac:dyDescent="0.25">
      <c r="A1451" s="23" t="s">
        <v>4</v>
      </c>
      <c r="B1451" s="23" t="s">
        <v>21</v>
      </c>
      <c r="C1451" s="23" t="s">
        <v>76</v>
      </c>
      <c r="D1451" s="23" t="s">
        <v>7395</v>
      </c>
      <c r="E1451" s="23" t="s">
        <v>10842</v>
      </c>
      <c r="G1451" s="23" t="s">
        <v>78</v>
      </c>
      <c r="H1451" s="23" t="s">
        <v>7444</v>
      </c>
      <c r="I1451" s="23">
        <v>65672</v>
      </c>
      <c r="J1451" s="5" t="s">
        <v>7445</v>
      </c>
      <c r="L1451" s="5" t="s">
        <v>7446</v>
      </c>
      <c r="M1451" s="23" t="s">
        <v>7447</v>
      </c>
      <c r="N1451" s="23" t="s">
        <v>3454</v>
      </c>
      <c r="O1451" s="44">
        <v>29456</v>
      </c>
      <c r="P1451" s="23" t="s">
        <v>78</v>
      </c>
      <c r="Q1451" s="45">
        <v>44342</v>
      </c>
    </row>
    <row r="1452" spans="1:19" x14ac:dyDescent="0.25">
      <c r="A1452" s="23" t="s">
        <v>4</v>
      </c>
      <c r="B1452" s="23" t="s">
        <v>21</v>
      </c>
      <c r="C1452" s="23" t="s">
        <v>76</v>
      </c>
      <c r="D1452" s="23" t="s">
        <v>7395</v>
      </c>
      <c r="E1452" s="23" t="s">
        <v>10842</v>
      </c>
      <c r="G1452" s="23" t="s">
        <v>78</v>
      </c>
      <c r="H1452" s="23" t="s">
        <v>7448</v>
      </c>
      <c r="I1452" s="23" t="s">
        <v>7449</v>
      </c>
      <c r="J1452" s="5" t="s">
        <v>7450</v>
      </c>
      <c r="K1452" s="5" t="s">
        <v>7451</v>
      </c>
      <c r="L1452" s="5" t="s">
        <v>7452</v>
      </c>
      <c r="M1452" s="23" t="s">
        <v>7453</v>
      </c>
      <c r="N1452" s="23" t="s">
        <v>3454</v>
      </c>
      <c r="O1452" s="44" t="s">
        <v>7454</v>
      </c>
      <c r="P1452" s="23" t="s">
        <v>78</v>
      </c>
      <c r="Q1452" s="45" t="s">
        <v>26</v>
      </c>
    </row>
    <row r="1453" spans="1:19" x14ac:dyDescent="0.25">
      <c r="A1453" s="46" t="s">
        <v>4</v>
      </c>
      <c r="B1453" s="46" t="s">
        <v>21</v>
      </c>
      <c r="C1453" s="46" t="s">
        <v>76</v>
      </c>
      <c r="D1453" s="46" t="s">
        <v>7395</v>
      </c>
      <c r="E1453" s="46" t="s">
        <v>10842</v>
      </c>
      <c r="F1453" s="46"/>
      <c r="G1453" s="46" t="s">
        <v>78</v>
      </c>
      <c r="H1453" s="46" t="s">
        <v>7455</v>
      </c>
      <c r="I1453" s="46" t="s">
        <v>7456</v>
      </c>
      <c r="J1453" s="47" t="s">
        <v>7457</v>
      </c>
      <c r="K1453" s="47"/>
      <c r="L1453" s="47" t="s">
        <v>7458</v>
      </c>
      <c r="M1453" s="46" t="s">
        <v>7453</v>
      </c>
      <c r="N1453" s="46" t="s">
        <v>3454</v>
      </c>
      <c r="O1453" s="48">
        <v>29461</v>
      </c>
      <c r="P1453" s="46" t="s">
        <v>78</v>
      </c>
      <c r="Q1453" s="49">
        <v>44568</v>
      </c>
      <c r="R1453" s="46"/>
      <c r="S1453" s="47"/>
    </row>
    <row r="1454" spans="1:19" x14ac:dyDescent="0.25">
      <c r="A1454" s="23" t="s">
        <v>4</v>
      </c>
      <c r="B1454" s="23" t="s">
        <v>21</v>
      </c>
      <c r="C1454" s="23" t="s">
        <v>116</v>
      </c>
      <c r="D1454" s="23" t="s">
        <v>7395</v>
      </c>
      <c r="E1454" s="23" t="s">
        <v>10842</v>
      </c>
      <c r="G1454" s="23" t="s">
        <v>78</v>
      </c>
      <c r="H1454" s="23" t="s">
        <v>7459</v>
      </c>
      <c r="I1454" s="23" t="s">
        <v>7460</v>
      </c>
      <c r="J1454" s="5" t="s">
        <v>7461</v>
      </c>
      <c r="K1454" s="5" t="s">
        <v>1117</v>
      </c>
      <c r="L1454" s="5" t="s">
        <v>7462</v>
      </c>
      <c r="M1454" s="23" t="s">
        <v>7463</v>
      </c>
      <c r="N1454" s="23" t="s">
        <v>3454</v>
      </c>
      <c r="O1454" s="44" t="s">
        <v>7464</v>
      </c>
      <c r="P1454" s="23" t="s">
        <v>78</v>
      </c>
      <c r="Q1454" s="45" t="s">
        <v>26</v>
      </c>
      <c r="S1454" s="5" t="s">
        <v>7415</v>
      </c>
    </row>
    <row r="1455" spans="1:19" x14ac:dyDescent="0.25">
      <c r="A1455" s="23" t="s">
        <v>4</v>
      </c>
      <c r="B1455" s="23" t="s">
        <v>21</v>
      </c>
      <c r="C1455" s="23" t="s">
        <v>76</v>
      </c>
      <c r="D1455" s="23" t="s">
        <v>7395</v>
      </c>
      <c r="E1455" s="23" t="s">
        <v>10842</v>
      </c>
      <c r="G1455" s="23" t="s">
        <v>78</v>
      </c>
      <c r="H1455" s="23" t="s">
        <v>7465</v>
      </c>
      <c r="I1455" s="23" t="s">
        <v>7466</v>
      </c>
      <c r="J1455" s="5" t="s">
        <v>7467</v>
      </c>
      <c r="K1455" s="5" t="s">
        <v>1117</v>
      </c>
      <c r="L1455" s="5" t="s">
        <v>7468</v>
      </c>
      <c r="M1455" s="23" t="s">
        <v>7469</v>
      </c>
      <c r="N1455" s="23" t="s">
        <v>3454</v>
      </c>
      <c r="O1455" s="44" t="s">
        <v>7470</v>
      </c>
      <c r="P1455" s="23" t="s">
        <v>78</v>
      </c>
      <c r="Q1455" s="45" t="s">
        <v>26</v>
      </c>
    </row>
    <row r="1456" spans="1:19" x14ac:dyDescent="0.25">
      <c r="A1456" s="46" t="s">
        <v>4</v>
      </c>
      <c r="B1456" s="46" t="s">
        <v>21</v>
      </c>
      <c r="C1456" s="46" t="s">
        <v>76</v>
      </c>
      <c r="D1456" s="46" t="s">
        <v>7395</v>
      </c>
      <c r="E1456" s="46" t="s">
        <v>10842</v>
      </c>
      <c r="F1456" s="46"/>
      <c r="G1456" s="46" t="s">
        <v>78</v>
      </c>
      <c r="H1456" s="46" t="s">
        <v>7471</v>
      </c>
      <c r="I1456" s="46" t="s">
        <v>7472</v>
      </c>
      <c r="J1456" s="47" t="s">
        <v>7473</v>
      </c>
      <c r="K1456" s="47"/>
      <c r="L1456" s="47" t="s">
        <v>7474</v>
      </c>
      <c r="M1456" s="46" t="s">
        <v>5813</v>
      </c>
      <c r="N1456" s="46" t="s">
        <v>5814</v>
      </c>
      <c r="O1456" s="48" t="s">
        <v>5833</v>
      </c>
      <c r="P1456" s="46" t="s">
        <v>78</v>
      </c>
      <c r="Q1456" s="49" t="s">
        <v>26</v>
      </c>
      <c r="R1456" s="46"/>
      <c r="S1456" s="47"/>
    </row>
    <row r="1457" spans="1:19" x14ac:dyDescent="0.25">
      <c r="A1457" s="23" t="s">
        <v>4</v>
      </c>
      <c r="B1457" s="23" t="s">
        <v>21</v>
      </c>
      <c r="C1457" s="23" t="s">
        <v>76</v>
      </c>
      <c r="D1457" s="23" t="s">
        <v>7395</v>
      </c>
      <c r="E1457" s="23" t="s">
        <v>10842</v>
      </c>
      <c r="G1457" s="23" t="s">
        <v>78</v>
      </c>
      <c r="H1457" s="23" t="s">
        <v>7475</v>
      </c>
      <c r="I1457" s="23" t="s">
        <v>7476</v>
      </c>
      <c r="J1457" s="5" t="s">
        <v>7477</v>
      </c>
      <c r="K1457" s="5" t="s">
        <v>1117</v>
      </c>
      <c r="L1457" s="5" t="s">
        <v>7478</v>
      </c>
      <c r="M1457" s="23" t="s">
        <v>7479</v>
      </c>
      <c r="N1457" s="23" t="s">
        <v>3454</v>
      </c>
      <c r="O1457" s="44" t="s">
        <v>7480</v>
      </c>
      <c r="P1457" s="23" t="s">
        <v>78</v>
      </c>
      <c r="Q1457" s="45" t="s">
        <v>26</v>
      </c>
    </row>
    <row r="1458" spans="1:19" x14ac:dyDescent="0.25">
      <c r="A1458" s="23" t="s">
        <v>4</v>
      </c>
      <c r="B1458" s="23" t="s">
        <v>21</v>
      </c>
      <c r="C1458" s="23" t="s">
        <v>76</v>
      </c>
      <c r="D1458" s="23" t="s">
        <v>7395</v>
      </c>
      <c r="E1458" s="23" t="s">
        <v>10842</v>
      </c>
      <c r="G1458" s="23" t="s">
        <v>78</v>
      </c>
      <c r="H1458" s="23" t="s">
        <v>7481</v>
      </c>
      <c r="I1458" s="23" t="s">
        <v>7482</v>
      </c>
      <c r="J1458" s="5" t="s">
        <v>7483</v>
      </c>
      <c r="L1458" s="5" t="s">
        <v>7484</v>
      </c>
      <c r="M1458" s="23" t="s">
        <v>7485</v>
      </c>
      <c r="N1458" s="23" t="s">
        <v>1190</v>
      </c>
      <c r="O1458" s="44" t="s">
        <v>7486</v>
      </c>
      <c r="P1458" s="23" t="s">
        <v>78</v>
      </c>
      <c r="Q1458" s="45">
        <v>44335</v>
      </c>
    </row>
    <row r="1459" spans="1:19" x14ac:dyDescent="0.25">
      <c r="A1459" s="23" t="s">
        <v>4</v>
      </c>
      <c r="B1459" s="23" t="s">
        <v>21</v>
      </c>
      <c r="C1459" s="23" t="s">
        <v>76</v>
      </c>
      <c r="D1459" s="23" t="s">
        <v>7395</v>
      </c>
      <c r="E1459" s="23" t="s">
        <v>10842</v>
      </c>
      <c r="G1459" s="23" t="s">
        <v>78</v>
      </c>
      <c r="H1459" s="23" t="s">
        <v>7487</v>
      </c>
      <c r="I1459" s="23" t="s">
        <v>7488</v>
      </c>
      <c r="J1459" s="5" t="s">
        <v>7489</v>
      </c>
      <c r="K1459" s="5" t="s">
        <v>1117</v>
      </c>
      <c r="L1459" s="5" t="s">
        <v>7490</v>
      </c>
      <c r="M1459" s="23" t="s">
        <v>1261</v>
      </c>
      <c r="N1459" s="23" t="s">
        <v>3454</v>
      </c>
      <c r="O1459" s="44" t="s">
        <v>7491</v>
      </c>
      <c r="P1459" s="23" t="s">
        <v>78</v>
      </c>
      <c r="Q1459" s="45" t="s">
        <v>26</v>
      </c>
    </row>
    <row r="1460" spans="1:19" x14ac:dyDescent="0.25">
      <c r="A1460" s="23" t="s">
        <v>4</v>
      </c>
      <c r="B1460" s="23" t="s">
        <v>21</v>
      </c>
      <c r="C1460" s="23" t="s">
        <v>76</v>
      </c>
      <c r="D1460" s="23" t="s">
        <v>7395</v>
      </c>
      <c r="E1460" s="23" t="s">
        <v>10842</v>
      </c>
      <c r="G1460" s="23" t="s">
        <v>78</v>
      </c>
      <c r="H1460" s="23" t="s">
        <v>7492</v>
      </c>
      <c r="I1460" s="23" t="s">
        <v>7493</v>
      </c>
      <c r="J1460" s="5" t="s">
        <v>7494</v>
      </c>
      <c r="K1460" s="5" t="s">
        <v>7495</v>
      </c>
      <c r="L1460" s="5" t="s">
        <v>7496</v>
      </c>
      <c r="M1460" s="23" t="s">
        <v>7497</v>
      </c>
      <c r="N1460" s="23" t="s">
        <v>3454</v>
      </c>
      <c r="O1460" s="44" t="s">
        <v>7498</v>
      </c>
      <c r="P1460" s="23" t="s">
        <v>78</v>
      </c>
      <c r="Q1460" s="45" t="s">
        <v>26</v>
      </c>
    </row>
    <row r="1461" spans="1:19" x14ac:dyDescent="0.25">
      <c r="A1461" s="23" t="s">
        <v>4</v>
      </c>
      <c r="B1461" s="23" t="s">
        <v>21</v>
      </c>
      <c r="C1461" s="23" t="s">
        <v>76</v>
      </c>
      <c r="D1461" s="23" t="s">
        <v>7395</v>
      </c>
      <c r="E1461" s="23" t="s">
        <v>10842</v>
      </c>
      <c r="G1461" s="23" t="s">
        <v>78</v>
      </c>
      <c r="H1461" s="23" t="s">
        <v>7499</v>
      </c>
      <c r="I1461" s="23" t="s">
        <v>7500</v>
      </c>
      <c r="J1461" s="5" t="s">
        <v>7501</v>
      </c>
      <c r="K1461" s="5" t="s">
        <v>1117</v>
      </c>
      <c r="L1461" s="5" t="s">
        <v>7502</v>
      </c>
      <c r="M1461" s="23" t="s">
        <v>7503</v>
      </c>
      <c r="N1461" s="23" t="s">
        <v>3454</v>
      </c>
      <c r="O1461" s="44" t="s">
        <v>7504</v>
      </c>
      <c r="P1461" s="23" t="s">
        <v>78</v>
      </c>
      <c r="Q1461" s="45" t="s">
        <v>26</v>
      </c>
    </row>
    <row r="1462" spans="1:19" x14ac:dyDescent="0.25">
      <c r="A1462" s="23" t="s">
        <v>4</v>
      </c>
      <c r="B1462" s="23" t="s">
        <v>21</v>
      </c>
      <c r="C1462" s="23" t="s">
        <v>76</v>
      </c>
      <c r="D1462" s="23" t="s">
        <v>7395</v>
      </c>
      <c r="E1462" s="23" t="s">
        <v>10842</v>
      </c>
      <c r="G1462" s="23" t="s">
        <v>78</v>
      </c>
      <c r="H1462" s="23" t="s">
        <v>7505</v>
      </c>
      <c r="I1462" s="23" t="s">
        <v>7506</v>
      </c>
      <c r="J1462" s="5" t="s">
        <v>7507</v>
      </c>
      <c r="L1462" s="5" t="s">
        <v>7508</v>
      </c>
      <c r="M1462" s="23" t="s">
        <v>7509</v>
      </c>
      <c r="N1462" s="23" t="s">
        <v>3454</v>
      </c>
      <c r="O1462" s="44" t="s">
        <v>7510</v>
      </c>
      <c r="P1462" s="23" t="s">
        <v>78</v>
      </c>
      <c r="Q1462" s="45">
        <v>44308</v>
      </c>
    </row>
    <row r="1463" spans="1:19" x14ac:dyDescent="0.25">
      <c r="A1463" s="23" t="s">
        <v>4</v>
      </c>
      <c r="B1463" s="23" t="s">
        <v>21</v>
      </c>
      <c r="C1463" s="23" t="s">
        <v>76</v>
      </c>
      <c r="D1463" s="23" t="s">
        <v>7395</v>
      </c>
      <c r="E1463" s="23" t="s">
        <v>10842</v>
      </c>
      <c r="G1463" s="23" t="s">
        <v>78</v>
      </c>
      <c r="H1463" s="23" t="s">
        <v>7511</v>
      </c>
      <c r="I1463" s="23" t="s">
        <v>7512</v>
      </c>
      <c r="J1463" s="5" t="s">
        <v>7513</v>
      </c>
      <c r="K1463" s="5" t="s">
        <v>1117</v>
      </c>
      <c r="L1463" s="5" t="s">
        <v>7514</v>
      </c>
      <c r="M1463" s="23" t="s">
        <v>7515</v>
      </c>
      <c r="N1463" s="23" t="s">
        <v>3454</v>
      </c>
      <c r="O1463" s="44" t="s">
        <v>7516</v>
      </c>
      <c r="P1463" s="23" t="s">
        <v>78</v>
      </c>
      <c r="Q1463" s="45" t="s">
        <v>26</v>
      </c>
    </row>
    <row r="1464" spans="1:19" x14ac:dyDescent="0.25">
      <c r="A1464" s="23" t="s">
        <v>4</v>
      </c>
      <c r="B1464" s="23" t="s">
        <v>21</v>
      </c>
      <c r="C1464" s="23" t="s">
        <v>116</v>
      </c>
      <c r="D1464" s="23" t="s">
        <v>7395</v>
      </c>
      <c r="E1464" s="23" t="s">
        <v>10842</v>
      </c>
      <c r="G1464" s="23" t="s">
        <v>78</v>
      </c>
      <c r="H1464" s="23" t="s">
        <v>7517</v>
      </c>
      <c r="I1464" s="23" t="s">
        <v>7518</v>
      </c>
      <c r="J1464" s="5" t="s">
        <v>7519</v>
      </c>
      <c r="K1464" s="5" t="s">
        <v>7520</v>
      </c>
      <c r="L1464" s="5" t="s">
        <v>7521</v>
      </c>
      <c r="M1464" s="23" t="s">
        <v>7522</v>
      </c>
      <c r="N1464" s="23" t="s">
        <v>3454</v>
      </c>
      <c r="O1464" s="44" t="s">
        <v>7523</v>
      </c>
      <c r="P1464" s="23" t="s">
        <v>78</v>
      </c>
      <c r="Q1464" s="45" t="s">
        <v>26</v>
      </c>
      <c r="S1464" s="5" t="s">
        <v>7415</v>
      </c>
    </row>
    <row r="1465" spans="1:19" x14ac:dyDescent="0.25">
      <c r="A1465" s="23" t="s">
        <v>4</v>
      </c>
      <c r="B1465" s="23" t="s">
        <v>21</v>
      </c>
      <c r="C1465" s="23" t="s">
        <v>76</v>
      </c>
      <c r="D1465" s="23" t="s">
        <v>7395</v>
      </c>
      <c r="E1465" s="23" t="s">
        <v>10842</v>
      </c>
      <c r="G1465" s="23" t="s">
        <v>78</v>
      </c>
      <c r="H1465" s="23" t="s">
        <v>7524</v>
      </c>
      <c r="I1465" s="23" t="s">
        <v>7525</v>
      </c>
      <c r="J1465" s="5" t="s">
        <v>7526</v>
      </c>
      <c r="K1465" s="5" t="s">
        <v>1117</v>
      </c>
      <c r="L1465" s="5" t="s">
        <v>7527</v>
      </c>
      <c r="M1465" s="23" t="s">
        <v>7528</v>
      </c>
      <c r="N1465" s="23" t="s">
        <v>3454</v>
      </c>
      <c r="O1465" s="44" t="s">
        <v>7529</v>
      </c>
      <c r="P1465" s="23" t="s">
        <v>78</v>
      </c>
      <c r="Q1465" s="45" t="s">
        <v>26</v>
      </c>
    </row>
    <row r="1466" spans="1:19" x14ac:dyDescent="0.25">
      <c r="A1466" s="23" t="s">
        <v>4</v>
      </c>
      <c r="B1466" s="23" t="s">
        <v>21</v>
      </c>
      <c r="C1466" s="23" t="s">
        <v>76</v>
      </c>
      <c r="D1466" s="23" t="s">
        <v>7530</v>
      </c>
      <c r="E1466" s="23" t="s">
        <v>5808</v>
      </c>
      <c r="G1466" s="23" t="s">
        <v>78</v>
      </c>
      <c r="H1466" s="23" t="s">
        <v>7531</v>
      </c>
      <c r="I1466" s="23" t="s">
        <v>7532</v>
      </c>
      <c r="J1466" s="5" t="s">
        <v>7533</v>
      </c>
      <c r="K1466" s="5" t="s">
        <v>1117</v>
      </c>
      <c r="L1466" s="5" t="s">
        <v>7534</v>
      </c>
      <c r="M1466" s="23" t="s">
        <v>7535</v>
      </c>
      <c r="N1466" s="23" t="s">
        <v>3454</v>
      </c>
      <c r="O1466" s="44" t="s">
        <v>7536</v>
      </c>
      <c r="P1466" s="23" t="s">
        <v>78</v>
      </c>
      <c r="Q1466" s="45" t="s">
        <v>26</v>
      </c>
    </row>
    <row r="1467" spans="1:19" x14ac:dyDescent="0.25">
      <c r="A1467" s="23" t="s">
        <v>4</v>
      </c>
      <c r="B1467" s="23" t="s">
        <v>21</v>
      </c>
      <c r="C1467" s="23" t="s">
        <v>116</v>
      </c>
      <c r="D1467" s="23" t="s">
        <v>7530</v>
      </c>
      <c r="E1467" s="23" t="s">
        <v>5808</v>
      </c>
      <c r="G1467" s="23" t="s">
        <v>1052</v>
      </c>
      <c r="H1467" s="23" t="s">
        <v>7537</v>
      </c>
      <c r="I1467" s="23" t="s">
        <v>7538</v>
      </c>
      <c r="J1467" s="5" t="s">
        <v>7539</v>
      </c>
      <c r="K1467" s="5" t="s">
        <v>1117</v>
      </c>
      <c r="L1467" s="5" t="s">
        <v>7540</v>
      </c>
      <c r="M1467" s="23" t="s">
        <v>7541</v>
      </c>
      <c r="N1467" s="23" t="s">
        <v>3454</v>
      </c>
      <c r="O1467" s="44" t="s">
        <v>7542</v>
      </c>
      <c r="P1467" s="23" t="s">
        <v>78</v>
      </c>
      <c r="Q1467" s="45" t="s">
        <v>26</v>
      </c>
      <c r="S1467" s="5" t="s">
        <v>7543</v>
      </c>
    </row>
    <row r="1468" spans="1:19" x14ac:dyDescent="0.25">
      <c r="A1468" s="23" t="s">
        <v>4</v>
      </c>
      <c r="B1468" s="23" t="s">
        <v>21</v>
      </c>
      <c r="C1468" s="23" t="s">
        <v>76</v>
      </c>
      <c r="D1468" s="23" t="s">
        <v>7530</v>
      </c>
      <c r="E1468" s="23" t="s">
        <v>5808</v>
      </c>
      <c r="F1468" s="23" t="s">
        <v>7544</v>
      </c>
      <c r="G1468" s="23" t="s">
        <v>78</v>
      </c>
      <c r="H1468" s="23" t="s">
        <v>7545</v>
      </c>
      <c r="I1468" s="23" t="s">
        <v>7546</v>
      </c>
      <c r="J1468" s="5" t="s">
        <v>7547</v>
      </c>
      <c r="L1468" s="5" t="s">
        <v>7548</v>
      </c>
      <c r="M1468" s="23" t="s">
        <v>7549</v>
      </c>
      <c r="N1468" s="23" t="s">
        <v>3454</v>
      </c>
      <c r="O1468" s="44" t="s">
        <v>7550</v>
      </c>
      <c r="P1468" s="23" t="s">
        <v>78</v>
      </c>
      <c r="Q1468" s="45">
        <v>44627</v>
      </c>
    </row>
    <row r="1469" spans="1:19" x14ac:dyDescent="0.25">
      <c r="A1469" s="23" t="s">
        <v>4</v>
      </c>
      <c r="B1469" s="23" t="s">
        <v>21</v>
      </c>
      <c r="C1469" s="23" t="s">
        <v>76</v>
      </c>
      <c r="D1469" s="23" t="s">
        <v>7530</v>
      </c>
      <c r="E1469" s="23" t="s">
        <v>5808</v>
      </c>
      <c r="G1469" s="23" t="s">
        <v>78</v>
      </c>
      <c r="H1469" s="23" t="s">
        <v>7551</v>
      </c>
      <c r="I1469" s="23" t="s">
        <v>7552</v>
      </c>
      <c r="J1469" s="5" t="s">
        <v>7553</v>
      </c>
      <c r="K1469" s="5" t="s">
        <v>1117</v>
      </c>
      <c r="L1469" s="5" t="s">
        <v>7554</v>
      </c>
      <c r="M1469" s="23" t="s">
        <v>7535</v>
      </c>
      <c r="N1469" s="23" t="s">
        <v>3454</v>
      </c>
      <c r="O1469" s="44" t="s">
        <v>7536</v>
      </c>
      <c r="P1469" s="23" t="s">
        <v>78</v>
      </c>
      <c r="Q1469" s="45" t="s">
        <v>26</v>
      </c>
    </row>
    <row r="1470" spans="1:19" x14ac:dyDescent="0.25">
      <c r="A1470" s="23" t="s">
        <v>4</v>
      </c>
      <c r="B1470" s="23" t="s">
        <v>21</v>
      </c>
      <c r="C1470" s="23" t="s">
        <v>76</v>
      </c>
      <c r="D1470" s="23" t="s">
        <v>7530</v>
      </c>
      <c r="E1470" s="23" t="s">
        <v>5808</v>
      </c>
      <c r="G1470" s="23" t="s">
        <v>78</v>
      </c>
      <c r="H1470" s="23" t="s">
        <v>7555</v>
      </c>
      <c r="I1470" s="23" t="s">
        <v>7556</v>
      </c>
      <c r="J1470" s="5" t="s">
        <v>7557</v>
      </c>
      <c r="L1470" s="5" t="s">
        <v>7558</v>
      </c>
      <c r="M1470" s="23" t="s">
        <v>7549</v>
      </c>
      <c r="N1470" s="23" t="s">
        <v>3454</v>
      </c>
      <c r="O1470" s="44" t="s">
        <v>7559</v>
      </c>
      <c r="P1470" s="23" t="s">
        <v>78</v>
      </c>
      <c r="Q1470" s="45">
        <v>44292</v>
      </c>
    </row>
    <row r="1471" spans="1:19" x14ac:dyDescent="0.25">
      <c r="A1471" s="46" t="s">
        <v>4</v>
      </c>
      <c r="B1471" s="46" t="s">
        <v>21</v>
      </c>
      <c r="C1471" s="46" t="s">
        <v>76</v>
      </c>
      <c r="D1471" s="46" t="s">
        <v>7530</v>
      </c>
      <c r="E1471" s="46" t="s">
        <v>5808</v>
      </c>
      <c r="F1471" s="46"/>
      <c r="G1471" s="46" t="s">
        <v>78</v>
      </c>
      <c r="H1471" s="46" t="s">
        <v>7560</v>
      </c>
      <c r="I1471" s="46" t="s">
        <v>7561</v>
      </c>
      <c r="J1471" s="47" t="s">
        <v>7562</v>
      </c>
      <c r="K1471" s="47" t="s">
        <v>1117</v>
      </c>
      <c r="L1471" s="47" t="s">
        <v>7563</v>
      </c>
      <c r="M1471" s="46" t="s">
        <v>7549</v>
      </c>
      <c r="N1471" s="46" t="s">
        <v>3454</v>
      </c>
      <c r="O1471" s="48" t="s">
        <v>7559</v>
      </c>
      <c r="P1471" s="46" t="s">
        <v>78</v>
      </c>
      <c r="Q1471" s="49" t="s">
        <v>26</v>
      </c>
      <c r="R1471" s="46"/>
      <c r="S1471" s="47"/>
    </row>
    <row r="1472" spans="1:19" x14ac:dyDescent="0.25">
      <c r="A1472" s="23" t="s">
        <v>4</v>
      </c>
      <c r="B1472" s="23" t="s">
        <v>21</v>
      </c>
      <c r="C1472" s="23" t="s">
        <v>76</v>
      </c>
      <c r="D1472" s="23" t="s">
        <v>7530</v>
      </c>
      <c r="E1472" s="23" t="s">
        <v>5808</v>
      </c>
      <c r="G1472" s="23" t="s">
        <v>78</v>
      </c>
      <c r="H1472" s="23" t="s">
        <v>7564</v>
      </c>
      <c r="I1472" s="23" t="s">
        <v>7565</v>
      </c>
      <c r="J1472" s="5" t="s">
        <v>7566</v>
      </c>
      <c r="L1472" s="5" t="s">
        <v>7567</v>
      </c>
      <c r="M1472" s="23" t="s">
        <v>7541</v>
      </c>
      <c r="N1472" s="23" t="s">
        <v>3454</v>
      </c>
      <c r="O1472" s="44" t="s">
        <v>7542</v>
      </c>
      <c r="P1472" s="23" t="s">
        <v>78</v>
      </c>
      <c r="Q1472" s="45">
        <v>44425</v>
      </c>
    </row>
    <row r="1473" spans="1:19" x14ac:dyDescent="0.25">
      <c r="A1473" s="23" t="s">
        <v>4</v>
      </c>
      <c r="B1473" s="23" t="s">
        <v>21</v>
      </c>
      <c r="C1473" s="23" t="s">
        <v>76</v>
      </c>
      <c r="D1473" s="23" t="s">
        <v>7530</v>
      </c>
      <c r="E1473" s="23" t="s">
        <v>5808</v>
      </c>
      <c r="G1473" s="23" t="s">
        <v>78</v>
      </c>
      <c r="H1473" s="23" t="s">
        <v>7568</v>
      </c>
      <c r="I1473" s="23" t="s">
        <v>7569</v>
      </c>
      <c r="J1473" s="5" t="s">
        <v>7570</v>
      </c>
      <c r="K1473" s="5" t="s">
        <v>1117</v>
      </c>
      <c r="L1473" s="5" t="s">
        <v>7571</v>
      </c>
      <c r="M1473" s="23" t="s">
        <v>1271</v>
      </c>
      <c r="N1473" s="23" t="s">
        <v>3454</v>
      </c>
      <c r="O1473" s="44" t="s">
        <v>7572</v>
      </c>
      <c r="P1473" s="23" t="s">
        <v>78</v>
      </c>
      <c r="Q1473" s="45" t="s">
        <v>26</v>
      </c>
    </row>
    <row r="1474" spans="1:19" x14ac:dyDescent="0.25">
      <c r="A1474" s="23" t="s">
        <v>4</v>
      </c>
      <c r="B1474" s="23" t="s">
        <v>21</v>
      </c>
      <c r="C1474" s="23" t="s">
        <v>76</v>
      </c>
      <c r="D1474" s="23" t="s">
        <v>7530</v>
      </c>
      <c r="E1474" s="23" t="s">
        <v>5808</v>
      </c>
      <c r="G1474" s="23" t="s">
        <v>78</v>
      </c>
      <c r="H1474" s="23" t="s">
        <v>7573</v>
      </c>
      <c r="I1474" s="23" t="s">
        <v>7574</v>
      </c>
      <c r="J1474" s="5" t="s">
        <v>7575</v>
      </c>
      <c r="K1474" s="5" t="s">
        <v>1117</v>
      </c>
      <c r="L1474" s="5" t="s">
        <v>7576</v>
      </c>
      <c r="M1474" s="23" t="s">
        <v>7549</v>
      </c>
      <c r="N1474" s="23" t="s">
        <v>3454</v>
      </c>
      <c r="O1474" s="44" t="s">
        <v>7550</v>
      </c>
      <c r="P1474" s="23" t="s">
        <v>78</v>
      </c>
      <c r="Q1474" s="45" t="s">
        <v>26</v>
      </c>
    </row>
    <row r="1475" spans="1:19" x14ac:dyDescent="0.25">
      <c r="A1475" s="46" t="s">
        <v>4</v>
      </c>
      <c r="B1475" s="46" t="s">
        <v>21</v>
      </c>
      <c r="C1475" s="46" t="s">
        <v>76</v>
      </c>
      <c r="D1475" s="46" t="s">
        <v>7530</v>
      </c>
      <c r="E1475" s="46" t="s">
        <v>5808</v>
      </c>
      <c r="F1475" s="46" t="s">
        <v>7544</v>
      </c>
      <c r="G1475" s="46" t="s">
        <v>78</v>
      </c>
      <c r="H1475" s="46" t="s">
        <v>7577</v>
      </c>
      <c r="I1475" s="46" t="s">
        <v>7578</v>
      </c>
      <c r="J1475" s="47" t="s">
        <v>7579</v>
      </c>
      <c r="K1475" s="47"/>
      <c r="L1475" s="47" t="s">
        <v>7580</v>
      </c>
      <c r="M1475" s="46" t="s">
        <v>7541</v>
      </c>
      <c r="N1475" s="46" t="s">
        <v>3454</v>
      </c>
      <c r="O1475" s="48">
        <v>29566</v>
      </c>
      <c r="P1475" s="46" t="s">
        <v>78</v>
      </c>
      <c r="Q1475" s="49" t="s">
        <v>26</v>
      </c>
      <c r="R1475" s="46"/>
      <c r="S1475" s="47" t="s">
        <v>7581</v>
      </c>
    </row>
    <row r="1476" spans="1:19" x14ac:dyDescent="0.25">
      <c r="A1476" s="23" t="s">
        <v>4</v>
      </c>
      <c r="B1476" s="23" t="s">
        <v>21</v>
      </c>
      <c r="C1476" s="23" t="s">
        <v>76</v>
      </c>
      <c r="D1476" s="23" t="s">
        <v>7530</v>
      </c>
      <c r="E1476" s="23" t="s">
        <v>5808</v>
      </c>
      <c r="G1476" s="23" t="s">
        <v>78</v>
      </c>
      <c r="H1476" s="23" t="s">
        <v>7582</v>
      </c>
      <c r="I1476" s="23" t="s">
        <v>7583</v>
      </c>
      <c r="J1476" s="5" t="s">
        <v>7584</v>
      </c>
      <c r="K1476" s="5" t="s">
        <v>1117</v>
      </c>
      <c r="L1476" s="5" t="s">
        <v>7585</v>
      </c>
      <c r="M1476" s="23" t="s">
        <v>7586</v>
      </c>
      <c r="N1476" s="23" t="s">
        <v>5814</v>
      </c>
      <c r="O1476" s="44" t="s">
        <v>7587</v>
      </c>
      <c r="P1476" s="23" t="s">
        <v>78</v>
      </c>
      <c r="Q1476" s="45" t="s">
        <v>26</v>
      </c>
    </row>
    <row r="1477" spans="1:19" x14ac:dyDescent="0.25">
      <c r="A1477" s="23" t="s">
        <v>4</v>
      </c>
      <c r="B1477" s="23" t="s">
        <v>23</v>
      </c>
      <c r="C1477" s="23" t="s">
        <v>76</v>
      </c>
      <c r="D1477" s="23" t="s">
        <v>7588</v>
      </c>
      <c r="E1477" s="23" t="s">
        <v>7589</v>
      </c>
      <c r="F1477" s="23" t="s">
        <v>7590</v>
      </c>
      <c r="G1477" s="23" t="s">
        <v>78</v>
      </c>
      <c r="H1477" s="23" t="s">
        <v>7591</v>
      </c>
      <c r="I1477" s="23" t="s">
        <v>7592</v>
      </c>
      <c r="J1477" s="5" t="s">
        <v>7593</v>
      </c>
      <c r="K1477" s="5" t="s">
        <v>1117</v>
      </c>
      <c r="L1477" s="5" t="s">
        <v>7594</v>
      </c>
      <c r="M1477" s="23" t="s">
        <v>7595</v>
      </c>
      <c r="N1477" s="23" t="s">
        <v>1864</v>
      </c>
      <c r="O1477" s="44" t="s">
        <v>7596</v>
      </c>
      <c r="P1477" s="23" t="s">
        <v>78</v>
      </c>
      <c r="Q1477" s="45" t="s">
        <v>26</v>
      </c>
      <c r="S1477" s="5" t="s">
        <v>7597</v>
      </c>
    </row>
    <row r="1478" spans="1:19" x14ac:dyDescent="0.25">
      <c r="A1478" s="23" t="s">
        <v>4</v>
      </c>
      <c r="B1478" s="23" t="s">
        <v>23</v>
      </c>
      <c r="C1478" s="23" t="s">
        <v>76</v>
      </c>
      <c r="D1478" s="23" t="s">
        <v>7588</v>
      </c>
      <c r="E1478" s="23" t="s">
        <v>7598</v>
      </c>
      <c r="F1478" s="23" t="s">
        <v>7599</v>
      </c>
      <c r="G1478" s="23" t="s">
        <v>78</v>
      </c>
      <c r="H1478" s="23" t="s">
        <v>7600</v>
      </c>
      <c r="I1478" s="23" t="s">
        <v>7601</v>
      </c>
      <c r="J1478" s="5" t="s">
        <v>7602</v>
      </c>
      <c r="K1478" s="5" t="s">
        <v>7603</v>
      </c>
      <c r="L1478" s="5" t="s">
        <v>7604</v>
      </c>
      <c r="M1478" s="23" t="s">
        <v>7605</v>
      </c>
      <c r="N1478" s="23" t="s">
        <v>7606</v>
      </c>
      <c r="O1478" s="44" t="s">
        <v>7607</v>
      </c>
      <c r="P1478" s="23" t="s">
        <v>78</v>
      </c>
      <c r="Q1478" s="45" t="s">
        <v>26</v>
      </c>
      <c r="S1478" s="5" t="s">
        <v>7608</v>
      </c>
    </row>
    <row r="1479" spans="1:19" x14ac:dyDescent="0.25">
      <c r="A1479" s="23" t="s">
        <v>4</v>
      </c>
      <c r="B1479" s="23" t="s">
        <v>23</v>
      </c>
      <c r="C1479" s="23" t="s">
        <v>76</v>
      </c>
      <c r="D1479" s="23" t="s">
        <v>7588</v>
      </c>
      <c r="E1479" s="23" t="s">
        <v>7589</v>
      </c>
      <c r="F1479" s="23" t="s">
        <v>7609</v>
      </c>
      <c r="G1479" s="23" t="s">
        <v>78</v>
      </c>
      <c r="H1479" s="23" t="s">
        <v>7610</v>
      </c>
      <c r="I1479" s="23" t="s">
        <v>3701</v>
      </c>
      <c r="J1479" s="5" t="s">
        <v>7611</v>
      </c>
      <c r="K1479" s="5" t="s">
        <v>7612</v>
      </c>
      <c r="L1479" s="5" t="s">
        <v>7613</v>
      </c>
      <c r="M1479" s="23" t="s">
        <v>7614</v>
      </c>
      <c r="N1479" s="23" t="s">
        <v>1864</v>
      </c>
      <c r="O1479" s="44" t="s">
        <v>7615</v>
      </c>
      <c r="P1479" s="23" t="s">
        <v>78</v>
      </c>
      <c r="Q1479" s="45" t="s">
        <v>26</v>
      </c>
      <c r="S1479" s="5" t="s">
        <v>7616</v>
      </c>
    </row>
    <row r="1480" spans="1:19" x14ac:dyDescent="0.25">
      <c r="A1480" s="23" t="s">
        <v>4</v>
      </c>
      <c r="B1480" s="23" t="s">
        <v>23</v>
      </c>
      <c r="C1480" s="23" t="s">
        <v>76</v>
      </c>
      <c r="D1480" s="23" t="s">
        <v>7588</v>
      </c>
      <c r="E1480" s="23" t="s">
        <v>7589</v>
      </c>
      <c r="F1480" s="23" t="s">
        <v>7590</v>
      </c>
      <c r="G1480" s="23" t="s">
        <v>78</v>
      </c>
      <c r="H1480" s="23" t="s">
        <v>7617</v>
      </c>
      <c r="I1480" s="23" t="s">
        <v>7618</v>
      </c>
      <c r="J1480" s="5" t="s">
        <v>7619</v>
      </c>
      <c r="K1480" s="5" t="s">
        <v>1117</v>
      </c>
      <c r="L1480" s="5" t="s">
        <v>7620</v>
      </c>
      <c r="M1480" s="23" t="s">
        <v>7621</v>
      </c>
      <c r="N1480" s="23" t="s">
        <v>1864</v>
      </c>
      <c r="O1480" s="44" t="s">
        <v>7622</v>
      </c>
      <c r="P1480" s="23" t="s">
        <v>78</v>
      </c>
      <c r="Q1480" s="45" t="s">
        <v>26</v>
      </c>
    </row>
    <row r="1481" spans="1:19" x14ac:dyDescent="0.25">
      <c r="A1481" s="23" t="s">
        <v>4</v>
      </c>
      <c r="B1481" s="23" t="s">
        <v>23</v>
      </c>
      <c r="C1481" s="23" t="s">
        <v>76</v>
      </c>
      <c r="D1481" s="23" t="s">
        <v>7588</v>
      </c>
      <c r="E1481" s="23" t="s">
        <v>7589</v>
      </c>
      <c r="F1481" s="23" t="s">
        <v>7609</v>
      </c>
      <c r="G1481" s="23" t="s">
        <v>78</v>
      </c>
      <c r="H1481" s="23" t="s">
        <v>7623</v>
      </c>
      <c r="I1481" s="23" t="s">
        <v>7624</v>
      </c>
      <c r="J1481" s="5" t="s">
        <v>7625</v>
      </c>
      <c r="K1481" s="5" t="s">
        <v>1117</v>
      </c>
      <c r="L1481" s="5" t="s">
        <v>7626</v>
      </c>
      <c r="M1481" s="23" t="s">
        <v>7627</v>
      </c>
      <c r="N1481" s="23" t="s">
        <v>1864</v>
      </c>
      <c r="O1481" s="44" t="s">
        <v>7628</v>
      </c>
      <c r="P1481" s="23" t="s">
        <v>78</v>
      </c>
      <c r="Q1481" s="45" t="s">
        <v>26</v>
      </c>
    </row>
    <row r="1482" spans="1:19" x14ac:dyDescent="0.25">
      <c r="A1482" s="23" t="s">
        <v>4</v>
      </c>
      <c r="B1482" s="23" t="s">
        <v>23</v>
      </c>
      <c r="C1482" s="23" t="s">
        <v>116</v>
      </c>
      <c r="D1482" s="23" t="s">
        <v>7588</v>
      </c>
      <c r="E1482" s="23" t="s">
        <v>7589</v>
      </c>
      <c r="G1482" s="23" t="s">
        <v>78</v>
      </c>
      <c r="H1482" s="23" t="s">
        <v>7629</v>
      </c>
      <c r="I1482" s="23" t="s">
        <v>7630</v>
      </c>
      <c r="J1482" s="5" t="s">
        <v>7631</v>
      </c>
      <c r="K1482" s="5" t="s">
        <v>1117</v>
      </c>
      <c r="L1482" s="5" t="s">
        <v>7632</v>
      </c>
      <c r="M1482" s="23" t="s">
        <v>7633</v>
      </c>
      <c r="N1482" s="23" t="s">
        <v>1864</v>
      </c>
      <c r="O1482" s="44" t="s">
        <v>7634</v>
      </c>
      <c r="P1482" s="23" t="s">
        <v>78</v>
      </c>
      <c r="Q1482" s="45" t="s">
        <v>26</v>
      </c>
      <c r="S1482" s="5" t="s">
        <v>7635</v>
      </c>
    </row>
    <row r="1483" spans="1:19" x14ac:dyDescent="0.25">
      <c r="A1483" s="23" t="s">
        <v>4</v>
      </c>
      <c r="B1483" s="23" t="s">
        <v>23</v>
      </c>
      <c r="C1483" s="23" t="s">
        <v>76</v>
      </c>
      <c r="D1483" s="23" t="s">
        <v>7588</v>
      </c>
      <c r="E1483" s="23" t="s">
        <v>7598</v>
      </c>
      <c r="F1483" s="23" t="s">
        <v>7636</v>
      </c>
      <c r="G1483" s="23" t="s">
        <v>78</v>
      </c>
      <c r="H1483" s="23" t="s">
        <v>7637</v>
      </c>
      <c r="I1483" s="23" t="s">
        <v>7638</v>
      </c>
      <c r="J1483" s="5" t="s">
        <v>7639</v>
      </c>
      <c r="K1483" s="5" t="s">
        <v>1117</v>
      </c>
      <c r="L1483" s="5" t="s">
        <v>7640</v>
      </c>
      <c r="M1483" s="23" t="s">
        <v>7641</v>
      </c>
      <c r="N1483" s="23" t="s">
        <v>7606</v>
      </c>
      <c r="O1483" s="44" t="s">
        <v>7642</v>
      </c>
      <c r="P1483" s="23" t="s">
        <v>78</v>
      </c>
      <c r="Q1483" s="45" t="s">
        <v>26</v>
      </c>
    </row>
    <row r="1484" spans="1:19" x14ac:dyDescent="0.25">
      <c r="A1484" s="23" t="s">
        <v>4</v>
      </c>
      <c r="B1484" s="23" t="s">
        <v>23</v>
      </c>
      <c r="C1484" s="23" t="s">
        <v>76</v>
      </c>
      <c r="D1484" s="23" t="s">
        <v>7588</v>
      </c>
      <c r="E1484" s="23" t="s">
        <v>7589</v>
      </c>
      <c r="F1484" s="23" t="s">
        <v>7609</v>
      </c>
      <c r="G1484" s="23" t="s">
        <v>78</v>
      </c>
      <c r="H1484" s="23" t="s">
        <v>7643</v>
      </c>
      <c r="I1484" s="23">
        <v>48290</v>
      </c>
      <c r="J1484" s="5" t="s">
        <v>7644</v>
      </c>
      <c r="L1484" s="5" t="s">
        <v>7645</v>
      </c>
      <c r="M1484" s="23" t="s">
        <v>7646</v>
      </c>
      <c r="N1484" s="23" t="s">
        <v>1864</v>
      </c>
      <c r="O1484" s="44" t="s">
        <v>7647</v>
      </c>
      <c r="P1484" s="23" t="s">
        <v>78</v>
      </c>
      <c r="Q1484" s="45">
        <v>44302</v>
      </c>
      <c r="S1484" s="5" t="s">
        <v>10843</v>
      </c>
    </row>
    <row r="1485" spans="1:19" x14ac:dyDescent="0.25">
      <c r="A1485" s="46" t="s">
        <v>4</v>
      </c>
      <c r="B1485" s="46" t="s">
        <v>23</v>
      </c>
      <c r="C1485" s="46" t="s">
        <v>76</v>
      </c>
      <c r="D1485" s="46" t="s">
        <v>7588</v>
      </c>
      <c r="E1485" s="46" t="s">
        <v>7589</v>
      </c>
      <c r="F1485" s="46" t="s">
        <v>7609</v>
      </c>
      <c r="G1485" s="46" t="s">
        <v>78</v>
      </c>
      <c r="H1485" s="46" t="s">
        <v>7648</v>
      </c>
      <c r="I1485" s="46">
        <v>45809</v>
      </c>
      <c r="J1485" s="47" t="s">
        <v>7649</v>
      </c>
      <c r="K1485" s="47" t="s">
        <v>1117</v>
      </c>
      <c r="L1485" s="47" t="s">
        <v>7650</v>
      </c>
      <c r="M1485" s="46" t="s">
        <v>7651</v>
      </c>
      <c r="N1485" s="46" t="s">
        <v>1864</v>
      </c>
      <c r="O1485" s="48" t="s">
        <v>7652</v>
      </c>
      <c r="P1485" s="46" t="s">
        <v>78</v>
      </c>
      <c r="Q1485" s="49" t="s">
        <v>26</v>
      </c>
      <c r="R1485" s="46"/>
      <c r="S1485" s="47"/>
    </row>
    <row r="1486" spans="1:19" x14ac:dyDescent="0.25">
      <c r="A1486" s="23" t="s">
        <v>4</v>
      </c>
      <c r="B1486" s="23" t="s">
        <v>23</v>
      </c>
      <c r="C1486" s="23" t="s">
        <v>116</v>
      </c>
      <c r="D1486" s="23" t="s">
        <v>7588</v>
      </c>
      <c r="E1486" s="23" t="s">
        <v>7589</v>
      </c>
      <c r="G1486" s="23" t="s">
        <v>78</v>
      </c>
      <c r="H1486" s="23" t="s">
        <v>7653</v>
      </c>
      <c r="I1486" s="23" t="s">
        <v>7654</v>
      </c>
      <c r="J1486" s="5" t="s">
        <v>7655</v>
      </c>
      <c r="K1486" s="5" t="s">
        <v>1117</v>
      </c>
      <c r="L1486" s="5" t="s">
        <v>7656</v>
      </c>
      <c r="M1486" s="23" t="s">
        <v>7657</v>
      </c>
      <c r="N1486" s="23" t="s">
        <v>1864</v>
      </c>
      <c r="O1486" s="44" t="s">
        <v>7658</v>
      </c>
      <c r="P1486" s="23" t="s">
        <v>78</v>
      </c>
      <c r="Q1486" s="45" t="s">
        <v>26</v>
      </c>
      <c r="S1486" s="5" t="s">
        <v>7659</v>
      </c>
    </row>
    <row r="1487" spans="1:19" x14ac:dyDescent="0.25">
      <c r="A1487" s="23" t="s">
        <v>4</v>
      </c>
      <c r="B1487" s="23" t="s">
        <v>23</v>
      </c>
      <c r="C1487" s="23" t="s">
        <v>76</v>
      </c>
      <c r="D1487" s="23" t="s">
        <v>7588</v>
      </c>
      <c r="E1487" s="23" t="s">
        <v>7589</v>
      </c>
      <c r="F1487" s="23" t="s">
        <v>7609</v>
      </c>
      <c r="G1487" s="23" t="s">
        <v>78</v>
      </c>
      <c r="H1487" s="23" t="s">
        <v>7660</v>
      </c>
      <c r="I1487" s="23" t="s">
        <v>7661</v>
      </c>
      <c r="J1487" s="5" t="s">
        <v>7662</v>
      </c>
      <c r="K1487" s="5" t="s">
        <v>7663</v>
      </c>
      <c r="L1487" s="5" t="s">
        <v>7664</v>
      </c>
      <c r="M1487" s="23" t="s">
        <v>3231</v>
      </c>
      <c r="N1487" s="23" t="s">
        <v>1864</v>
      </c>
      <c r="O1487" s="44" t="s">
        <v>7665</v>
      </c>
      <c r="P1487" s="23" t="s">
        <v>78</v>
      </c>
      <c r="Q1487" s="45" t="s">
        <v>26</v>
      </c>
    </row>
    <row r="1488" spans="1:19" x14ac:dyDescent="0.25">
      <c r="A1488" s="23" t="s">
        <v>4</v>
      </c>
      <c r="B1488" s="23" t="s">
        <v>23</v>
      </c>
      <c r="C1488" s="23" t="s">
        <v>76</v>
      </c>
      <c r="D1488" s="23" t="s">
        <v>7588</v>
      </c>
      <c r="E1488" s="23" t="s">
        <v>7589</v>
      </c>
      <c r="F1488" s="23" t="s">
        <v>7609</v>
      </c>
      <c r="G1488" s="23" t="s">
        <v>78</v>
      </c>
      <c r="H1488" s="23" t="s">
        <v>7666</v>
      </c>
      <c r="I1488" s="23" t="s">
        <v>7667</v>
      </c>
      <c r="J1488" s="5" t="s">
        <v>7668</v>
      </c>
      <c r="K1488" s="5" t="s">
        <v>1117</v>
      </c>
      <c r="L1488" s="5" t="s">
        <v>7669</v>
      </c>
      <c r="M1488" s="23" t="s">
        <v>7670</v>
      </c>
      <c r="N1488" s="23" t="s">
        <v>1864</v>
      </c>
      <c r="O1488" s="44" t="s">
        <v>7671</v>
      </c>
      <c r="P1488" s="23" t="s">
        <v>78</v>
      </c>
      <c r="Q1488" s="45" t="s">
        <v>26</v>
      </c>
      <c r="S1488" s="5" t="s">
        <v>7672</v>
      </c>
    </row>
    <row r="1489" spans="1:19" x14ac:dyDescent="0.25">
      <c r="A1489" s="23" t="s">
        <v>4</v>
      </c>
      <c r="B1489" s="23" t="s">
        <v>23</v>
      </c>
      <c r="C1489" s="23" t="s">
        <v>76</v>
      </c>
      <c r="D1489" s="23" t="s">
        <v>7588</v>
      </c>
      <c r="E1489" s="23" t="s">
        <v>7589</v>
      </c>
      <c r="F1489" s="23" t="s">
        <v>7590</v>
      </c>
      <c r="G1489" s="23" t="s">
        <v>78</v>
      </c>
      <c r="H1489" s="23" t="s">
        <v>7673</v>
      </c>
      <c r="I1489" s="23" t="s">
        <v>7674</v>
      </c>
      <c r="J1489" s="5" t="s">
        <v>7675</v>
      </c>
      <c r="L1489" s="5" t="s">
        <v>7676</v>
      </c>
      <c r="M1489" s="23" t="s">
        <v>7595</v>
      </c>
      <c r="N1489" s="23" t="s">
        <v>1864</v>
      </c>
      <c r="O1489" s="44" t="s">
        <v>7677</v>
      </c>
      <c r="P1489" s="23" t="s">
        <v>78</v>
      </c>
      <c r="Q1489" s="45" t="s">
        <v>26</v>
      </c>
    </row>
    <row r="1490" spans="1:19" x14ac:dyDescent="0.25">
      <c r="A1490" s="23" t="s">
        <v>4</v>
      </c>
      <c r="B1490" s="23" t="s">
        <v>23</v>
      </c>
      <c r="C1490" s="23" t="s">
        <v>76</v>
      </c>
      <c r="D1490" s="23" t="s">
        <v>7588</v>
      </c>
      <c r="E1490" s="23" t="s">
        <v>7589</v>
      </c>
      <c r="F1490" s="23" t="s">
        <v>7590</v>
      </c>
      <c r="G1490" s="23" t="s">
        <v>78</v>
      </c>
      <c r="H1490" s="23" t="s">
        <v>7678</v>
      </c>
      <c r="I1490" s="23" t="s">
        <v>7679</v>
      </c>
      <c r="J1490" s="5" t="s">
        <v>7680</v>
      </c>
      <c r="K1490" s="5" t="s">
        <v>1117</v>
      </c>
      <c r="L1490" s="5" t="s">
        <v>7681</v>
      </c>
      <c r="M1490" s="23" t="s">
        <v>7682</v>
      </c>
      <c r="N1490" s="23" t="s">
        <v>1864</v>
      </c>
      <c r="O1490" s="44" t="s">
        <v>7683</v>
      </c>
      <c r="P1490" s="23" t="s">
        <v>78</v>
      </c>
      <c r="Q1490" s="45" t="s">
        <v>26</v>
      </c>
      <c r="S1490" s="5" t="s">
        <v>7684</v>
      </c>
    </row>
    <row r="1491" spans="1:19" x14ac:dyDescent="0.25">
      <c r="A1491" s="23" t="s">
        <v>4</v>
      </c>
      <c r="B1491" s="23" t="s">
        <v>23</v>
      </c>
      <c r="C1491" s="23" t="s">
        <v>76</v>
      </c>
      <c r="D1491" s="23" t="s">
        <v>7588</v>
      </c>
      <c r="E1491" s="23" t="s">
        <v>7598</v>
      </c>
      <c r="F1491" s="23" t="s">
        <v>7636</v>
      </c>
      <c r="G1491" s="23" t="s">
        <v>78</v>
      </c>
      <c r="H1491" s="23" t="s">
        <v>7685</v>
      </c>
      <c r="I1491" s="23">
        <v>44577</v>
      </c>
      <c r="J1491" s="5" t="s">
        <v>7686</v>
      </c>
      <c r="K1491" s="5" t="s">
        <v>1117</v>
      </c>
      <c r="L1491" s="5" t="s">
        <v>7687</v>
      </c>
      <c r="M1491" s="23" t="s">
        <v>7641</v>
      </c>
      <c r="N1491" s="23" t="s">
        <v>7606</v>
      </c>
      <c r="O1491" s="44" t="s">
        <v>7688</v>
      </c>
      <c r="P1491" s="23" t="s">
        <v>78</v>
      </c>
      <c r="Q1491" s="45" t="s">
        <v>26</v>
      </c>
    </row>
    <row r="1492" spans="1:19" x14ac:dyDescent="0.25">
      <c r="A1492" s="23" t="s">
        <v>4</v>
      </c>
      <c r="B1492" s="23" t="s">
        <v>23</v>
      </c>
      <c r="C1492" s="23" t="s">
        <v>76</v>
      </c>
      <c r="D1492" s="23" t="s">
        <v>7588</v>
      </c>
      <c r="E1492" s="23" t="s">
        <v>7598</v>
      </c>
      <c r="F1492" s="23" t="s">
        <v>7636</v>
      </c>
      <c r="G1492" s="23" t="s">
        <v>78</v>
      </c>
      <c r="H1492" s="23" t="s">
        <v>7689</v>
      </c>
      <c r="I1492" s="23" t="s">
        <v>7690</v>
      </c>
      <c r="J1492" s="5" t="s">
        <v>7691</v>
      </c>
      <c r="L1492" s="5" t="s">
        <v>7692</v>
      </c>
      <c r="M1492" s="23" t="s">
        <v>7693</v>
      </c>
      <c r="N1492" s="23" t="s">
        <v>7606</v>
      </c>
      <c r="O1492" s="44" t="s">
        <v>7694</v>
      </c>
      <c r="P1492" s="23" t="s">
        <v>78</v>
      </c>
      <c r="Q1492" s="45">
        <v>44550</v>
      </c>
    </row>
    <row r="1493" spans="1:19" x14ac:dyDescent="0.25">
      <c r="A1493" s="46" t="s">
        <v>4</v>
      </c>
      <c r="B1493" s="46" t="s">
        <v>23</v>
      </c>
      <c r="C1493" s="46" t="s">
        <v>76</v>
      </c>
      <c r="D1493" s="46" t="s">
        <v>7588</v>
      </c>
      <c r="E1493" s="46" t="s">
        <v>7589</v>
      </c>
      <c r="F1493" s="46" t="s">
        <v>7609</v>
      </c>
      <c r="G1493" s="46" t="s">
        <v>78</v>
      </c>
      <c r="H1493" s="46" t="s">
        <v>7695</v>
      </c>
      <c r="I1493" s="46" t="s">
        <v>7696</v>
      </c>
      <c r="J1493" s="47" t="s">
        <v>7697</v>
      </c>
      <c r="K1493" s="47" t="s">
        <v>1117</v>
      </c>
      <c r="L1493" s="47" t="s">
        <v>7698</v>
      </c>
      <c r="M1493" s="46" t="s">
        <v>7699</v>
      </c>
      <c r="N1493" s="46" t="s">
        <v>1864</v>
      </c>
      <c r="O1493" s="48" t="s">
        <v>7700</v>
      </c>
      <c r="P1493" s="46" t="s">
        <v>78</v>
      </c>
      <c r="Q1493" s="49" t="s">
        <v>26</v>
      </c>
      <c r="R1493" s="46"/>
      <c r="S1493" s="47"/>
    </row>
    <row r="1494" spans="1:19" x14ac:dyDescent="0.25">
      <c r="A1494" s="23" t="s">
        <v>4</v>
      </c>
      <c r="B1494" s="23" t="s">
        <v>23</v>
      </c>
      <c r="C1494" s="23" t="s">
        <v>76</v>
      </c>
      <c r="D1494" s="23" t="s">
        <v>7588</v>
      </c>
      <c r="E1494" s="23" t="s">
        <v>7589</v>
      </c>
      <c r="F1494" s="23" t="s">
        <v>7590</v>
      </c>
      <c r="G1494" s="23" t="s">
        <v>78</v>
      </c>
      <c r="H1494" s="23" t="s">
        <v>7701</v>
      </c>
      <c r="I1494" s="23" t="s">
        <v>7702</v>
      </c>
      <c r="J1494" s="5" t="s">
        <v>7703</v>
      </c>
      <c r="L1494" s="5" t="s">
        <v>7704</v>
      </c>
      <c r="M1494" s="23" t="s">
        <v>7682</v>
      </c>
      <c r="N1494" s="23" t="s">
        <v>1864</v>
      </c>
      <c r="O1494" s="44" t="s">
        <v>7705</v>
      </c>
      <c r="P1494" s="23" t="s">
        <v>78</v>
      </c>
      <c r="Q1494" s="45">
        <v>44566</v>
      </c>
    </row>
    <row r="1495" spans="1:19" x14ac:dyDescent="0.25">
      <c r="A1495" s="23" t="s">
        <v>4</v>
      </c>
      <c r="B1495" s="23" t="s">
        <v>23</v>
      </c>
      <c r="C1495" s="23" t="s">
        <v>76</v>
      </c>
      <c r="D1495" s="23" t="s">
        <v>7588</v>
      </c>
      <c r="E1495" s="23" t="s">
        <v>7589</v>
      </c>
      <c r="F1495" s="23" t="s">
        <v>7706</v>
      </c>
      <c r="G1495" s="23" t="s">
        <v>78</v>
      </c>
      <c r="H1495" s="23" t="s">
        <v>7707</v>
      </c>
      <c r="I1495" s="23" t="s">
        <v>7708</v>
      </c>
      <c r="J1495" s="5" t="s">
        <v>7709</v>
      </c>
      <c r="K1495" s="5" t="s">
        <v>1117</v>
      </c>
      <c r="L1495" s="5" t="s">
        <v>7710</v>
      </c>
      <c r="M1495" s="23" t="s">
        <v>7711</v>
      </c>
      <c r="N1495" s="23" t="s">
        <v>1864</v>
      </c>
      <c r="O1495" s="44" t="s">
        <v>7712</v>
      </c>
      <c r="P1495" s="23" t="s">
        <v>78</v>
      </c>
      <c r="Q1495" s="45" t="s">
        <v>26</v>
      </c>
      <c r="S1495" s="5" t="s">
        <v>7713</v>
      </c>
    </row>
    <row r="1496" spans="1:19" x14ac:dyDescent="0.25">
      <c r="A1496" s="23" t="s">
        <v>4</v>
      </c>
      <c r="B1496" s="23" t="s">
        <v>23</v>
      </c>
      <c r="C1496" s="23" t="s">
        <v>116</v>
      </c>
      <c r="D1496" s="23" t="s">
        <v>7588</v>
      </c>
      <c r="E1496" s="23" t="s">
        <v>7589</v>
      </c>
      <c r="G1496" s="23" t="s">
        <v>78</v>
      </c>
      <c r="H1496" s="23" t="s">
        <v>7714</v>
      </c>
      <c r="I1496" s="23" t="s">
        <v>7715</v>
      </c>
      <c r="J1496" s="5" t="s">
        <v>7716</v>
      </c>
      <c r="K1496" s="5" t="s">
        <v>1117</v>
      </c>
      <c r="L1496" s="5" t="s">
        <v>7717</v>
      </c>
      <c r="M1496" s="23" t="s">
        <v>7718</v>
      </c>
      <c r="N1496" s="23" t="s">
        <v>1864</v>
      </c>
      <c r="O1496" s="44" t="s">
        <v>7719</v>
      </c>
      <c r="P1496" s="23" t="s">
        <v>78</v>
      </c>
      <c r="Q1496" s="45" t="s">
        <v>26</v>
      </c>
      <c r="S1496" s="5" t="s">
        <v>7720</v>
      </c>
    </row>
    <row r="1497" spans="1:19" x14ac:dyDescent="0.25">
      <c r="A1497" s="23" t="s">
        <v>4</v>
      </c>
      <c r="B1497" s="23" t="s">
        <v>23</v>
      </c>
      <c r="C1497" s="23" t="s">
        <v>76</v>
      </c>
      <c r="D1497" s="23" t="s">
        <v>7588</v>
      </c>
      <c r="E1497" s="23" t="s">
        <v>7589</v>
      </c>
      <c r="F1497" s="23" t="s">
        <v>7706</v>
      </c>
      <c r="G1497" s="23" t="s">
        <v>78</v>
      </c>
      <c r="H1497" s="23" t="s">
        <v>7721</v>
      </c>
      <c r="I1497" s="23" t="s">
        <v>7722</v>
      </c>
      <c r="J1497" s="5" t="s">
        <v>7723</v>
      </c>
      <c r="K1497" s="5" t="s">
        <v>1117</v>
      </c>
      <c r="L1497" s="5" t="s">
        <v>7724</v>
      </c>
      <c r="M1497" s="23" t="s">
        <v>7725</v>
      </c>
      <c r="N1497" s="23" t="s">
        <v>1864</v>
      </c>
      <c r="O1497" s="44" t="s">
        <v>7726</v>
      </c>
      <c r="P1497" s="23" t="s">
        <v>78</v>
      </c>
      <c r="Q1497" s="45" t="s">
        <v>26</v>
      </c>
      <c r="S1497" s="5" t="s">
        <v>7727</v>
      </c>
    </row>
    <row r="1498" spans="1:19" x14ac:dyDescent="0.25">
      <c r="A1498" s="23" t="s">
        <v>4</v>
      </c>
      <c r="B1498" s="23" t="s">
        <v>23</v>
      </c>
      <c r="C1498" s="23" t="s">
        <v>76</v>
      </c>
      <c r="D1498" s="23" t="s">
        <v>7588</v>
      </c>
      <c r="E1498" s="23" t="s">
        <v>7589</v>
      </c>
      <c r="F1498" s="23" t="s">
        <v>7609</v>
      </c>
      <c r="G1498" s="23" t="s">
        <v>78</v>
      </c>
      <c r="H1498" s="23" t="s">
        <v>7728</v>
      </c>
      <c r="I1498" s="23" t="s">
        <v>7729</v>
      </c>
      <c r="J1498" s="5" t="s">
        <v>7730</v>
      </c>
      <c r="L1498" s="5" t="s">
        <v>7731</v>
      </c>
      <c r="M1498" s="23" t="s">
        <v>7732</v>
      </c>
      <c r="N1498" s="23" t="s">
        <v>1864</v>
      </c>
      <c r="O1498" s="44" t="s">
        <v>7733</v>
      </c>
      <c r="P1498" s="23" t="s">
        <v>78</v>
      </c>
      <c r="Q1498" s="45">
        <v>44319</v>
      </c>
    </row>
    <row r="1499" spans="1:19" x14ac:dyDescent="0.25">
      <c r="A1499" s="46" t="s">
        <v>4</v>
      </c>
      <c r="B1499" s="46" t="s">
        <v>23</v>
      </c>
      <c r="C1499" s="46" t="s">
        <v>76</v>
      </c>
      <c r="D1499" s="46" t="s">
        <v>7588</v>
      </c>
      <c r="E1499" s="46" t="s">
        <v>7589</v>
      </c>
      <c r="F1499" s="46" t="s">
        <v>7590</v>
      </c>
      <c r="G1499" s="46" t="s">
        <v>78</v>
      </c>
      <c r="H1499" s="46" t="s">
        <v>7734</v>
      </c>
      <c r="I1499" s="46" t="s">
        <v>7735</v>
      </c>
      <c r="J1499" s="47" t="s">
        <v>1861</v>
      </c>
      <c r="K1499" s="47" t="s">
        <v>7736</v>
      </c>
      <c r="L1499" s="47" t="s">
        <v>7737</v>
      </c>
      <c r="M1499" s="46" t="s">
        <v>1863</v>
      </c>
      <c r="N1499" s="46" t="s">
        <v>1864</v>
      </c>
      <c r="O1499" s="48" t="s">
        <v>7738</v>
      </c>
      <c r="P1499" s="46" t="s">
        <v>78</v>
      </c>
      <c r="Q1499" s="49" t="s">
        <v>26</v>
      </c>
      <c r="R1499" s="46"/>
      <c r="S1499" s="47" t="s">
        <v>7739</v>
      </c>
    </row>
    <row r="1500" spans="1:19" x14ac:dyDescent="0.25">
      <c r="A1500" s="23" t="s">
        <v>4</v>
      </c>
      <c r="B1500" s="23" t="s">
        <v>23</v>
      </c>
      <c r="C1500" s="23" t="s">
        <v>76</v>
      </c>
      <c r="D1500" s="23" t="s">
        <v>7588</v>
      </c>
      <c r="E1500" s="23" t="s">
        <v>7598</v>
      </c>
      <c r="F1500" s="23" t="s">
        <v>7636</v>
      </c>
      <c r="G1500" s="23" t="s">
        <v>78</v>
      </c>
      <c r="H1500" s="23" t="s">
        <v>7740</v>
      </c>
      <c r="I1500" s="23" t="s">
        <v>7741</v>
      </c>
      <c r="J1500" s="5" t="s">
        <v>7742</v>
      </c>
      <c r="L1500" s="5" t="s">
        <v>7743</v>
      </c>
      <c r="M1500" s="23" t="s">
        <v>7641</v>
      </c>
      <c r="N1500" s="23" t="s">
        <v>7606</v>
      </c>
      <c r="O1500" s="44" t="s">
        <v>7744</v>
      </c>
      <c r="P1500" s="23" t="s">
        <v>78</v>
      </c>
      <c r="Q1500" s="45">
        <v>44293</v>
      </c>
      <c r="S1500" s="5" t="s">
        <v>7745</v>
      </c>
    </row>
    <row r="1501" spans="1:19" x14ac:dyDescent="0.25">
      <c r="A1501" s="23" t="s">
        <v>4</v>
      </c>
      <c r="B1501" s="23" t="s">
        <v>23</v>
      </c>
      <c r="C1501" s="23" t="s">
        <v>76</v>
      </c>
      <c r="D1501" s="23" t="s">
        <v>7588</v>
      </c>
      <c r="E1501" s="23" t="s">
        <v>7598</v>
      </c>
      <c r="F1501" s="23" t="s">
        <v>7599</v>
      </c>
      <c r="G1501" s="23" t="s">
        <v>1052</v>
      </c>
      <c r="H1501" s="23" t="s">
        <v>7746</v>
      </c>
      <c r="I1501" s="23">
        <v>45163</v>
      </c>
      <c r="J1501" s="5" t="s">
        <v>7747</v>
      </c>
      <c r="L1501" s="5" t="s">
        <v>7748</v>
      </c>
      <c r="M1501" s="23" t="s">
        <v>7749</v>
      </c>
      <c r="N1501" s="23" t="s">
        <v>7606</v>
      </c>
      <c r="O1501" s="44" t="s">
        <v>7750</v>
      </c>
      <c r="P1501" s="23" t="s">
        <v>78</v>
      </c>
      <c r="Q1501" s="45">
        <v>44323</v>
      </c>
      <c r="S1501" s="5" t="s">
        <v>7751</v>
      </c>
    </row>
    <row r="1502" spans="1:19" x14ac:dyDescent="0.25">
      <c r="A1502" s="23" t="s">
        <v>4</v>
      </c>
      <c r="B1502" s="23" t="s">
        <v>23</v>
      </c>
      <c r="C1502" s="23" t="s">
        <v>76</v>
      </c>
      <c r="D1502" s="23" t="s">
        <v>7588</v>
      </c>
      <c r="E1502" s="23" t="s">
        <v>7598</v>
      </c>
      <c r="F1502" s="23" t="s">
        <v>7636</v>
      </c>
      <c r="G1502" s="23" t="s">
        <v>78</v>
      </c>
      <c r="H1502" s="23" t="s">
        <v>7752</v>
      </c>
      <c r="I1502" s="23">
        <v>32074</v>
      </c>
      <c r="J1502" s="5" t="s">
        <v>7753</v>
      </c>
      <c r="L1502" s="5" t="s">
        <v>7754</v>
      </c>
      <c r="M1502" s="23" t="s">
        <v>7641</v>
      </c>
      <c r="N1502" s="23" t="s">
        <v>7606</v>
      </c>
      <c r="O1502" s="44" t="s">
        <v>7755</v>
      </c>
      <c r="P1502" s="23" t="s">
        <v>78</v>
      </c>
      <c r="Q1502" s="45" t="s">
        <v>26</v>
      </c>
    </row>
    <row r="1503" spans="1:19" x14ac:dyDescent="0.25">
      <c r="A1503" s="23" t="s">
        <v>4</v>
      </c>
      <c r="B1503" s="23" t="s">
        <v>23</v>
      </c>
      <c r="C1503" s="23" t="s">
        <v>76</v>
      </c>
      <c r="D1503" s="23" t="s">
        <v>7588</v>
      </c>
      <c r="E1503" s="23" t="s">
        <v>7598</v>
      </c>
      <c r="F1503" s="23" t="s">
        <v>7636</v>
      </c>
      <c r="G1503" s="23" t="s">
        <v>78</v>
      </c>
      <c r="H1503" s="23" t="s">
        <v>7756</v>
      </c>
      <c r="I1503" s="23">
        <v>32096</v>
      </c>
      <c r="J1503" s="5" t="s">
        <v>7757</v>
      </c>
      <c r="K1503" s="5" t="s">
        <v>1117</v>
      </c>
      <c r="L1503" s="5" t="s">
        <v>7758</v>
      </c>
      <c r="M1503" s="23" t="s">
        <v>7759</v>
      </c>
      <c r="N1503" s="23" t="s">
        <v>1864</v>
      </c>
      <c r="O1503" s="44" t="s">
        <v>7760</v>
      </c>
      <c r="P1503" s="23" t="s">
        <v>78</v>
      </c>
      <c r="Q1503" s="45" t="s">
        <v>26</v>
      </c>
    </row>
    <row r="1504" spans="1:19" x14ac:dyDescent="0.25">
      <c r="A1504" s="46" t="s">
        <v>4</v>
      </c>
      <c r="B1504" s="46" t="s">
        <v>23</v>
      </c>
      <c r="C1504" s="46" t="s">
        <v>116</v>
      </c>
      <c r="D1504" s="46" t="s">
        <v>7588</v>
      </c>
      <c r="E1504" s="46" t="s">
        <v>7598</v>
      </c>
      <c r="F1504" s="46"/>
      <c r="G1504" s="46" t="s">
        <v>78</v>
      </c>
      <c r="H1504" s="46" t="s">
        <v>7761</v>
      </c>
      <c r="I1504" s="46" t="s">
        <v>7762</v>
      </c>
      <c r="J1504" s="47" t="s">
        <v>7763</v>
      </c>
      <c r="K1504" s="47" t="s">
        <v>1117</v>
      </c>
      <c r="L1504" s="47" t="s">
        <v>7764</v>
      </c>
      <c r="M1504" s="46" t="s">
        <v>7641</v>
      </c>
      <c r="N1504" s="46" t="s">
        <v>7606</v>
      </c>
      <c r="O1504" s="48" t="s">
        <v>7765</v>
      </c>
      <c r="P1504" s="46" t="s">
        <v>78</v>
      </c>
      <c r="Q1504" s="49" t="s">
        <v>26</v>
      </c>
      <c r="R1504" s="46"/>
      <c r="S1504" s="47" t="s">
        <v>7766</v>
      </c>
    </row>
    <row r="1505" spans="1:19" x14ac:dyDescent="0.25">
      <c r="A1505" s="23" t="s">
        <v>4</v>
      </c>
      <c r="B1505" s="23" t="s">
        <v>23</v>
      </c>
      <c r="C1505" s="23" t="s">
        <v>76</v>
      </c>
      <c r="D1505" s="23" t="s">
        <v>7588</v>
      </c>
      <c r="E1505" s="23" t="s">
        <v>7598</v>
      </c>
      <c r="F1505" s="23" t="s">
        <v>7636</v>
      </c>
      <c r="G1505" s="23" t="s">
        <v>78</v>
      </c>
      <c r="H1505" s="23" t="s">
        <v>7767</v>
      </c>
      <c r="I1505" s="23" t="s">
        <v>7768</v>
      </c>
      <c r="J1505" s="5" t="s">
        <v>7769</v>
      </c>
      <c r="K1505" s="5" t="s">
        <v>1117</v>
      </c>
      <c r="L1505" s="5" t="s">
        <v>7770</v>
      </c>
      <c r="M1505" s="23" t="s">
        <v>7641</v>
      </c>
      <c r="N1505" s="23" t="s">
        <v>7606</v>
      </c>
      <c r="O1505" s="44" t="s">
        <v>7771</v>
      </c>
      <c r="P1505" s="23" t="s">
        <v>78</v>
      </c>
      <c r="Q1505" s="45" t="s">
        <v>26</v>
      </c>
      <c r="S1505" s="5" t="s">
        <v>7772</v>
      </c>
    </row>
    <row r="1506" spans="1:19" x14ac:dyDescent="0.25">
      <c r="A1506" s="23" t="s">
        <v>4</v>
      </c>
      <c r="B1506" s="23" t="s">
        <v>23</v>
      </c>
      <c r="C1506" s="23" t="s">
        <v>76</v>
      </c>
      <c r="D1506" s="23" t="s">
        <v>7588</v>
      </c>
      <c r="E1506" s="23" t="s">
        <v>7598</v>
      </c>
      <c r="F1506" s="23" t="s">
        <v>7773</v>
      </c>
      <c r="G1506" s="23" t="s">
        <v>78</v>
      </c>
      <c r="H1506" s="23" t="s">
        <v>7774</v>
      </c>
      <c r="I1506" s="23" t="s">
        <v>7775</v>
      </c>
      <c r="J1506" s="5" t="s">
        <v>7776</v>
      </c>
      <c r="K1506" s="5" t="s">
        <v>7777</v>
      </c>
      <c r="L1506" s="5" t="s">
        <v>7778</v>
      </c>
      <c r="M1506" s="23" t="s">
        <v>7779</v>
      </c>
      <c r="N1506" s="23" t="s">
        <v>7780</v>
      </c>
      <c r="O1506" s="44" t="s">
        <v>7781</v>
      </c>
      <c r="P1506" s="23" t="s">
        <v>78</v>
      </c>
      <c r="Q1506" s="45" t="s">
        <v>26</v>
      </c>
      <c r="S1506" s="5" t="s">
        <v>7782</v>
      </c>
    </row>
    <row r="1507" spans="1:19" x14ac:dyDescent="0.25">
      <c r="A1507" s="23" t="s">
        <v>4</v>
      </c>
      <c r="B1507" s="23" t="s">
        <v>23</v>
      </c>
      <c r="C1507" s="23" t="s">
        <v>76</v>
      </c>
      <c r="D1507" s="23" t="s">
        <v>7588</v>
      </c>
      <c r="E1507" s="23" t="s">
        <v>7598</v>
      </c>
      <c r="F1507" s="23" t="s">
        <v>7636</v>
      </c>
      <c r="G1507" s="23" t="s">
        <v>78</v>
      </c>
      <c r="H1507" s="23" t="s">
        <v>7783</v>
      </c>
      <c r="I1507" s="23" t="s">
        <v>7784</v>
      </c>
      <c r="J1507" s="5" t="s">
        <v>7785</v>
      </c>
      <c r="K1507" s="5" t="s">
        <v>7786</v>
      </c>
      <c r="L1507" s="5" t="s">
        <v>7787</v>
      </c>
      <c r="M1507" s="23" t="s">
        <v>7641</v>
      </c>
      <c r="N1507" s="23" t="s">
        <v>7606</v>
      </c>
      <c r="O1507" s="44" t="s">
        <v>7788</v>
      </c>
      <c r="P1507" s="23" t="s">
        <v>78</v>
      </c>
      <c r="Q1507" s="45" t="s">
        <v>26</v>
      </c>
      <c r="S1507" s="5" t="s">
        <v>7789</v>
      </c>
    </row>
    <row r="1508" spans="1:19" x14ac:dyDescent="0.25">
      <c r="A1508" s="23" t="s">
        <v>4</v>
      </c>
      <c r="B1508" s="23" t="s">
        <v>23</v>
      </c>
      <c r="C1508" s="23" t="s">
        <v>76</v>
      </c>
      <c r="D1508" s="23" t="s">
        <v>7588</v>
      </c>
      <c r="E1508" s="23" t="s">
        <v>7589</v>
      </c>
      <c r="F1508" s="23" t="s">
        <v>7609</v>
      </c>
      <c r="G1508" s="23" t="s">
        <v>78</v>
      </c>
      <c r="H1508" s="23" t="s">
        <v>7790</v>
      </c>
      <c r="I1508" s="23">
        <v>32363</v>
      </c>
      <c r="J1508" s="5" t="s">
        <v>7791</v>
      </c>
      <c r="K1508" s="5" t="s">
        <v>1117</v>
      </c>
      <c r="L1508" s="5" t="s">
        <v>7792</v>
      </c>
      <c r="M1508" s="23" t="s">
        <v>7793</v>
      </c>
      <c r="N1508" s="23" t="s">
        <v>1864</v>
      </c>
      <c r="O1508" s="44" t="s">
        <v>7794</v>
      </c>
      <c r="P1508" s="23" t="s">
        <v>78</v>
      </c>
      <c r="Q1508" s="45" t="s">
        <v>26</v>
      </c>
    </row>
    <row r="1509" spans="1:19" x14ac:dyDescent="0.25">
      <c r="A1509" s="46" t="s">
        <v>4</v>
      </c>
      <c r="B1509" s="46" t="s">
        <v>23</v>
      </c>
      <c r="C1509" s="46" t="s">
        <v>76</v>
      </c>
      <c r="D1509" s="46" t="s">
        <v>7588</v>
      </c>
      <c r="E1509" s="46" t="s">
        <v>7598</v>
      </c>
      <c r="F1509" s="46" t="s">
        <v>7599</v>
      </c>
      <c r="G1509" s="46" t="s">
        <v>1052</v>
      </c>
      <c r="H1509" s="46" t="s">
        <v>7795</v>
      </c>
      <c r="I1509" s="46" t="s">
        <v>7796</v>
      </c>
      <c r="J1509" s="47" t="s">
        <v>7797</v>
      </c>
      <c r="K1509" s="47" t="s">
        <v>1117</v>
      </c>
      <c r="L1509" s="47" t="s">
        <v>7798</v>
      </c>
      <c r="M1509" s="46" t="s">
        <v>7799</v>
      </c>
      <c r="N1509" s="46" t="s">
        <v>7606</v>
      </c>
      <c r="O1509" s="48" t="s">
        <v>7800</v>
      </c>
      <c r="P1509" s="46" t="s">
        <v>78</v>
      </c>
      <c r="Q1509" s="49" t="s">
        <v>26</v>
      </c>
      <c r="R1509" s="46"/>
      <c r="S1509" s="47" t="s">
        <v>7801</v>
      </c>
    </row>
    <row r="1510" spans="1:19" x14ac:dyDescent="0.25">
      <c r="A1510" s="46" t="s">
        <v>4</v>
      </c>
      <c r="B1510" s="46" t="s">
        <v>23</v>
      </c>
      <c r="C1510" s="46" t="s">
        <v>116</v>
      </c>
      <c r="D1510" s="46" t="s">
        <v>7588</v>
      </c>
      <c r="E1510" s="46" t="s">
        <v>7598</v>
      </c>
      <c r="F1510" s="46" t="s">
        <v>7599</v>
      </c>
      <c r="G1510" s="46" t="s">
        <v>78</v>
      </c>
      <c r="H1510" s="46" t="s">
        <v>7802</v>
      </c>
      <c r="I1510" s="46" t="s">
        <v>7803</v>
      </c>
      <c r="J1510" s="47" t="s">
        <v>7797</v>
      </c>
      <c r="K1510" s="47" t="s">
        <v>1117</v>
      </c>
      <c r="L1510" s="47" t="s">
        <v>7798</v>
      </c>
      <c r="M1510" s="46" t="s">
        <v>7804</v>
      </c>
      <c r="N1510" s="46" t="s">
        <v>7606</v>
      </c>
      <c r="O1510" s="48" t="s">
        <v>7805</v>
      </c>
      <c r="P1510" s="46" t="s">
        <v>1055</v>
      </c>
      <c r="Q1510" s="49" t="s">
        <v>26</v>
      </c>
      <c r="R1510" s="46"/>
      <c r="S1510" s="47" t="s">
        <v>7806</v>
      </c>
    </row>
    <row r="1511" spans="1:19" x14ac:dyDescent="0.25">
      <c r="A1511" s="23" t="s">
        <v>4</v>
      </c>
      <c r="B1511" s="23" t="s">
        <v>23</v>
      </c>
      <c r="C1511" s="23" t="s">
        <v>76</v>
      </c>
      <c r="D1511" s="23" t="s">
        <v>7588</v>
      </c>
      <c r="E1511" s="23" t="s">
        <v>7589</v>
      </c>
      <c r="F1511" s="23" t="s">
        <v>7609</v>
      </c>
      <c r="G1511" s="23" t="s">
        <v>78</v>
      </c>
      <c r="H1511" s="23" t="s">
        <v>7807</v>
      </c>
      <c r="I1511" s="23" t="s">
        <v>7808</v>
      </c>
      <c r="J1511" s="5" t="s">
        <v>7809</v>
      </c>
      <c r="K1511" s="5" t="s">
        <v>1117</v>
      </c>
      <c r="L1511" s="5" t="s">
        <v>7810</v>
      </c>
      <c r="M1511" s="23" t="s">
        <v>7670</v>
      </c>
      <c r="N1511" s="23" t="s">
        <v>1864</v>
      </c>
      <c r="O1511" s="44" t="s">
        <v>7811</v>
      </c>
      <c r="P1511" s="23" t="s">
        <v>78</v>
      </c>
      <c r="Q1511" s="45" t="s">
        <v>26</v>
      </c>
      <c r="S1511" s="5" t="s">
        <v>7812</v>
      </c>
    </row>
    <row r="1512" spans="1:19" x14ac:dyDescent="0.25">
      <c r="A1512" s="23" t="s">
        <v>4</v>
      </c>
      <c r="B1512" s="23" t="s">
        <v>23</v>
      </c>
      <c r="C1512" s="23" t="s">
        <v>76</v>
      </c>
      <c r="D1512" s="23" t="s">
        <v>7588</v>
      </c>
      <c r="E1512" s="23" t="s">
        <v>7589</v>
      </c>
      <c r="F1512" s="23" t="s">
        <v>7609</v>
      </c>
      <c r="G1512" s="23" t="s">
        <v>78</v>
      </c>
      <c r="H1512" s="23" t="s">
        <v>7813</v>
      </c>
      <c r="I1512" s="23" t="s">
        <v>7814</v>
      </c>
      <c r="J1512" s="5" t="s">
        <v>7815</v>
      </c>
      <c r="K1512" s="5" t="s">
        <v>1117</v>
      </c>
      <c r="L1512" s="5" t="s">
        <v>7816</v>
      </c>
      <c r="M1512" s="23" t="s">
        <v>7817</v>
      </c>
      <c r="N1512" s="23" t="s">
        <v>1864</v>
      </c>
      <c r="O1512" s="44" t="s">
        <v>7818</v>
      </c>
      <c r="P1512" s="23" t="s">
        <v>78</v>
      </c>
      <c r="Q1512" s="45" t="s">
        <v>26</v>
      </c>
    </row>
    <row r="1513" spans="1:19" x14ac:dyDescent="0.25">
      <c r="A1513" s="23" t="s">
        <v>4</v>
      </c>
      <c r="B1513" s="23" t="s">
        <v>23</v>
      </c>
      <c r="C1513" s="23" t="s">
        <v>76</v>
      </c>
      <c r="D1513" s="23" t="s">
        <v>7588</v>
      </c>
      <c r="E1513" s="23" t="s">
        <v>7589</v>
      </c>
      <c r="F1513" s="23" t="s">
        <v>7590</v>
      </c>
      <c r="G1513" s="23" t="s">
        <v>78</v>
      </c>
      <c r="H1513" s="23" t="s">
        <v>7819</v>
      </c>
      <c r="I1513" s="23" t="s">
        <v>7820</v>
      </c>
      <c r="J1513" s="5" t="s">
        <v>7821</v>
      </c>
      <c r="K1513" s="5" t="s">
        <v>1117</v>
      </c>
      <c r="L1513" s="5" t="s">
        <v>7822</v>
      </c>
      <c r="M1513" s="23" t="s">
        <v>7595</v>
      </c>
      <c r="N1513" s="23" t="s">
        <v>1864</v>
      </c>
      <c r="O1513" s="44" t="s">
        <v>7823</v>
      </c>
      <c r="P1513" s="23" t="s">
        <v>78</v>
      </c>
      <c r="Q1513" s="45" t="s">
        <v>26</v>
      </c>
      <c r="S1513" s="5" t="s">
        <v>7824</v>
      </c>
    </row>
    <row r="1514" spans="1:19" x14ac:dyDescent="0.25">
      <c r="A1514" s="23" t="s">
        <v>4</v>
      </c>
      <c r="B1514" s="23" t="s">
        <v>23</v>
      </c>
      <c r="C1514" s="23" t="s">
        <v>76</v>
      </c>
      <c r="D1514" s="23" t="s">
        <v>7588</v>
      </c>
      <c r="E1514" s="23" t="s">
        <v>7598</v>
      </c>
      <c r="F1514" s="23" t="s">
        <v>7825</v>
      </c>
      <c r="G1514" s="23" t="s">
        <v>78</v>
      </c>
      <c r="H1514" s="23" t="s">
        <v>7826</v>
      </c>
      <c r="I1514" s="23" t="s">
        <v>7827</v>
      </c>
      <c r="J1514" s="5" t="s">
        <v>7828</v>
      </c>
      <c r="K1514" s="5" t="s">
        <v>1117</v>
      </c>
      <c r="L1514" s="5" t="s">
        <v>7829</v>
      </c>
      <c r="M1514" s="23" t="s">
        <v>7830</v>
      </c>
      <c r="N1514" s="23" t="s">
        <v>7831</v>
      </c>
      <c r="O1514" s="44" t="s">
        <v>7832</v>
      </c>
      <c r="P1514" s="23" t="s">
        <v>78</v>
      </c>
      <c r="Q1514" s="45" t="s">
        <v>26</v>
      </c>
      <c r="S1514" s="5" t="s">
        <v>7833</v>
      </c>
    </row>
    <row r="1515" spans="1:19" x14ac:dyDescent="0.25">
      <c r="A1515" s="23" t="s">
        <v>4</v>
      </c>
      <c r="B1515" s="23" t="s">
        <v>23</v>
      </c>
      <c r="C1515" s="23" t="s">
        <v>116</v>
      </c>
      <c r="D1515" s="23" t="s">
        <v>7588</v>
      </c>
      <c r="E1515" s="23" t="s">
        <v>7598</v>
      </c>
      <c r="G1515" s="23" t="s">
        <v>78</v>
      </c>
      <c r="H1515" s="23" t="s">
        <v>7834</v>
      </c>
      <c r="I1515" s="23" t="s">
        <v>7835</v>
      </c>
      <c r="J1515" s="5" t="s">
        <v>7836</v>
      </c>
      <c r="K1515" s="5" t="s">
        <v>1117</v>
      </c>
      <c r="L1515" s="5" t="s">
        <v>7837</v>
      </c>
      <c r="M1515" s="23" t="s">
        <v>7749</v>
      </c>
      <c r="N1515" s="23" t="s">
        <v>7606</v>
      </c>
      <c r="O1515" s="44" t="s">
        <v>7838</v>
      </c>
      <c r="P1515" s="23" t="s">
        <v>78</v>
      </c>
      <c r="Q1515" s="45" t="s">
        <v>26</v>
      </c>
      <c r="S1515" s="5" t="s">
        <v>7839</v>
      </c>
    </row>
    <row r="1516" spans="1:19" x14ac:dyDescent="0.25">
      <c r="A1516" s="23" t="s">
        <v>4</v>
      </c>
      <c r="B1516" s="23" t="s">
        <v>23</v>
      </c>
      <c r="C1516" s="23" t="s">
        <v>76</v>
      </c>
      <c r="D1516" s="23" t="s">
        <v>7588</v>
      </c>
      <c r="E1516" s="23" t="s">
        <v>7598</v>
      </c>
      <c r="F1516" s="23" t="s">
        <v>7636</v>
      </c>
      <c r="G1516" s="23" t="s">
        <v>78</v>
      </c>
      <c r="H1516" s="23" t="s">
        <v>7840</v>
      </c>
      <c r="I1516" s="23" t="s">
        <v>7841</v>
      </c>
      <c r="J1516" s="5" t="s">
        <v>7842</v>
      </c>
      <c r="L1516" s="5" t="s">
        <v>7843</v>
      </c>
      <c r="M1516" s="23" t="s">
        <v>7844</v>
      </c>
      <c r="N1516" s="23" t="s">
        <v>7606</v>
      </c>
      <c r="O1516" s="44" t="s">
        <v>7845</v>
      </c>
      <c r="P1516" s="23" t="s">
        <v>78</v>
      </c>
      <c r="Q1516" s="45">
        <v>44594</v>
      </c>
    </row>
    <row r="1517" spans="1:19" x14ac:dyDescent="0.25">
      <c r="A1517" s="23" t="s">
        <v>4</v>
      </c>
      <c r="B1517" s="23" t="s">
        <v>23</v>
      </c>
      <c r="C1517" s="23" t="s">
        <v>76</v>
      </c>
      <c r="D1517" s="23" t="s">
        <v>7588</v>
      </c>
      <c r="E1517" s="23" t="s">
        <v>7589</v>
      </c>
      <c r="F1517" s="23" t="s">
        <v>7706</v>
      </c>
      <c r="G1517" s="23" t="s">
        <v>78</v>
      </c>
      <c r="H1517" s="23" t="s">
        <v>7846</v>
      </c>
      <c r="I1517" s="23">
        <v>33320</v>
      </c>
      <c r="J1517" s="5" t="s">
        <v>7847</v>
      </c>
      <c r="K1517" s="5" t="s">
        <v>1117</v>
      </c>
      <c r="L1517" s="5" t="s">
        <v>7848</v>
      </c>
      <c r="M1517" s="23" t="s">
        <v>7849</v>
      </c>
      <c r="N1517" s="23" t="s">
        <v>1864</v>
      </c>
      <c r="O1517" s="44" t="s">
        <v>7850</v>
      </c>
      <c r="P1517" s="23" t="s">
        <v>78</v>
      </c>
      <c r="Q1517" s="45" t="s">
        <v>26</v>
      </c>
      <c r="S1517" s="5" t="s">
        <v>7851</v>
      </c>
    </row>
    <row r="1518" spans="1:19" x14ac:dyDescent="0.25">
      <c r="A1518" s="23" t="s">
        <v>4</v>
      </c>
      <c r="B1518" s="23" t="s">
        <v>23</v>
      </c>
      <c r="C1518" s="23" t="s">
        <v>76</v>
      </c>
      <c r="D1518" s="23" t="s">
        <v>7588</v>
      </c>
      <c r="E1518" s="23" t="s">
        <v>7598</v>
      </c>
      <c r="F1518" s="23" t="s">
        <v>7636</v>
      </c>
      <c r="G1518" s="23" t="s">
        <v>78</v>
      </c>
      <c r="H1518" s="23" t="s">
        <v>7852</v>
      </c>
      <c r="I1518" s="23" t="s">
        <v>7853</v>
      </c>
      <c r="J1518" s="5" t="s">
        <v>7854</v>
      </c>
      <c r="K1518" s="5" t="s">
        <v>1117</v>
      </c>
      <c r="L1518" s="5" t="s">
        <v>7855</v>
      </c>
      <c r="M1518" s="23" t="s">
        <v>7641</v>
      </c>
      <c r="N1518" s="23" t="s">
        <v>7606</v>
      </c>
      <c r="O1518" s="44" t="s">
        <v>7856</v>
      </c>
      <c r="P1518" s="23" t="s">
        <v>78</v>
      </c>
      <c r="Q1518" s="45" t="s">
        <v>26</v>
      </c>
      <c r="S1518" s="5" t="s">
        <v>7857</v>
      </c>
    </row>
    <row r="1519" spans="1:19" x14ac:dyDescent="0.25">
      <c r="A1519" s="23" t="s">
        <v>4</v>
      </c>
      <c r="B1519" s="23" t="s">
        <v>23</v>
      </c>
      <c r="C1519" s="23" t="s">
        <v>76</v>
      </c>
      <c r="D1519" s="23" t="s">
        <v>7588</v>
      </c>
      <c r="E1519" s="23" t="s">
        <v>7598</v>
      </c>
      <c r="F1519" s="23" t="s">
        <v>7825</v>
      </c>
      <c r="G1519" s="23" t="s">
        <v>78</v>
      </c>
      <c r="H1519" s="23" t="s">
        <v>7858</v>
      </c>
      <c r="I1519" s="23" t="s">
        <v>7859</v>
      </c>
      <c r="J1519" s="5" t="s">
        <v>7860</v>
      </c>
      <c r="K1519" s="5" t="s">
        <v>1117</v>
      </c>
      <c r="L1519" s="5" t="s">
        <v>7861</v>
      </c>
      <c r="M1519" s="23" t="s">
        <v>7830</v>
      </c>
      <c r="N1519" s="23" t="s">
        <v>7831</v>
      </c>
      <c r="O1519" s="44" t="s">
        <v>7862</v>
      </c>
      <c r="P1519" s="23" t="s">
        <v>78</v>
      </c>
      <c r="Q1519" s="45" t="s">
        <v>26</v>
      </c>
    </row>
    <row r="1520" spans="1:19" x14ac:dyDescent="0.25">
      <c r="A1520" s="46" t="s">
        <v>4</v>
      </c>
      <c r="B1520" s="46" t="s">
        <v>23</v>
      </c>
      <c r="C1520" s="46" t="s">
        <v>116</v>
      </c>
      <c r="D1520" s="46" t="s">
        <v>7588</v>
      </c>
      <c r="E1520" s="46" t="s">
        <v>7589</v>
      </c>
      <c r="F1520" s="46"/>
      <c r="G1520" s="46" t="s">
        <v>78</v>
      </c>
      <c r="H1520" s="46" t="s">
        <v>7863</v>
      </c>
      <c r="I1520" s="46">
        <v>44380</v>
      </c>
      <c r="J1520" s="47" t="s">
        <v>7864</v>
      </c>
      <c r="K1520" s="47"/>
      <c r="L1520" s="47" t="s">
        <v>7865</v>
      </c>
      <c r="M1520" s="46" t="s">
        <v>7670</v>
      </c>
      <c r="N1520" s="46" t="s">
        <v>1864</v>
      </c>
      <c r="O1520" s="48" t="s">
        <v>7866</v>
      </c>
      <c r="P1520" s="46" t="s">
        <v>78</v>
      </c>
      <c r="Q1520" s="49" t="s">
        <v>26</v>
      </c>
      <c r="R1520" s="46"/>
      <c r="S1520" s="47" t="s">
        <v>7839</v>
      </c>
    </row>
    <row r="1521" spans="1:19" x14ac:dyDescent="0.25">
      <c r="A1521" s="23" t="s">
        <v>4</v>
      </c>
      <c r="B1521" s="23" t="s">
        <v>23</v>
      </c>
      <c r="C1521" s="23" t="s">
        <v>116</v>
      </c>
      <c r="D1521" s="23" t="s">
        <v>7588</v>
      </c>
      <c r="E1521" s="23" t="s">
        <v>7589</v>
      </c>
      <c r="G1521" s="23" t="s">
        <v>78</v>
      </c>
      <c r="H1521" s="23" t="s">
        <v>7867</v>
      </c>
      <c r="I1521" s="23" t="s">
        <v>7868</v>
      </c>
      <c r="J1521" s="5" t="s">
        <v>7869</v>
      </c>
      <c r="K1521" s="5" t="s">
        <v>1117</v>
      </c>
      <c r="L1521" s="5" t="s">
        <v>7870</v>
      </c>
      <c r="M1521" s="23" t="s">
        <v>7871</v>
      </c>
      <c r="N1521" s="23" t="s">
        <v>1864</v>
      </c>
      <c r="O1521" s="44" t="s">
        <v>7872</v>
      </c>
      <c r="P1521" s="23" t="s">
        <v>78</v>
      </c>
      <c r="Q1521" s="45" t="s">
        <v>26</v>
      </c>
      <c r="S1521" s="5" t="s">
        <v>7839</v>
      </c>
    </row>
    <row r="1522" spans="1:19" x14ac:dyDescent="0.25">
      <c r="A1522" s="23" t="s">
        <v>4</v>
      </c>
      <c r="B1522" s="23" t="s">
        <v>23</v>
      </c>
      <c r="C1522" s="23" t="s">
        <v>76</v>
      </c>
      <c r="D1522" s="23" t="s">
        <v>7588</v>
      </c>
      <c r="E1522" s="23" t="s">
        <v>7589</v>
      </c>
      <c r="F1522" s="23" t="s">
        <v>7590</v>
      </c>
      <c r="G1522" s="23" t="s">
        <v>78</v>
      </c>
      <c r="H1522" s="23" t="s">
        <v>7873</v>
      </c>
      <c r="I1522" s="23" t="s">
        <v>7874</v>
      </c>
      <c r="J1522" s="5" t="s">
        <v>7875</v>
      </c>
      <c r="K1522" s="5" t="s">
        <v>1117</v>
      </c>
      <c r="L1522" s="5" t="s">
        <v>7876</v>
      </c>
      <c r="M1522" s="23" t="s">
        <v>7877</v>
      </c>
      <c r="N1522" s="23" t="s">
        <v>1864</v>
      </c>
      <c r="O1522" s="44" t="s">
        <v>7878</v>
      </c>
      <c r="P1522" s="23" t="s">
        <v>78</v>
      </c>
      <c r="Q1522" s="45" t="s">
        <v>26</v>
      </c>
      <c r="S1522" s="5" t="s">
        <v>7879</v>
      </c>
    </row>
    <row r="1523" spans="1:19" x14ac:dyDescent="0.25">
      <c r="A1523" s="23" t="s">
        <v>4</v>
      </c>
      <c r="B1523" s="23" t="s">
        <v>23</v>
      </c>
      <c r="C1523" s="23" t="s">
        <v>76</v>
      </c>
      <c r="D1523" s="23" t="s">
        <v>7588</v>
      </c>
      <c r="E1523" s="23" t="s">
        <v>7589</v>
      </c>
      <c r="F1523" s="23" t="s">
        <v>7609</v>
      </c>
      <c r="G1523" s="23" t="s">
        <v>78</v>
      </c>
      <c r="H1523" s="23" t="s">
        <v>7880</v>
      </c>
      <c r="I1523" s="23" t="s">
        <v>7881</v>
      </c>
      <c r="J1523" s="5" t="s">
        <v>7882</v>
      </c>
      <c r="K1523" s="5" t="s">
        <v>1117</v>
      </c>
      <c r="L1523" s="5" t="s">
        <v>7883</v>
      </c>
      <c r="M1523" s="23" t="s">
        <v>7884</v>
      </c>
      <c r="N1523" s="23" t="s">
        <v>1864</v>
      </c>
      <c r="O1523" s="44" t="s">
        <v>7885</v>
      </c>
      <c r="P1523" s="23" t="s">
        <v>78</v>
      </c>
      <c r="Q1523" s="45" t="s">
        <v>26</v>
      </c>
      <c r="S1523" s="5" t="s">
        <v>7886</v>
      </c>
    </row>
    <row r="1524" spans="1:19" x14ac:dyDescent="0.25">
      <c r="A1524" s="46" t="s">
        <v>4</v>
      </c>
      <c r="B1524" s="46" t="s">
        <v>23</v>
      </c>
      <c r="C1524" s="46" t="s">
        <v>76</v>
      </c>
      <c r="D1524" s="46" t="s">
        <v>7588</v>
      </c>
      <c r="E1524" s="46" t="s">
        <v>7589</v>
      </c>
      <c r="F1524" s="46" t="s">
        <v>7609</v>
      </c>
      <c r="G1524" s="46" t="s">
        <v>1052</v>
      </c>
      <c r="H1524" s="46" t="s">
        <v>7887</v>
      </c>
      <c r="I1524" s="46" t="s">
        <v>7888</v>
      </c>
      <c r="J1524" s="47" t="s">
        <v>7882</v>
      </c>
      <c r="K1524" s="47" t="s">
        <v>1117</v>
      </c>
      <c r="L1524" s="47" t="s">
        <v>7883</v>
      </c>
      <c r="M1524" s="46" t="s">
        <v>7884</v>
      </c>
      <c r="N1524" s="46" t="s">
        <v>1864</v>
      </c>
      <c r="O1524" s="48" t="s">
        <v>7885</v>
      </c>
      <c r="P1524" s="46" t="s">
        <v>78</v>
      </c>
      <c r="Q1524" s="49" t="s">
        <v>26</v>
      </c>
      <c r="R1524" s="46"/>
      <c r="S1524" s="47" t="s">
        <v>7889</v>
      </c>
    </row>
    <row r="1525" spans="1:19" x14ac:dyDescent="0.25">
      <c r="A1525" s="23" t="s">
        <v>4</v>
      </c>
      <c r="B1525" s="23" t="s">
        <v>23</v>
      </c>
      <c r="C1525" s="23" t="s">
        <v>76</v>
      </c>
      <c r="D1525" s="23" t="s">
        <v>7588</v>
      </c>
      <c r="E1525" s="23" t="s">
        <v>7598</v>
      </c>
      <c r="F1525" s="23" t="s">
        <v>7825</v>
      </c>
      <c r="G1525" s="23" t="s">
        <v>78</v>
      </c>
      <c r="H1525" s="23" t="s">
        <v>7890</v>
      </c>
      <c r="I1525" s="23" t="s">
        <v>7891</v>
      </c>
      <c r="J1525" s="5" t="s">
        <v>7892</v>
      </c>
      <c r="K1525" s="5" t="s">
        <v>1117</v>
      </c>
      <c r="L1525" s="5" t="s">
        <v>7893</v>
      </c>
      <c r="M1525" s="23" t="s">
        <v>7894</v>
      </c>
      <c r="N1525" s="23" t="s">
        <v>7831</v>
      </c>
      <c r="O1525" s="44" t="s">
        <v>7895</v>
      </c>
      <c r="P1525" s="23" t="s">
        <v>78</v>
      </c>
      <c r="Q1525" s="45" t="s">
        <v>26</v>
      </c>
      <c r="S1525" s="5" t="s">
        <v>7896</v>
      </c>
    </row>
    <row r="1526" spans="1:19" x14ac:dyDescent="0.25">
      <c r="A1526" s="23" t="s">
        <v>4</v>
      </c>
      <c r="B1526" s="23" t="s">
        <v>23</v>
      </c>
      <c r="C1526" s="23" t="s">
        <v>76</v>
      </c>
      <c r="D1526" s="23" t="s">
        <v>7588</v>
      </c>
      <c r="E1526" s="23" t="s">
        <v>7598</v>
      </c>
      <c r="F1526" s="23" t="s">
        <v>7897</v>
      </c>
      <c r="G1526" s="23" t="s">
        <v>78</v>
      </c>
      <c r="H1526" s="23" t="s">
        <v>7898</v>
      </c>
      <c r="I1526" s="23" t="s">
        <v>7899</v>
      </c>
      <c r="J1526" s="5" t="s">
        <v>7900</v>
      </c>
      <c r="K1526" s="5" t="s">
        <v>7901</v>
      </c>
      <c r="L1526" s="5" t="s">
        <v>7902</v>
      </c>
      <c r="M1526" s="23" t="s">
        <v>7903</v>
      </c>
      <c r="N1526" s="23" t="s">
        <v>7780</v>
      </c>
      <c r="O1526" s="44" t="s">
        <v>7904</v>
      </c>
      <c r="P1526" s="23" t="s">
        <v>78</v>
      </c>
      <c r="Q1526" s="45" t="s">
        <v>26</v>
      </c>
      <c r="S1526" s="5" t="s">
        <v>7905</v>
      </c>
    </row>
    <row r="1527" spans="1:19" x14ac:dyDescent="0.25">
      <c r="A1527" s="23" t="s">
        <v>4</v>
      </c>
      <c r="B1527" s="23" t="s">
        <v>23</v>
      </c>
      <c r="C1527" s="23" t="s">
        <v>76</v>
      </c>
      <c r="D1527" s="23" t="s">
        <v>7588</v>
      </c>
      <c r="E1527" s="23" t="s">
        <v>7598</v>
      </c>
      <c r="F1527" s="23" t="s">
        <v>7897</v>
      </c>
      <c r="G1527" s="23" t="s">
        <v>78</v>
      </c>
      <c r="H1527" s="23" t="s">
        <v>7906</v>
      </c>
      <c r="I1527" s="23" t="s">
        <v>7907</v>
      </c>
      <c r="J1527" s="5" t="s">
        <v>7900</v>
      </c>
      <c r="K1527" s="5" t="s">
        <v>1117</v>
      </c>
      <c r="L1527" s="5" t="s">
        <v>7908</v>
      </c>
      <c r="M1527" s="23" t="s">
        <v>7909</v>
      </c>
      <c r="N1527" s="23" t="s">
        <v>7780</v>
      </c>
      <c r="O1527" s="44" t="s">
        <v>7910</v>
      </c>
      <c r="P1527" s="23" t="s">
        <v>78</v>
      </c>
      <c r="Q1527" s="45" t="s">
        <v>26</v>
      </c>
      <c r="S1527" s="5" t="s">
        <v>7911</v>
      </c>
    </row>
    <row r="1528" spans="1:19" x14ac:dyDescent="0.25">
      <c r="A1528" s="23" t="s">
        <v>4</v>
      </c>
      <c r="B1528" s="23" t="s">
        <v>23</v>
      </c>
      <c r="C1528" s="23" t="s">
        <v>76</v>
      </c>
      <c r="D1528" s="23" t="s">
        <v>7588</v>
      </c>
      <c r="E1528" s="23" t="s">
        <v>7598</v>
      </c>
      <c r="F1528" s="23" t="s">
        <v>7825</v>
      </c>
      <c r="G1528" s="23" t="s">
        <v>78</v>
      </c>
      <c r="H1528" s="23" t="s">
        <v>7912</v>
      </c>
      <c r="I1528" s="23" t="s">
        <v>7913</v>
      </c>
      <c r="J1528" s="5" t="s">
        <v>7914</v>
      </c>
      <c r="K1528" s="5" t="s">
        <v>1117</v>
      </c>
      <c r="L1528" s="5" t="s">
        <v>7915</v>
      </c>
      <c r="M1528" s="23" t="s">
        <v>7830</v>
      </c>
      <c r="N1528" s="23" t="s">
        <v>7831</v>
      </c>
      <c r="O1528" s="44" t="s">
        <v>7916</v>
      </c>
      <c r="P1528" s="23" t="s">
        <v>78</v>
      </c>
      <c r="Q1528" s="45" t="s">
        <v>26</v>
      </c>
    </row>
    <row r="1529" spans="1:19" x14ac:dyDescent="0.25">
      <c r="A1529" s="23" t="s">
        <v>4</v>
      </c>
      <c r="B1529" s="23" t="s">
        <v>23</v>
      </c>
      <c r="C1529" s="23" t="s">
        <v>76</v>
      </c>
      <c r="D1529" s="23" t="s">
        <v>7588</v>
      </c>
      <c r="E1529" s="23" t="s">
        <v>7589</v>
      </c>
      <c r="F1529" s="23" t="s">
        <v>7706</v>
      </c>
      <c r="G1529" s="23" t="s">
        <v>78</v>
      </c>
      <c r="H1529" s="23" t="s">
        <v>7917</v>
      </c>
      <c r="I1529" s="23" t="s">
        <v>7918</v>
      </c>
      <c r="J1529" s="5" t="s">
        <v>7919</v>
      </c>
      <c r="K1529" s="5" t="s">
        <v>1117</v>
      </c>
      <c r="L1529" s="5" t="s">
        <v>7920</v>
      </c>
      <c r="M1529" s="23" t="s">
        <v>7921</v>
      </c>
      <c r="N1529" s="23" t="s">
        <v>1864</v>
      </c>
      <c r="O1529" s="44" t="s">
        <v>7922</v>
      </c>
      <c r="P1529" s="23" t="s">
        <v>78</v>
      </c>
      <c r="Q1529" s="45" t="s">
        <v>26</v>
      </c>
      <c r="S1529" s="5" t="s">
        <v>7923</v>
      </c>
    </row>
    <row r="1530" spans="1:19" x14ac:dyDescent="0.25">
      <c r="A1530" s="23" t="s">
        <v>4</v>
      </c>
      <c r="B1530" s="23" t="s">
        <v>23</v>
      </c>
      <c r="C1530" s="23" t="s">
        <v>76</v>
      </c>
      <c r="D1530" s="23" t="s">
        <v>7588</v>
      </c>
      <c r="E1530" s="23" t="s">
        <v>7598</v>
      </c>
      <c r="F1530" s="23" t="s">
        <v>7897</v>
      </c>
      <c r="G1530" s="23" t="s">
        <v>78</v>
      </c>
      <c r="H1530" s="23" t="s">
        <v>7924</v>
      </c>
      <c r="I1530" s="23" t="s">
        <v>7925</v>
      </c>
      <c r="J1530" s="5" t="s">
        <v>7926</v>
      </c>
      <c r="L1530" s="5" t="s">
        <v>7927</v>
      </c>
      <c r="M1530" s="23" t="s">
        <v>7928</v>
      </c>
      <c r="N1530" s="23" t="s">
        <v>7780</v>
      </c>
      <c r="O1530" s="44" t="s">
        <v>7929</v>
      </c>
      <c r="P1530" s="23" t="s">
        <v>78</v>
      </c>
      <c r="Q1530" s="45">
        <v>44639</v>
      </c>
      <c r="S1530" s="5" t="s">
        <v>7930</v>
      </c>
    </row>
    <row r="1531" spans="1:19" x14ac:dyDescent="0.25">
      <c r="A1531" s="23" t="s">
        <v>4</v>
      </c>
      <c r="B1531" s="23" t="s">
        <v>23</v>
      </c>
      <c r="C1531" s="23" t="s">
        <v>116</v>
      </c>
      <c r="D1531" s="23" t="s">
        <v>7588</v>
      </c>
      <c r="E1531" s="23" t="s">
        <v>7598</v>
      </c>
      <c r="F1531" s="23" t="s">
        <v>7897</v>
      </c>
      <c r="G1531" s="23" t="s">
        <v>1052</v>
      </c>
      <c r="H1531" s="23" t="s">
        <v>7931</v>
      </c>
      <c r="I1531" s="23">
        <v>47712</v>
      </c>
      <c r="J1531" s="5" t="s">
        <v>7926</v>
      </c>
      <c r="L1531" s="5" t="s">
        <v>7927</v>
      </c>
      <c r="M1531" s="23" t="s">
        <v>7928</v>
      </c>
      <c r="N1531" s="23" t="s">
        <v>7780</v>
      </c>
      <c r="O1531" s="44" t="s">
        <v>7929</v>
      </c>
      <c r="P1531" s="23" t="s">
        <v>1055</v>
      </c>
      <c r="Q1531" s="45">
        <v>44589</v>
      </c>
      <c r="S1531" s="5" t="s">
        <v>7932</v>
      </c>
    </row>
    <row r="1532" spans="1:19" x14ac:dyDescent="0.25">
      <c r="A1532" s="23" t="s">
        <v>4</v>
      </c>
      <c r="B1532" s="23" t="s">
        <v>23</v>
      </c>
      <c r="C1532" s="23" t="s">
        <v>76</v>
      </c>
      <c r="D1532" s="23" t="s">
        <v>7588</v>
      </c>
      <c r="E1532" s="23" t="s">
        <v>7598</v>
      </c>
      <c r="F1532" s="23" t="s">
        <v>7599</v>
      </c>
      <c r="G1532" s="23" t="s">
        <v>78</v>
      </c>
      <c r="H1532" s="23" t="s">
        <v>7933</v>
      </c>
      <c r="I1532" s="23" t="s">
        <v>7934</v>
      </c>
      <c r="J1532" s="5" t="s">
        <v>7935</v>
      </c>
      <c r="K1532" s="5" t="s">
        <v>1117</v>
      </c>
      <c r="L1532" s="5" t="s">
        <v>7936</v>
      </c>
      <c r="M1532" s="23" t="s">
        <v>7749</v>
      </c>
      <c r="N1532" s="23" t="s">
        <v>7606</v>
      </c>
      <c r="O1532" s="44" t="s">
        <v>7937</v>
      </c>
      <c r="P1532" s="23" t="s">
        <v>78</v>
      </c>
      <c r="Q1532" s="45" t="s">
        <v>26</v>
      </c>
    </row>
    <row r="1533" spans="1:19" x14ac:dyDescent="0.25">
      <c r="A1533" s="23" t="s">
        <v>4</v>
      </c>
      <c r="B1533" s="23" t="s">
        <v>23</v>
      </c>
      <c r="C1533" s="23" t="s">
        <v>76</v>
      </c>
      <c r="D1533" s="23" t="s">
        <v>7588</v>
      </c>
      <c r="E1533" s="23" t="s">
        <v>7598</v>
      </c>
      <c r="F1533" s="23" t="s">
        <v>7599</v>
      </c>
      <c r="G1533" s="23" t="s">
        <v>78</v>
      </c>
      <c r="H1533" s="23" t="s">
        <v>7938</v>
      </c>
      <c r="I1533" s="23" t="s">
        <v>7939</v>
      </c>
      <c r="J1533" s="5" t="s">
        <v>7940</v>
      </c>
      <c r="K1533" s="5" t="s">
        <v>1117</v>
      </c>
      <c r="L1533" s="5" t="s">
        <v>7941</v>
      </c>
      <c r="M1533" s="23" t="s">
        <v>7749</v>
      </c>
      <c r="N1533" s="23" t="s">
        <v>7606</v>
      </c>
      <c r="O1533" s="44" t="s">
        <v>7942</v>
      </c>
      <c r="P1533" s="23" t="s">
        <v>78</v>
      </c>
      <c r="Q1533" s="45" t="s">
        <v>26</v>
      </c>
      <c r="S1533" s="5" t="s">
        <v>7943</v>
      </c>
    </row>
    <row r="1534" spans="1:19" x14ac:dyDescent="0.25">
      <c r="A1534" s="46" t="s">
        <v>4</v>
      </c>
      <c r="B1534" s="46" t="s">
        <v>23</v>
      </c>
      <c r="C1534" s="46" t="s">
        <v>76</v>
      </c>
      <c r="D1534" s="46" t="s">
        <v>7588</v>
      </c>
      <c r="E1534" s="46" t="s">
        <v>7589</v>
      </c>
      <c r="F1534" s="46" t="s">
        <v>7590</v>
      </c>
      <c r="G1534" s="46" t="s">
        <v>78</v>
      </c>
      <c r="H1534" s="46" t="s">
        <v>7944</v>
      </c>
      <c r="I1534" s="46" t="s">
        <v>7945</v>
      </c>
      <c r="J1534" s="47" t="s">
        <v>7946</v>
      </c>
      <c r="K1534" s="47" t="s">
        <v>1117</v>
      </c>
      <c r="L1534" s="47" t="s">
        <v>7947</v>
      </c>
      <c r="M1534" s="46" t="s">
        <v>7595</v>
      </c>
      <c r="N1534" s="46" t="s">
        <v>1864</v>
      </c>
      <c r="O1534" s="48" t="s">
        <v>7948</v>
      </c>
      <c r="P1534" s="46" t="s">
        <v>78</v>
      </c>
      <c r="Q1534" s="49" t="s">
        <v>26</v>
      </c>
      <c r="R1534" s="46"/>
      <c r="S1534" s="47" t="s">
        <v>7949</v>
      </c>
    </row>
    <row r="1535" spans="1:19" x14ac:dyDescent="0.25">
      <c r="A1535" s="23" t="s">
        <v>4</v>
      </c>
      <c r="B1535" s="23" t="s">
        <v>23</v>
      </c>
      <c r="C1535" s="23" t="s">
        <v>116</v>
      </c>
      <c r="D1535" s="23" t="s">
        <v>7588</v>
      </c>
      <c r="E1535" s="23" t="s">
        <v>7598</v>
      </c>
      <c r="G1535" s="23" t="s">
        <v>78</v>
      </c>
      <c r="H1535" s="23" t="s">
        <v>7950</v>
      </c>
      <c r="I1535" s="23" t="s">
        <v>7951</v>
      </c>
      <c r="J1535" s="5" t="s">
        <v>7952</v>
      </c>
      <c r="K1535" s="5" t="s">
        <v>1117</v>
      </c>
      <c r="L1535" s="5" t="s">
        <v>7953</v>
      </c>
      <c r="M1535" s="23" t="s">
        <v>7641</v>
      </c>
      <c r="N1535" s="23" t="s">
        <v>7606</v>
      </c>
      <c r="O1535" s="44" t="s">
        <v>7954</v>
      </c>
      <c r="P1535" s="23" t="s">
        <v>78</v>
      </c>
      <c r="Q1535" s="45" t="s">
        <v>26</v>
      </c>
      <c r="S1535" s="5" t="s">
        <v>7955</v>
      </c>
    </row>
    <row r="1536" spans="1:19" x14ac:dyDescent="0.25">
      <c r="A1536" s="23" t="s">
        <v>4</v>
      </c>
      <c r="B1536" s="23" t="s">
        <v>23</v>
      </c>
      <c r="C1536" s="23" t="s">
        <v>76</v>
      </c>
      <c r="D1536" s="23" t="s">
        <v>7588</v>
      </c>
      <c r="E1536" s="23" t="s">
        <v>7589</v>
      </c>
      <c r="F1536" s="23" t="s">
        <v>7706</v>
      </c>
      <c r="G1536" s="23" t="s">
        <v>78</v>
      </c>
      <c r="H1536" s="23" t="s">
        <v>7956</v>
      </c>
      <c r="I1536" s="23" t="s">
        <v>7957</v>
      </c>
      <c r="J1536" s="5" t="s">
        <v>7958</v>
      </c>
      <c r="K1536" s="5" t="s">
        <v>7959</v>
      </c>
      <c r="L1536" s="5" t="s">
        <v>7960</v>
      </c>
      <c r="M1536" s="23" t="s">
        <v>7961</v>
      </c>
      <c r="N1536" s="23" t="s">
        <v>1864</v>
      </c>
      <c r="O1536" s="44" t="s">
        <v>7962</v>
      </c>
      <c r="P1536" s="23" t="s">
        <v>78</v>
      </c>
      <c r="Q1536" s="45" t="s">
        <v>26</v>
      </c>
      <c r="S1536" s="5" t="s">
        <v>7963</v>
      </c>
    </row>
    <row r="1537" spans="1:19" x14ac:dyDescent="0.25">
      <c r="A1537" s="23" t="s">
        <v>4</v>
      </c>
      <c r="B1537" s="23" t="s">
        <v>59</v>
      </c>
      <c r="C1537" s="23" t="s">
        <v>76</v>
      </c>
      <c r="D1537" s="23" t="s">
        <v>7964</v>
      </c>
      <c r="E1537" s="23" t="s">
        <v>7965</v>
      </c>
      <c r="F1537" s="23" t="s">
        <v>7966</v>
      </c>
      <c r="G1537" s="23" t="s">
        <v>78</v>
      </c>
      <c r="H1537" s="23" t="s">
        <v>7967</v>
      </c>
      <c r="I1537" s="23">
        <v>26102</v>
      </c>
      <c r="J1537" s="5" t="s">
        <v>7968</v>
      </c>
      <c r="L1537" s="5" t="s">
        <v>7969</v>
      </c>
      <c r="M1537" s="23" t="s">
        <v>7970</v>
      </c>
      <c r="N1537" s="23" t="s">
        <v>4371</v>
      </c>
      <c r="O1537" s="44">
        <v>85024</v>
      </c>
      <c r="P1537" s="23" t="s">
        <v>78</v>
      </c>
      <c r="Q1537" s="45">
        <v>44651</v>
      </c>
    </row>
    <row r="1538" spans="1:19" x14ac:dyDescent="0.25">
      <c r="A1538" s="23" t="s">
        <v>4</v>
      </c>
      <c r="B1538" s="23" t="s">
        <v>59</v>
      </c>
      <c r="C1538" s="23" t="s">
        <v>76</v>
      </c>
      <c r="D1538" s="23" t="s">
        <v>7964</v>
      </c>
      <c r="E1538" s="23" t="s">
        <v>7965</v>
      </c>
      <c r="G1538" s="23" t="s">
        <v>78</v>
      </c>
      <c r="H1538" s="23" t="s">
        <v>7971</v>
      </c>
      <c r="I1538" s="23">
        <v>25679</v>
      </c>
      <c r="J1538" s="5" t="s">
        <v>7972</v>
      </c>
      <c r="L1538" s="5" t="s">
        <v>7973</v>
      </c>
      <c r="M1538" s="23" t="s">
        <v>7974</v>
      </c>
      <c r="N1538" s="23" t="s">
        <v>7975</v>
      </c>
      <c r="O1538" s="44">
        <v>80112</v>
      </c>
      <c r="P1538" s="23" t="s">
        <v>78</v>
      </c>
      <c r="Q1538" s="45">
        <v>44447</v>
      </c>
    </row>
    <row r="1539" spans="1:19" x14ac:dyDescent="0.25">
      <c r="A1539" s="23" t="s">
        <v>4</v>
      </c>
      <c r="B1539" s="23" t="s">
        <v>59</v>
      </c>
      <c r="C1539" s="23" t="s">
        <v>76</v>
      </c>
      <c r="D1539" s="23" t="s">
        <v>7964</v>
      </c>
      <c r="E1539" s="23" t="s">
        <v>7965</v>
      </c>
      <c r="G1539" s="23" t="s">
        <v>78</v>
      </c>
      <c r="H1539" s="23" t="s">
        <v>7976</v>
      </c>
      <c r="I1539" s="23" t="s">
        <v>7977</v>
      </c>
      <c r="J1539" s="5" t="s">
        <v>7978</v>
      </c>
      <c r="K1539" s="5" t="s">
        <v>1117</v>
      </c>
      <c r="L1539" s="5" t="s">
        <v>7979</v>
      </c>
      <c r="M1539" s="23" t="s">
        <v>3377</v>
      </c>
      <c r="N1539" s="23" t="s">
        <v>4103</v>
      </c>
      <c r="O1539" s="44" t="s">
        <v>7980</v>
      </c>
      <c r="P1539" s="23" t="s">
        <v>78</v>
      </c>
      <c r="Q1539" s="45" t="s">
        <v>26</v>
      </c>
      <c r="S1539" s="5" t="s">
        <v>7981</v>
      </c>
    </row>
    <row r="1540" spans="1:19" x14ac:dyDescent="0.25">
      <c r="A1540" s="23" t="s">
        <v>4</v>
      </c>
      <c r="B1540" s="23" t="s">
        <v>59</v>
      </c>
      <c r="C1540" s="23" t="s">
        <v>76</v>
      </c>
      <c r="D1540" s="23" t="s">
        <v>7964</v>
      </c>
      <c r="E1540" s="23" t="s">
        <v>7965</v>
      </c>
      <c r="G1540" s="23" t="s">
        <v>78</v>
      </c>
      <c r="H1540" s="23" t="s">
        <v>7982</v>
      </c>
      <c r="I1540" s="23">
        <v>25646</v>
      </c>
      <c r="J1540" s="5" t="s">
        <v>7983</v>
      </c>
      <c r="K1540" s="5" t="s">
        <v>1117</v>
      </c>
      <c r="L1540" s="5" t="s">
        <v>7984</v>
      </c>
      <c r="M1540" s="23" t="s">
        <v>7985</v>
      </c>
      <c r="N1540" s="23" t="s">
        <v>4371</v>
      </c>
      <c r="O1540" s="44">
        <v>85138</v>
      </c>
      <c r="P1540" s="23" t="s">
        <v>78</v>
      </c>
      <c r="Q1540" s="45" t="s">
        <v>26</v>
      </c>
    </row>
    <row r="1541" spans="1:19" x14ac:dyDescent="0.25">
      <c r="A1541" s="23" t="s">
        <v>4</v>
      </c>
      <c r="B1541" s="23" t="s">
        <v>59</v>
      </c>
      <c r="C1541" s="23" t="s">
        <v>76</v>
      </c>
      <c r="D1541" s="23" t="s">
        <v>7964</v>
      </c>
      <c r="E1541" s="23" t="s">
        <v>7965</v>
      </c>
      <c r="F1541" s="23" t="s">
        <v>7966</v>
      </c>
      <c r="G1541" s="23" t="s">
        <v>78</v>
      </c>
      <c r="H1541" s="23" t="s">
        <v>7986</v>
      </c>
      <c r="I1541" s="23">
        <v>26103</v>
      </c>
      <c r="J1541" s="5" t="s">
        <v>7987</v>
      </c>
      <c r="L1541" s="5" t="s">
        <v>7988</v>
      </c>
      <c r="M1541" s="23" t="s">
        <v>7989</v>
      </c>
      <c r="N1541" s="23" t="s">
        <v>4371</v>
      </c>
      <c r="O1541" s="44">
        <v>85233</v>
      </c>
      <c r="P1541" s="23" t="s">
        <v>78</v>
      </c>
      <c r="Q1541" s="45">
        <v>44651</v>
      </c>
    </row>
    <row r="1542" spans="1:19" x14ac:dyDescent="0.25">
      <c r="A1542" s="23" t="s">
        <v>4</v>
      </c>
      <c r="B1542" s="23" t="s">
        <v>59</v>
      </c>
      <c r="C1542" s="23" t="s">
        <v>76</v>
      </c>
      <c r="D1542" s="23" t="s">
        <v>7964</v>
      </c>
      <c r="E1542" s="23" t="s">
        <v>7965</v>
      </c>
      <c r="G1542" s="23" t="s">
        <v>78</v>
      </c>
      <c r="H1542" s="23" t="s">
        <v>7990</v>
      </c>
      <c r="I1542" s="23" t="s">
        <v>7991</v>
      </c>
      <c r="J1542" s="5" t="s">
        <v>7992</v>
      </c>
      <c r="K1542" s="5" t="s">
        <v>1117</v>
      </c>
      <c r="L1542" s="5" t="s">
        <v>7993</v>
      </c>
      <c r="M1542" s="23" t="s">
        <v>4102</v>
      </c>
      <c r="N1542" s="23" t="s">
        <v>4103</v>
      </c>
      <c r="O1542" s="44" t="s">
        <v>7994</v>
      </c>
      <c r="P1542" s="23" t="s">
        <v>78</v>
      </c>
      <c r="Q1542" s="45" t="s">
        <v>26</v>
      </c>
      <c r="S1542" s="5" t="s">
        <v>7995</v>
      </c>
    </row>
    <row r="1543" spans="1:19" x14ac:dyDescent="0.25">
      <c r="A1543" s="23" t="s">
        <v>4</v>
      </c>
      <c r="B1543" s="23" t="s">
        <v>59</v>
      </c>
      <c r="C1543" s="23" t="s">
        <v>76</v>
      </c>
      <c r="D1543" s="23" t="s">
        <v>7964</v>
      </c>
      <c r="E1543" s="23" t="s">
        <v>7965</v>
      </c>
      <c r="H1543" s="23" t="s">
        <v>7996</v>
      </c>
      <c r="I1543" s="23" t="s">
        <v>7997</v>
      </c>
      <c r="J1543" s="5" t="s">
        <v>7998</v>
      </c>
      <c r="L1543" s="5" t="s">
        <v>7999</v>
      </c>
      <c r="M1543" s="23" t="s">
        <v>8000</v>
      </c>
      <c r="N1543" s="23" t="s">
        <v>4377</v>
      </c>
      <c r="O1543" s="44" t="s">
        <v>8001</v>
      </c>
      <c r="P1543" s="23" t="s">
        <v>78</v>
      </c>
      <c r="Q1543" s="45">
        <v>44599</v>
      </c>
    </row>
    <row r="1544" spans="1:19" x14ac:dyDescent="0.25">
      <c r="A1544" s="23" t="s">
        <v>4</v>
      </c>
      <c r="B1544" s="23" t="s">
        <v>59</v>
      </c>
      <c r="C1544" s="23" t="s">
        <v>76</v>
      </c>
      <c r="D1544" s="23" t="s">
        <v>7964</v>
      </c>
      <c r="E1544" s="23" t="s">
        <v>7965</v>
      </c>
      <c r="G1544" s="23" t="s">
        <v>78</v>
      </c>
      <c r="H1544" s="23" t="s">
        <v>8002</v>
      </c>
      <c r="I1544" s="23" t="s">
        <v>8003</v>
      </c>
      <c r="J1544" s="5" t="s">
        <v>8004</v>
      </c>
      <c r="K1544" s="5" t="s">
        <v>1117</v>
      </c>
      <c r="L1544" s="5" t="s">
        <v>8005</v>
      </c>
      <c r="M1544" s="23" t="s">
        <v>6179</v>
      </c>
      <c r="N1544" s="23" t="s">
        <v>4377</v>
      </c>
      <c r="O1544" s="44" t="s">
        <v>8006</v>
      </c>
      <c r="P1544" s="23" t="s">
        <v>78</v>
      </c>
      <c r="Q1544" s="45" t="s">
        <v>26</v>
      </c>
    </row>
    <row r="1545" spans="1:19" x14ac:dyDescent="0.25">
      <c r="A1545" s="23" t="s">
        <v>4</v>
      </c>
      <c r="B1545" s="23" t="s">
        <v>59</v>
      </c>
      <c r="C1545" s="23" t="s">
        <v>116</v>
      </c>
      <c r="D1545" s="23" t="s">
        <v>7964</v>
      </c>
      <c r="E1545" s="23" t="s">
        <v>7965</v>
      </c>
      <c r="G1545" s="23" t="s">
        <v>78</v>
      </c>
      <c r="H1545" s="23" t="s">
        <v>8007</v>
      </c>
      <c r="I1545" s="23" t="s">
        <v>8008</v>
      </c>
      <c r="J1545" s="5" t="s">
        <v>8009</v>
      </c>
      <c r="K1545" s="5" t="s">
        <v>1117</v>
      </c>
      <c r="L1545" s="5" t="s">
        <v>8010</v>
      </c>
      <c r="M1545" s="23" t="s">
        <v>8011</v>
      </c>
      <c r="N1545" s="23" t="s">
        <v>4371</v>
      </c>
      <c r="O1545" s="44" t="s">
        <v>8012</v>
      </c>
      <c r="P1545" s="23" t="s">
        <v>78</v>
      </c>
      <c r="Q1545" s="45" t="s">
        <v>26</v>
      </c>
      <c r="S1545" s="5" t="s">
        <v>8013</v>
      </c>
    </row>
    <row r="1546" spans="1:19" x14ac:dyDescent="0.25">
      <c r="A1546" s="23" t="s">
        <v>4</v>
      </c>
      <c r="B1546" s="23" t="s">
        <v>58</v>
      </c>
      <c r="C1546" s="23" t="s">
        <v>76</v>
      </c>
      <c r="D1546" s="23" t="s">
        <v>7964</v>
      </c>
      <c r="E1546" s="23" t="s">
        <v>8014</v>
      </c>
      <c r="G1546" s="23" t="s">
        <v>78</v>
      </c>
      <c r="H1546" s="23" t="s">
        <v>8015</v>
      </c>
      <c r="I1546" s="23">
        <v>20819</v>
      </c>
      <c r="J1546" s="5" t="s">
        <v>8016</v>
      </c>
      <c r="L1546" s="5" t="s">
        <v>8017</v>
      </c>
      <c r="M1546" s="23" t="s">
        <v>8018</v>
      </c>
      <c r="N1546" s="23" t="s">
        <v>2697</v>
      </c>
      <c r="O1546" s="44">
        <v>55044</v>
      </c>
      <c r="P1546" s="23" t="s">
        <v>78</v>
      </c>
      <c r="Q1546" s="45">
        <v>44355</v>
      </c>
    </row>
    <row r="1547" spans="1:19" x14ac:dyDescent="0.25">
      <c r="A1547" s="23" t="s">
        <v>4</v>
      </c>
      <c r="B1547" s="23" t="s">
        <v>59</v>
      </c>
      <c r="C1547" s="23" t="s">
        <v>76</v>
      </c>
      <c r="D1547" s="23" t="s">
        <v>7964</v>
      </c>
      <c r="E1547" s="23" t="s">
        <v>7965</v>
      </c>
      <c r="G1547" s="23" t="s">
        <v>78</v>
      </c>
      <c r="H1547" s="23" t="s">
        <v>8019</v>
      </c>
      <c r="I1547" s="23" t="s">
        <v>8020</v>
      </c>
      <c r="J1547" s="5" t="s">
        <v>8021</v>
      </c>
      <c r="L1547" s="5" t="s">
        <v>8022</v>
      </c>
      <c r="M1547" s="23" t="s">
        <v>8023</v>
      </c>
      <c r="N1547" s="23" t="s">
        <v>7975</v>
      </c>
      <c r="O1547" s="44" t="s">
        <v>8024</v>
      </c>
      <c r="P1547" s="23" t="s">
        <v>78</v>
      </c>
      <c r="Q1547" s="45" t="s">
        <v>26</v>
      </c>
    </row>
    <row r="1548" spans="1:19" x14ac:dyDescent="0.25">
      <c r="A1548" s="23" t="s">
        <v>4</v>
      </c>
      <c r="B1548" s="23" t="s">
        <v>59</v>
      </c>
      <c r="C1548" s="23" t="s">
        <v>76</v>
      </c>
      <c r="D1548" s="23" t="s">
        <v>7964</v>
      </c>
      <c r="E1548" s="23" t="s">
        <v>7965</v>
      </c>
      <c r="G1548" s="23" t="s">
        <v>78</v>
      </c>
      <c r="H1548" s="23" t="s">
        <v>8025</v>
      </c>
      <c r="I1548" s="23" t="s">
        <v>8026</v>
      </c>
      <c r="J1548" s="5" t="s">
        <v>8027</v>
      </c>
      <c r="K1548" s="5" t="s">
        <v>1117</v>
      </c>
      <c r="L1548" s="5" t="s">
        <v>8028</v>
      </c>
      <c r="M1548" s="23" t="s">
        <v>8029</v>
      </c>
      <c r="N1548" s="23" t="s">
        <v>4371</v>
      </c>
      <c r="O1548" s="44" t="s">
        <v>8030</v>
      </c>
      <c r="P1548" s="23" t="s">
        <v>78</v>
      </c>
      <c r="Q1548" s="45" t="s">
        <v>26</v>
      </c>
      <c r="S1548" s="5" t="s">
        <v>8031</v>
      </c>
    </row>
    <row r="1549" spans="1:19" x14ac:dyDescent="0.25">
      <c r="A1549" s="23" t="s">
        <v>4</v>
      </c>
      <c r="B1549" s="23" t="s">
        <v>59</v>
      </c>
      <c r="C1549" s="23" t="s">
        <v>76</v>
      </c>
      <c r="D1549" s="23" t="s">
        <v>7964</v>
      </c>
      <c r="E1549" s="23" t="s">
        <v>7965</v>
      </c>
      <c r="G1549" s="23" t="s">
        <v>78</v>
      </c>
      <c r="H1549" s="23" t="s">
        <v>8032</v>
      </c>
      <c r="I1549" s="23" t="s">
        <v>8033</v>
      </c>
      <c r="J1549" s="5" t="s">
        <v>8034</v>
      </c>
      <c r="K1549" s="5" t="s">
        <v>8035</v>
      </c>
      <c r="L1549" s="5" t="s">
        <v>8036</v>
      </c>
      <c r="M1549" s="23" t="s">
        <v>8037</v>
      </c>
      <c r="N1549" s="23" t="s">
        <v>4371</v>
      </c>
      <c r="O1549" s="44" t="s">
        <v>8038</v>
      </c>
      <c r="P1549" s="23" t="s">
        <v>78</v>
      </c>
      <c r="Q1549" s="45" t="s">
        <v>26</v>
      </c>
      <c r="S1549" s="5" t="s">
        <v>8039</v>
      </c>
    </row>
    <row r="1550" spans="1:19" x14ac:dyDescent="0.25">
      <c r="A1550" s="23" t="s">
        <v>4</v>
      </c>
      <c r="B1550" s="23" t="s">
        <v>59</v>
      </c>
      <c r="C1550" s="23" t="s">
        <v>76</v>
      </c>
      <c r="D1550" s="23" t="s">
        <v>7964</v>
      </c>
      <c r="E1550" s="23" t="s">
        <v>7965</v>
      </c>
      <c r="F1550" s="23" t="s">
        <v>7966</v>
      </c>
      <c r="G1550" s="23" t="s">
        <v>78</v>
      </c>
      <c r="H1550" s="23" t="s">
        <v>8040</v>
      </c>
      <c r="I1550" s="23" t="s">
        <v>8041</v>
      </c>
      <c r="J1550" s="5" t="s">
        <v>8042</v>
      </c>
      <c r="L1550" s="5" t="s">
        <v>8043</v>
      </c>
      <c r="M1550" s="23" t="s">
        <v>7970</v>
      </c>
      <c r="N1550" s="23" t="s">
        <v>4371</v>
      </c>
      <c r="O1550" s="44">
        <v>85050</v>
      </c>
      <c r="P1550" s="23" t="s">
        <v>78</v>
      </c>
      <c r="Q1550" s="45">
        <v>44643</v>
      </c>
    </row>
    <row r="1551" spans="1:19" x14ac:dyDescent="0.25">
      <c r="A1551" s="23" t="s">
        <v>4</v>
      </c>
      <c r="B1551" s="23" t="s">
        <v>59</v>
      </c>
      <c r="C1551" s="23" t="s">
        <v>76</v>
      </c>
      <c r="D1551" s="23" t="s">
        <v>7964</v>
      </c>
      <c r="E1551" s="23" t="s">
        <v>7965</v>
      </c>
      <c r="F1551" s="23" t="s">
        <v>7966</v>
      </c>
      <c r="H1551" s="23" t="s">
        <v>8044</v>
      </c>
      <c r="I1551" s="23" t="s">
        <v>8045</v>
      </c>
      <c r="J1551" s="5" t="s">
        <v>8046</v>
      </c>
      <c r="L1551" s="5" t="s">
        <v>8047</v>
      </c>
      <c r="M1551" s="23" t="s">
        <v>8011</v>
      </c>
      <c r="N1551" s="23" t="s">
        <v>4371</v>
      </c>
      <c r="O1551" s="44" t="s">
        <v>8048</v>
      </c>
      <c r="P1551" s="23" t="s">
        <v>78</v>
      </c>
      <c r="Q1551" s="45">
        <v>44594</v>
      </c>
    </row>
    <row r="1552" spans="1:19" x14ac:dyDescent="0.25">
      <c r="A1552" s="23" t="s">
        <v>4</v>
      </c>
      <c r="B1552" s="23" t="s">
        <v>59</v>
      </c>
      <c r="C1552" s="23" t="s">
        <v>76</v>
      </c>
      <c r="D1552" s="23" t="s">
        <v>7964</v>
      </c>
      <c r="E1552" s="23" t="s">
        <v>7965</v>
      </c>
      <c r="H1552" s="23" t="s">
        <v>8049</v>
      </c>
      <c r="I1552" s="23" t="s">
        <v>8050</v>
      </c>
      <c r="J1552" s="5" t="s">
        <v>8051</v>
      </c>
      <c r="L1552" s="5" t="s">
        <v>8052</v>
      </c>
      <c r="M1552" s="23" t="s">
        <v>4102</v>
      </c>
      <c r="N1552" s="23" t="s">
        <v>4103</v>
      </c>
      <c r="O1552" s="44" t="s">
        <v>8053</v>
      </c>
      <c r="P1552" s="23" t="s">
        <v>78</v>
      </c>
      <c r="Q1552" s="45">
        <v>44599</v>
      </c>
    </row>
    <row r="1553" spans="1:19" x14ac:dyDescent="0.25">
      <c r="A1553" s="23" t="s">
        <v>4</v>
      </c>
      <c r="B1553" s="23" t="s">
        <v>59</v>
      </c>
      <c r="C1553" s="23" t="s">
        <v>76</v>
      </c>
      <c r="D1553" s="23" t="s">
        <v>7964</v>
      </c>
      <c r="E1553" s="23" t="s">
        <v>8014</v>
      </c>
      <c r="G1553" s="23" t="s">
        <v>78</v>
      </c>
      <c r="H1553" s="23" t="s">
        <v>8054</v>
      </c>
      <c r="I1553" s="23">
        <v>25713</v>
      </c>
      <c r="J1553" s="5" t="s">
        <v>8055</v>
      </c>
      <c r="L1553" s="5" t="s">
        <v>8056</v>
      </c>
      <c r="M1553" s="23" t="s">
        <v>8057</v>
      </c>
      <c r="N1553" s="23" t="s">
        <v>8058</v>
      </c>
      <c r="O1553" s="44">
        <v>82604</v>
      </c>
      <c r="P1553" s="23" t="s">
        <v>78</v>
      </c>
      <c r="Q1553" s="45" t="s">
        <v>26</v>
      </c>
    </row>
    <row r="1554" spans="1:19" x14ac:dyDescent="0.25">
      <c r="A1554" s="23" t="s">
        <v>4</v>
      </c>
      <c r="B1554" s="23" t="s">
        <v>59</v>
      </c>
      <c r="C1554" s="23" t="s">
        <v>76</v>
      </c>
      <c r="D1554" s="23" t="s">
        <v>7964</v>
      </c>
      <c r="E1554" s="23" t="s">
        <v>7965</v>
      </c>
      <c r="G1554" s="23" t="s">
        <v>78</v>
      </c>
      <c r="H1554" s="23" t="s">
        <v>8059</v>
      </c>
      <c r="I1554" s="23">
        <v>25955</v>
      </c>
      <c r="J1554" s="5" t="s">
        <v>8060</v>
      </c>
      <c r="L1554" s="5" t="s">
        <v>8061</v>
      </c>
      <c r="M1554" s="23" t="s">
        <v>8062</v>
      </c>
      <c r="N1554" s="23" t="s">
        <v>4371</v>
      </c>
      <c r="O1554" s="44">
        <v>85143</v>
      </c>
      <c r="P1554" s="23" t="s">
        <v>78</v>
      </c>
      <c r="Q1554" s="45">
        <v>44446</v>
      </c>
    </row>
    <row r="1555" spans="1:19" x14ac:dyDescent="0.25">
      <c r="A1555" s="23" t="s">
        <v>4</v>
      </c>
      <c r="B1555" s="23" t="s">
        <v>58</v>
      </c>
      <c r="C1555" s="23" t="s">
        <v>76</v>
      </c>
      <c r="D1555" s="23" t="s">
        <v>7964</v>
      </c>
      <c r="E1555" s="23" t="s">
        <v>8014</v>
      </c>
      <c r="G1555" s="23" t="s">
        <v>78</v>
      </c>
      <c r="H1555" s="23" t="s">
        <v>8063</v>
      </c>
      <c r="I1555" s="23" t="s">
        <v>8064</v>
      </c>
      <c r="J1555" s="5" t="s">
        <v>8065</v>
      </c>
      <c r="K1555" s="5" t="s">
        <v>1117</v>
      </c>
      <c r="L1555" s="5" t="s">
        <v>8066</v>
      </c>
      <c r="M1555" s="23" t="s">
        <v>8067</v>
      </c>
      <c r="N1555" s="23" t="s">
        <v>2697</v>
      </c>
      <c r="O1555" s="44" t="s">
        <v>8068</v>
      </c>
      <c r="P1555" s="23" t="s">
        <v>78</v>
      </c>
      <c r="Q1555" s="45" t="s">
        <v>26</v>
      </c>
    </row>
    <row r="1556" spans="1:19" x14ac:dyDescent="0.25">
      <c r="A1556" s="23" t="s">
        <v>4</v>
      </c>
      <c r="B1556" s="23" t="s">
        <v>59</v>
      </c>
      <c r="C1556" s="23" t="s">
        <v>76</v>
      </c>
      <c r="D1556" s="23" t="s">
        <v>7964</v>
      </c>
      <c r="E1556" s="23" t="s">
        <v>7965</v>
      </c>
      <c r="G1556" s="23" t="s">
        <v>78</v>
      </c>
      <c r="H1556" s="23" t="s">
        <v>8069</v>
      </c>
      <c r="I1556" s="23" t="s">
        <v>8070</v>
      </c>
      <c r="J1556" s="5" t="s">
        <v>8071</v>
      </c>
      <c r="K1556" s="5" t="s">
        <v>8072</v>
      </c>
      <c r="L1556" s="5" t="s">
        <v>8073</v>
      </c>
      <c r="M1556" s="23" t="s">
        <v>4102</v>
      </c>
      <c r="N1556" s="23" t="s">
        <v>4103</v>
      </c>
      <c r="O1556" s="44" t="s">
        <v>7994</v>
      </c>
      <c r="P1556" s="23" t="s">
        <v>78</v>
      </c>
      <c r="Q1556" s="45" t="s">
        <v>26</v>
      </c>
    </row>
    <row r="1557" spans="1:19" x14ac:dyDescent="0.25">
      <c r="A1557" s="23" t="s">
        <v>4</v>
      </c>
      <c r="B1557" s="23" t="s">
        <v>59</v>
      </c>
      <c r="C1557" s="23" t="s">
        <v>76</v>
      </c>
      <c r="D1557" s="23" t="s">
        <v>7964</v>
      </c>
      <c r="E1557" s="23" t="s">
        <v>7965</v>
      </c>
      <c r="G1557" s="23" t="s">
        <v>78</v>
      </c>
      <c r="H1557" s="23" t="s">
        <v>8074</v>
      </c>
      <c r="I1557" s="23">
        <v>25297</v>
      </c>
      <c r="J1557" s="5" t="s">
        <v>8075</v>
      </c>
      <c r="K1557" s="5" t="s">
        <v>1117</v>
      </c>
      <c r="L1557" s="5" t="s">
        <v>8076</v>
      </c>
      <c r="M1557" s="23" t="s">
        <v>8077</v>
      </c>
      <c r="N1557" s="23" t="s">
        <v>7975</v>
      </c>
      <c r="O1557" s="44">
        <v>80241</v>
      </c>
      <c r="P1557" s="23" t="s">
        <v>78</v>
      </c>
      <c r="Q1557" s="45" t="s">
        <v>26</v>
      </c>
    </row>
    <row r="1558" spans="1:19" x14ac:dyDescent="0.25">
      <c r="A1558" s="23" t="s">
        <v>4</v>
      </c>
      <c r="B1558" s="23" t="s">
        <v>59</v>
      </c>
      <c r="C1558" s="23" t="s">
        <v>76</v>
      </c>
      <c r="D1558" s="23" t="s">
        <v>7964</v>
      </c>
      <c r="E1558" s="23" t="s">
        <v>7965</v>
      </c>
      <c r="G1558" s="23" t="s">
        <v>78</v>
      </c>
      <c r="H1558" s="23" t="s">
        <v>8078</v>
      </c>
      <c r="I1558" s="23" t="s">
        <v>8079</v>
      </c>
      <c r="J1558" s="5" t="s">
        <v>8080</v>
      </c>
      <c r="K1558" s="5" t="s">
        <v>1117</v>
      </c>
      <c r="L1558" s="5" t="s">
        <v>8081</v>
      </c>
      <c r="M1558" s="23" t="s">
        <v>4102</v>
      </c>
      <c r="N1558" s="23" t="s">
        <v>4103</v>
      </c>
      <c r="O1558" s="44" t="s">
        <v>8082</v>
      </c>
      <c r="P1558" s="23" t="s">
        <v>78</v>
      </c>
      <c r="Q1558" s="45" t="s">
        <v>26</v>
      </c>
      <c r="S1558" s="5" t="s">
        <v>8083</v>
      </c>
    </row>
    <row r="1559" spans="1:19" x14ac:dyDescent="0.25">
      <c r="A1559" s="23" t="s">
        <v>4</v>
      </c>
      <c r="B1559" s="23" t="s">
        <v>58</v>
      </c>
      <c r="C1559" s="23" t="s">
        <v>76</v>
      </c>
      <c r="D1559" s="23" t="s">
        <v>7964</v>
      </c>
      <c r="E1559" s="23" t="s">
        <v>8014</v>
      </c>
      <c r="G1559" s="23" t="s">
        <v>78</v>
      </c>
      <c r="H1559" s="23" t="s">
        <v>8084</v>
      </c>
      <c r="I1559" s="23">
        <v>19236</v>
      </c>
      <c r="J1559" s="5" t="s">
        <v>8085</v>
      </c>
      <c r="L1559" s="5" t="s">
        <v>8086</v>
      </c>
      <c r="M1559" s="23" t="s">
        <v>8087</v>
      </c>
      <c r="N1559" s="23" t="s">
        <v>8088</v>
      </c>
      <c r="O1559" s="44">
        <v>54082</v>
      </c>
      <c r="P1559" s="23" t="s">
        <v>78</v>
      </c>
      <c r="Q1559" s="45">
        <v>44442</v>
      </c>
    </row>
    <row r="1560" spans="1:19" x14ac:dyDescent="0.25">
      <c r="A1560" s="23" t="s">
        <v>4</v>
      </c>
      <c r="B1560" s="23" t="s">
        <v>59</v>
      </c>
      <c r="C1560" s="23" t="s">
        <v>76</v>
      </c>
      <c r="D1560" s="23" t="s">
        <v>7964</v>
      </c>
      <c r="E1560" s="23" t="s">
        <v>7965</v>
      </c>
      <c r="G1560" s="23" t="s">
        <v>78</v>
      </c>
      <c r="H1560" s="23" t="s">
        <v>8089</v>
      </c>
      <c r="I1560" s="23" t="s">
        <v>8090</v>
      </c>
      <c r="J1560" s="5" t="s">
        <v>8091</v>
      </c>
      <c r="K1560" s="5" t="s">
        <v>1117</v>
      </c>
      <c r="L1560" s="5" t="s">
        <v>8092</v>
      </c>
      <c r="M1560" s="23" t="s">
        <v>8000</v>
      </c>
      <c r="N1560" s="23" t="s">
        <v>4377</v>
      </c>
      <c r="O1560" s="44">
        <v>84058</v>
      </c>
      <c r="P1560" s="23" t="s">
        <v>78</v>
      </c>
      <c r="Q1560" s="45" t="s">
        <v>26</v>
      </c>
    </row>
    <row r="1561" spans="1:19" x14ac:dyDescent="0.25">
      <c r="A1561" s="23" t="s">
        <v>4</v>
      </c>
      <c r="B1561" s="23" t="s">
        <v>59</v>
      </c>
      <c r="C1561" s="23" t="s">
        <v>76</v>
      </c>
      <c r="D1561" s="23" t="s">
        <v>7964</v>
      </c>
      <c r="E1561" s="23" t="s">
        <v>7965</v>
      </c>
      <c r="G1561" s="23" t="s">
        <v>78</v>
      </c>
      <c r="H1561" s="23" t="s">
        <v>8093</v>
      </c>
      <c r="I1561" s="23" t="s">
        <v>8094</v>
      </c>
      <c r="J1561" s="5" t="s">
        <v>8095</v>
      </c>
      <c r="K1561" s="5" t="s">
        <v>1117</v>
      </c>
      <c r="L1561" s="5" t="s">
        <v>8096</v>
      </c>
      <c r="M1561" s="23" t="s">
        <v>8097</v>
      </c>
      <c r="N1561" s="23" t="s">
        <v>7975</v>
      </c>
      <c r="O1561" s="44" t="s">
        <v>8098</v>
      </c>
      <c r="P1561" s="23" t="s">
        <v>78</v>
      </c>
      <c r="Q1561" s="45" t="s">
        <v>26</v>
      </c>
    </row>
    <row r="1562" spans="1:19" x14ac:dyDescent="0.25">
      <c r="A1562" s="23" t="s">
        <v>4</v>
      </c>
      <c r="B1562" s="23" t="s">
        <v>59</v>
      </c>
      <c r="C1562" s="23" t="s">
        <v>76</v>
      </c>
      <c r="D1562" s="23" t="s">
        <v>7964</v>
      </c>
      <c r="E1562" s="23" t="s">
        <v>7965</v>
      </c>
      <c r="G1562" s="23" t="s">
        <v>78</v>
      </c>
      <c r="H1562" s="23" t="s">
        <v>8099</v>
      </c>
      <c r="I1562" s="23" t="s">
        <v>8100</v>
      </c>
      <c r="J1562" s="5" t="s">
        <v>8101</v>
      </c>
      <c r="K1562" s="5" t="s">
        <v>1117</v>
      </c>
      <c r="L1562" s="5" t="s">
        <v>8102</v>
      </c>
      <c r="M1562" s="23" t="s">
        <v>8103</v>
      </c>
      <c r="N1562" s="23" t="s">
        <v>4371</v>
      </c>
      <c r="O1562" s="44" t="s">
        <v>8104</v>
      </c>
      <c r="P1562" s="23" t="s">
        <v>78</v>
      </c>
      <c r="Q1562" s="45" t="s">
        <v>26</v>
      </c>
    </row>
    <row r="1563" spans="1:19" x14ac:dyDescent="0.25">
      <c r="A1563" s="23" t="s">
        <v>4</v>
      </c>
      <c r="B1563" s="23" t="s">
        <v>59</v>
      </c>
      <c r="C1563" s="23" t="s">
        <v>76</v>
      </c>
      <c r="D1563" s="23" t="s">
        <v>7964</v>
      </c>
      <c r="E1563" s="23" t="s">
        <v>7965</v>
      </c>
      <c r="G1563" s="23" t="s">
        <v>78</v>
      </c>
      <c r="H1563" s="23" t="s">
        <v>8105</v>
      </c>
      <c r="I1563" s="23" t="s">
        <v>8106</v>
      </c>
      <c r="J1563" s="5" t="s">
        <v>8107</v>
      </c>
      <c r="K1563" s="5" t="s">
        <v>1117</v>
      </c>
      <c r="L1563" s="5" t="s">
        <v>8108</v>
      </c>
      <c r="M1563" s="23" t="s">
        <v>8011</v>
      </c>
      <c r="N1563" s="23" t="s">
        <v>4371</v>
      </c>
      <c r="O1563" s="44" t="s">
        <v>8109</v>
      </c>
      <c r="P1563" s="23" t="s">
        <v>78</v>
      </c>
      <c r="Q1563" s="45" t="s">
        <v>26</v>
      </c>
    </row>
    <row r="1564" spans="1:19" x14ac:dyDescent="0.25">
      <c r="A1564" s="23" t="s">
        <v>4</v>
      </c>
      <c r="B1564" s="23" t="s">
        <v>58</v>
      </c>
      <c r="C1564" s="23" t="s">
        <v>76</v>
      </c>
      <c r="D1564" s="23" t="s">
        <v>7964</v>
      </c>
      <c r="E1564" s="23" t="s">
        <v>8014</v>
      </c>
      <c r="G1564" s="23" t="s">
        <v>78</v>
      </c>
      <c r="H1564" s="23" t="s">
        <v>8110</v>
      </c>
      <c r="I1564" s="23">
        <v>25958</v>
      </c>
      <c r="J1564" s="5" t="s">
        <v>8111</v>
      </c>
      <c r="L1564" s="5" t="s">
        <v>8112</v>
      </c>
      <c r="M1564" s="23" t="s">
        <v>8113</v>
      </c>
      <c r="N1564" s="23" t="s">
        <v>2697</v>
      </c>
      <c r="O1564" s="44">
        <v>55398</v>
      </c>
      <c r="P1564" s="23" t="s">
        <v>78</v>
      </c>
      <c r="Q1564" s="45">
        <v>44442</v>
      </c>
    </row>
    <row r="1565" spans="1:19" x14ac:dyDescent="0.25">
      <c r="A1565" s="23" t="s">
        <v>4</v>
      </c>
      <c r="B1565" s="23" t="s">
        <v>59</v>
      </c>
      <c r="C1565" s="23" t="s">
        <v>76</v>
      </c>
      <c r="D1565" s="23" t="s">
        <v>7964</v>
      </c>
      <c r="E1565" s="23" t="s">
        <v>7965</v>
      </c>
      <c r="G1565" s="23" t="s">
        <v>78</v>
      </c>
      <c r="H1565" s="23" t="s">
        <v>8114</v>
      </c>
      <c r="I1565" s="23" t="s">
        <v>8115</v>
      </c>
      <c r="J1565" s="5" t="s">
        <v>8116</v>
      </c>
      <c r="K1565" s="5" t="s">
        <v>1117</v>
      </c>
      <c r="L1565" s="5" t="s">
        <v>8117</v>
      </c>
      <c r="M1565" s="23" t="s">
        <v>8118</v>
      </c>
      <c r="N1565" s="23" t="s">
        <v>4371</v>
      </c>
      <c r="O1565" s="44" t="s">
        <v>8119</v>
      </c>
      <c r="P1565" s="23" t="s">
        <v>78</v>
      </c>
      <c r="Q1565" s="45" t="s">
        <v>26</v>
      </c>
      <c r="S1565" s="5" t="s">
        <v>8120</v>
      </c>
    </row>
    <row r="1566" spans="1:19" x14ac:dyDescent="0.25">
      <c r="A1566" s="23" t="s">
        <v>4</v>
      </c>
      <c r="B1566" s="23" t="s">
        <v>58</v>
      </c>
      <c r="C1566" s="23" t="s">
        <v>76</v>
      </c>
      <c r="D1566" s="23" t="s">
        <v>7964</v>
      </c>
      <c r="E1566" s="23" t="s">
        <v>8014</v>
      </c>
      <c r="G1566" s="23" t="s">
        <v>78</v>
      </c>
      <c r="H1566" s="23" t="s">
        <v>8121</v>
      </c>
      <c r="I1566" s="23" t="s">
        <v>8122</v>
      </c>
      <c r="J1566" s="5" t="s">
        <v>8123</v>
      </c>
      <c r="K1566" s="5" t="s">
        <v>1117</v>
      </c>
      <c r="L1566" s="5" t="s">
        <v>8124</v>
      </c>
      <c r="M1566" s="23" t="s">
        <v>8125</v>
      </c>
      <c r="N1566" s="23" t="s">
        <v>8088</v>
      </c>
      <c r="O1566" s="44" t="s">
        <v>8126</v>
      </c>
      <c r="P1566" s="23" t="s">
        <v>78</v>
      </c>
      <c r="Q1566" s="45" t="s">
        <v>26</v>
      </c>
    </row>
    <row r="1567" spans="1:19" x14ac:dyDescent="0.25">
      <c r="A1567" s="23" t="s">
        <v>4</v>
      </c>
      <c r="B1567" s="23" t="s">
        <v>59</v>
      </c>
      <c r="C1567" s="23" t="s">
        <v>76</v>
      </c>
      <c r="D1567" s="23" t="s">
        <v>7964</v>
      </c>
      <c r="E1567" s="23" t="s">
        <v>7965</v>
      </c>
      <c r="G1567" s="23" t="s">
        <v>78</v>
      </c>
      <c r="H1567" s="23" t="s">
        <v>8127</v>
      </c>
      <c r="I1567" s="23">
        <v>25744</v>
      </c>
      <c r="J1567" s="5" t="s">
        <v>8128</v>
      </c>
      <c r="K1567" s="5" t="s">
        <v>8129</v>
      </c>
      <c r="L1567" s="5" t="s">
        <v>8130</v>
      </c>
      <c r="M1567" s="23" t="s">
        <v>8131</v>
      </c>
      <c r="N1567" s="23" t="s">
        <v>4377</v>
      </c>
      <c r="O1567" s="44">
        <v>84010</v>
      </c>
      <c r="P1567" s="23" t="s">
        <v>78</v>
      </c>
      <c r="Q1567" s="45" t="s">
        <v>26</v>
      </c>
    </row>
    <row r="1568" spans="1:19" x14ac:dyDescent="0.25">
      <c r="A1568" s="23" t="s">
        <v>4</v>
      </c>
      <c r="B1568" s="23" t="s">
        <v>58</v>
      </c>
      <c r="C1568" s="23" t="s">
        <v>76</v>
      </c>
      <c r="D1568" s="23" t="s">
        <v>7964</v>
      </c>
      <c r="E1568" s="23" t="s">
        <v>8014</v>
      </c>
      <c r="G1568" s="23" t="s">
        <v>78</v>
      </c>
      <c r="H1568" s="23" t="s">
        <v>8132</v>
      </c>
      <c r="I1568" s="23" t="s">
        <v>8133</v>
      </c>
      <c r="J1568" s="5" t="s">
        <v>8134</v>
      </c>
      <c r="K1568" s="5" t="s">
        <v>1117</v>
      </c>
      <c r="L1568" s="5" t="s">
        <v>8135</v>
      </c>
      <c r="M1568" s="23" t="s">
        <v>8136</v>
      </c>
      <c r="N1568" s="23" t="s">
        <v>2697</v>
      </c>
      <c r="O1568" s="44" t="s">
        <v>8137</v>
      </c>
      <c r="P1568" s="23" t="s">
        <v>78</v>
      </c>
      <c r="Q1568" s="45" t="s">
        <v>26</v>
      </c>
    </row>
    <row r="1569" spans="1:19" x14ac:dyDescent="0.25">
      <c r="A1569" s="23" t="s">
        <v>4</v>
      </c>
      <c r="B1569" s="23" t="s">
        <v>58</v>
      </c>
      <c r="C1569" s="23" t="s">
        <v>76</v>
      </c>
      <c r="D1569" s="23" t="s">
        <v>7964</v>
      </c>
      <c r="E1569" s="23" t="s">
        <v>8014</v>
      </c>
      <c r="G1569" s="23" t="s">
        <v>78</v>
      </c>
      <c r="H1569" s="23" t="s">
        <v>8138</v>
      </c>
      <c r="I1569" s="23" t="s">
        <v>8139</v>
      </c>
      <c r="J1569" s="5" t="s">
        <v>8140</v>
      </c>
      <c r="K1569" s="5" t="s">
        <v>1117</v>
      </c>
      <c r="L1569" s="5" t="s">
        <v>8141</v>
      </c>
      <c r="M1569" s="23" t="s">
        <v>8142</v>
      </c>
      <c r="N1569" s="23" t="s">
        <v>2697</v>
      </c>
      <c r="O1569" s="44" t="s">
        <v>8143</v>
      </c>
      <c r="P1569" s="23" t="s">
        <v>78</v>
      </c>
      <c r="Q1569" s="45" t="s">
        <v>26</v>
      </c>
    </row>
    <row r="1570" spans="1:19" x14ac:dyDescent="0.25">
      <c r="A1570" s="23" t="s">
        <v>4</v>
      </c>
      <c r="B1570" s="23" t="s">
        <v>58</v>
      </c>
      <c r="C1570" s="23" t="s">
        <v>76</v>
      </c>
      <c r="D1570" s="23" t="s">
        <v>7964</v>
      </c>
      <c r="E1570" s="23" t="s">
        <v>8014</v>
      </c>
      <c r="G1570" s="23" t="s">
        <v>78</v>
      </c>
      <c r="H1570" s="23" t="s">
        <v>8144</v>
      </c>
      <c r="I1570" s="23" t="s">
        <v>8145</v>
      </c>
      <c r="J1570" s="5" t="s">
        <v>8146</v>
      </c>
      <c r="K1570" s="5" t="s">
        <v>2694</v>
      </c>
      <c r="L1570" s="5" t="s">
        <v>2695</v>
      </c>
      <c r="M1570" s="23" t="s">
        <v>2696</v>
      </c>
      <c r="N1570" s="23" t="s">
        <v>2697</v>
      </c>
      <c r="O1570" s="44" t="s">
        <v>8147</v>
      </c>
      <c r="P1570" s="23" t="s">
        <v>78</v>
      </c>
      <c r="Q1570" s="45" t="s">
        <v>26</v>
      </c>
    </row>
    <row r="1571" spans="1:19" x14ac:dyDescent="0.25">
      <c r="A1571" s="23" t="s">
        <v>4</v>
      </c>
      <c r="B1571" s="23" t="s">
        <v>58</v>
      </c>
      <c r="C1571" s="23" t="s">
        <v>76</v>
      </c>
      <c r="D1571" s="23" t="s">
        <v>7964</v>
      </c>
      <c r="E1571" s="23" t="s">
        <v>8014</v>
      </c>
      <c r="G1571" s="23" t="s">
        <v>78</v>
      </c>
      <c r="H1571" s="23" t="s">
        <v>8148</v>
      </c>
      <c r="I1571" s="23" t="s">
        <v>8149</v>
      </c>
      <c r="J1571" s="5" t="s">
        <v>8150</v>
      </c>
      <c r="L1571" s="5" t="s">
        <v>8151</v>
      </c>
      <c r="M1571" s="23" t="s">
        <v>8152</v>
      </c>
      <c r="N1571" s="23" t="s">
        <v>8153</v>
      </c>
      <c r="O1571" s="44" t="s">
        <v>8154</v>
      </c>
      <c r="P1571" s="23" t="s">
        <v>78</v>
      </c>
      <c r="Q1571" s="45">
        <v>44377</v>
      </c>
    </row>
    <row r="1572" spans="1:19" x14ac:dyDescent="0.25">
      <c r="A1572" s="23" t="s">
        <v>4</v>
      </c>
      <c r="B1572" s="23" t="s">
        <v>58</v>
      </c>
      <c r="C1572" s="23" t="s">
        <v>76</v>
      </c>
      <c r="D1572" s="23" t="s">
        <v>7964</v>
      </c>
      <c r="E1572" s="23" t="s">
        <v>8014</v>
      </c>
      <c r="G1572" s="23" t="s">
        <v>78</v>
      </c>
      <c r="H1572" s="23" t="s">
        <v>8155</v>
      </c>
      <c r="I1572" s="23" t="s">
        <v>8156</v>
      </c>
      <c r="J1572" s="5" t="s">
        <v>8157</v>
      </c>
      <c r="K1572" s="5" t="s">
        <v>8158</v>
      </c>
      <c r="L1572" s="5" t="s">
        <v>8159</v>
      </c>
      <c r="M1572" s="23" t="s">
        <v>8160</v>
      </c>
      <c r="N1572" s="23" t="s">
        <v>8088</v>
      </c>
      <c r="O1572" s="44" t="s">
        <v>8161</v>
      </c>
      <c r="P1572" s="23" t="s">
        <v>78</v>
      </c>
      <c r="Q1572" s="45" t="s">
        <v>26</v>
      </c>
    </row>
    <row r="1573" spans="1:19" x14ac:dyDescent="0.25">
      <c r="A1573" s="23" t="s">
        <v>4</v>
      </c>
      <c r="B1573" s="23" t="s">
        <v>58</v>
      </c>
      <c r="C1573" s="23" t="s">
        <v>76</v>
      </c>
      <c r="D1573" s="23" t="s">
        <v>7964</v>
      </c>
      <c r="E1573" s="23" t="s">
        <v>8014</v>
      </c>
      <c r="G1573" s="23" t="s">
        <v>78</v>
      </c>
      <c r="H1573" s="23" t="s">
        <v>8162</v>
      </c>
      <c r="I1573" s="23" t="s">
        <v>8163</v>
      </c>
      <c r="J1573" s="5" t="s">
        <v>8164</v>
      </c>
      <c r="K1573" s="5" t="s">
        <v>1117</v>
      </c>
      <c r="L1573" s="5" t="s">
        <v>8165</v>
      </c>
      <c r="M1573" s="23" t="s">
        <v>8166</v>
      </c>
      <c r="N1573" s="23" t="s">
        <v>2697</v>
      </c>
      <c r="O1573" s="44" t="s">
        <v>8167</v>
      </c>
      <c r="P1573" s="23" t="s">
        <v>78</v>
      </c>
      <c r="Q1573" s="45" t="s">
        <v>26</v>
      </c>
      <c r="S1573" s="5" t="s">
        <v>8168</v>
      </c>
    </row>
    <row r="1574" spans="1:19" x14ac:dyDescent="0.25">
      <c r="A1574" s="23" t="s">
        <v>4</v>
      </c>
      <c r="B1574" s="23" t="s">
        <v>58</v>
      </c>
      <c r="C1574" s="23" t="s">
        <v>76</v>
      </c>
      <c r="D1574" s="23" t="s">
        <v>7964</v>
      </c>
      <c r="E1574" s="23" t="s">
        <v>8014</v>
      </c>
      <c r="G1574" s="23" t="s">
        <v>78</v>
      </c>
      <c r="H1574" s="23" t="s">
        <v>8169</v>
      </c>
      <c r="I1574" s="23" t="s">
        <v>8170</v>
      </c>
      <c r="J1574" s="5" t="s">
        <v>8171</v>
      </c>
      <c r="K1574" s="5" t="s">
        <v>1117</v>
      </c>
      <c r="L1574" s="5" t="s">
        <v>8172</v>
      </c>
      <c r="M1574" s="23" t="s">
        <v>8173</v>
      </c>
      <c r="N1574" s="23" t="s">
        <v>8153</v>
      </c>
      <c r="O1574" s="44" t="s">
        <v>8174</v>
      </c>
      <c r="P1574" s="23" t="s">
        <v>78</v>
      </c>
      <c r="Q1574" s="45" t="s">
        <v>26</v>
      </c>
    </row>
    <row r="1575" spans="1:19" x14ac:dyDescent="0.25">
      <c r="A1575" s="23" t="s">
        <v>4</v>
      </c>
      <c r="B1575" s="23" t="s">
        <v>58</v>
      </c>
      <c r="C1575" s="23" t="s">
        <v>76</v>
      </c>
      <c r="D1575" s="23" t="s">
        <v>7964</v>
      </c>
      <c r="E1575" s="23" t="s">
        <v>8014</v>
      </c>
      <c r="G1575" s="23" t="s">
        <v>78</v>
      </c>
      <c r="H1575" s="23" t="s">
        <v>8175</v>
      </c>
      <c r="I1575" s="23" t="s">
        <v>8176</v>
      </c>
      <c r="J1575" s="5" t="s">
        <v>8177</v>
      </c>
      <c r="K1575" s="5" t="s">
        <v>1117</v>
      </c>
      <c r="L1575" s="5" t="s">
        <v>8178</v>
      </c>
      <c r="M1575" s="23" t="s">
        <v>8179</v>
      </c>
      <c r="N1575" s="23" t="s">
        <v>2697</v>
      </c>
      <c r="O1575" s="44" t="s">
        <v>8180</v>
      </c>
      <c r="P1575" s="23" t="s">
        <v>78</v>
      </c>
      <c r="Q1575" s="45" t="s">
        <v>26</v>
      </c>
    </row>
    <row r="1576" spans="1:19" x14ac:dyDescent="0.25">
      <c r="A1576" s="23" t="s">
        <v>4</v>
      </c>
      <c r="B1576" s="23" t="s">
        <v>59</v>
      </c>
      <c r="C1576" s="23" t="s">
        <v>76</v>
      </c>
      <c r="D1576" s="23" t="s">
        <v>7964</v>
      </c>
      <c r="E1576" s="23" t="s">
        <v>7965</v>
      </c>
      <c r="G1576" s="23" t="s">
        <v>78</v>
      </c>
      <c r="H1576" s="23" t="s">
        <v>8181</v>
      </c>
      <c r="I1576" s="23" t="s">
        <v>8182</v>
      </c>
      <c r="J1576" s="5" t="s">
        <v>8183</v>
      </c>
      <c r="L1576" s="5" t="s">
        <v>8184</v>
      </c>
      <c r="M1576" s="23" t="s">
        <v>8185</v>
      </c>
      <c r="N1576" s="23" t="s">
        <v>7975</v>
      </c>
      <c r="O1576" s="44">
        <v>80467</v>
      </c>
      <c r="P1576" s="23" t="s">
        <v>78</v>
      </c>
      <c r="Q1576" s="45" t="s">
        <v>26</v>
      </c>
    </row>
    <row r="1577" spans="1:19" x14ac:dyDescent="0.25">
      <c r="A1577" s="23" t="s">
        <v>4</v>
      </c>
      <c r="B1577" s="23" t="s">
        <v>59</v>
      </c>
      <c r="C1577" s="23" t="s">
        <v>76</v>
      </c>
      <c r="D1577" s="23" t="s">
        <v>7964</v>
      </c>
      <c r="E1577" s="23" t="s">
        <v>7965</v>
      </c>
      <c r="G1577" s="23" t="s">
        <v>78</v>
      </c>
      <c r="H1577" s="23" t="s">
        <v>8186</v>
      </c>
      <c r="I1577" s="23">
        <v>25913</v>
      </c>
      <c r="J1577" s="5" t="s">
        <v>8187</v>
      </c>
      <c r="L1577" s="5" t="s">
        <v>8188</v>
      </c>
      <c r="M1577" s="23" t="s">
        <v>8189</v>
      </c>
      <c r="N1577" s="23" t="s">
        <v>4371</v>
      </c>
      <c r="O1577" s="44">
        <v>85210</v>
      </c>
      <c r="P1577" s="23" t="s">
        <v>78</v>
      </c>
      <c r="Q1577" s="45">
        <v>44398</v>
      </c>
    </row>
    <row r="1578" spans="1:19" x14ac:dyDescent="0.25">
      <c r="A1578" s="23" t="s">
        <v>4</v>
      </c>
      <c r="B1578" s="23" t="s">
        <v>58</v>
      </c>
      <c r="C1578" s="23" t="s">
        <v>76</v>
      </c>
      <c r="D1578" s="23" t="s">
        <v>7964</v>
      </c>
      <c r="E1578" s="23" t="s">
        <v>8014</v>
      </c>
      <c r="G1578" s="23" t="s">
        <v>78</v>
      </c>
      <c r="H1578" s="23" t="s">
        <v>8190</v>
      </c>
      <c r="I1578" s="23" t="s">
        <v>8191</v>
      </c>
      <c r="J1578" s="5" t="s">
        <v>8192</v>
      </c>
      <c r="K1578" s="5" t="s">
        <v>1117</v>
      </c>
      <c r="L1578" s="5" t="s">
        <v>8193</v>
      </c>
      <c r="M1578" s="23" t="s">
        <v>3444</v>
      </c>
      <c r="N1578" s="23" t="s">
        <v>2697</v>
      </c>
      <c r="O1578" s="44" t="s">
        <v>8194</v>
      </c>
      <c r="P1578" s="23" t="s">
        <v>78</v>
      </c>
      <c r="Q1578" s="45" t="s">
        <v>26</v>
      </c>
    </row>
    <row r="1579" spans="1:19" x14ac:dyDescent="0.25">
      <c r="A1579" s="23" t="s">
        <v>4</v>
      </c>
      <c r="B1579" s="23" t="s">
        <v>58</v>
      </c>
      <c r="C1579" s="23" t="s">
        <v>76</v>
      </c>
      <c r="D1579" s="23" t="s">
        <v>7964</v>
      </c>
      <c r="E1579" s="23" t="s">
        <v>8014</v>
      </c>
      <c r="G1579" s="23" t="s">
        <v>78</v>
      </c>
      <c r="H1579" s="23" t="s">
        <v>8195</v>
      </c>
      <c r="I1579" s="23" t="s">
        <v>8196</v>
      </c>
      <c r="J1579" s="5" t="s">
        <v>8197</v>
      </c>
      <c r="K1579" s="5" t="s">
        <v>1117</v>
      </c>
      <c r="L1579" s="5" t="s">
        <v>8198</v>
      </c>
      <c r="M1579" s="23" t="s">
        <v>8199</v>
      </c>
      <c r="N1579" s="23" t="s">
        <v>8088</v>
      </c>
      <c r="O1579" s="44" t="s">
        <v>8200</v>
      </c>
      <c r="P1579" s="23" t="s">
        <v>78</v>
      </c>
      <c r="Q1579" s="45" t="s">
        <v>26</v>
      </c>
    </row>
    <row r="1580" spans="1:19" x14ac:dyDescent="0.25">
      <c r="A1580" s="23" t="s">
        <v>4</v>
      </c>
      <c r="B1580" s="23" t="s">
        <v>58</v>
      </c>
      <c r="C1580" s="23" t="s">
        <v>76</v>
      </c>
      <c r="D1580" s="23" t="s">
        <v>7964</v>
      </c>
      <c r="E1580" s="23" t="s">
        <v>8014</v>
      </c>
      <c r="G1580" s="23" t="s">
        <v>78</v>
      </c>
      <c r="H1580" s="23" t="s">
        <v>8201</v>
      </c>
      <c r="I1580" s="23" t="s">
        <v>8202</v>
      </c>
      <c r="J1580" s="5" t="s">
        <v>8203</v>
      </c>
      <c r="K1580" s="5" t="s">
        <v>1117</v>
      </c>
      <c r="L1580" s="5" t="s">
        <v>8204</v>
      </c>
      <c r="M1580" s="23" t="s">
        <v>8205</v>
      </c>
      <c r="N1580" s="23" t="s">
        <v>2697</v>
      </c>
      <c r="O1580" s="44" t="s">
        <v>8206</v>
      </c>
      <c r="P1580" s="23" t="s">
        <v>78</v>
      </c>
      <c r="Q1580" s="45" t="s">
        <v>26</v>
      </c>
    </row>
    <row r="1581" spans="1:19" x14ac:dyDescent="0.25">
      <c r="A1581" s="23" t="s">
        <v>4</v>
      </c>
      <c r="B1581" s="23" t="s">
        <v>58</v>
      </c>
      <c r="C1581" s="23" t="s">
        <v>76</v>
      </c>
      <c r="D1581" s="23" t="s">
        <v>7964</v>
      </c>
      <c r="E1581" s="23" t="s">
        <v>8014</v>
      </c>
      <c r="G1581" s="23" t="s">
        <v>78</v>
      </c>
      <c r="H1581" s="23" t="s">
        <v>8207</v>
      </c>
      <c r="I1581" s="23" t="s">
        <v>8208</v>
      </c>
      <c r="J1581" s="5" t="s">
        <v>8209</v>
      </c>
      <c r="K1581" s="5" t="s">
        <v>1117</v>
      </c>
      <c r="L1581" s="5" t="s">
        <v>8210</v>
      </c>
      <c r="M1581" s="23" t="s">
        <v>8211</v>
      </c>
      <c r="N1581" s="23" t="s">
        <v>8088</v>
      </c>
      <c r="O1581" s="44" t="s">
        <v>8212</v>
      </c>
      <c r="P1581" s="23" t="s">
        <v>78</v>
      </c>
      <c r="Q1581" s="45" t="s">
        <v>26</v>
      </c>
    </row>
    <row r="1582" spans="1:19" x14ac:dyDescent="0.25">
      <c r="A1582" s="23" t="s">
        <v>4</v>
      </c>
      <c r="B1582" s="23" t="s">
        <v>59</v>
      </c>
      <c r="C1582" s="23" t="s">
        <v>76</v>
      </c>
      <c r="D1582" s="23" t="s">
        <v>7964</v>
      </c>
      <c r="E1582" s="23" t="s">
        <v>8014</v>
      </c>
      <c r="G1582" s="23" t="s">
        <v>78</v>
      </c>
      <c r="H1582" s="23" t="s">
        <v>8213</v>
      </c>
      <c r="I1582" s="23" t="s">
        <v>8214</v>
      </c>
      <c r="J1582" s="5" t="s">
        <v>8215</v>
      </c>
      <c r="K1582" s="5" t="s">
        <v>1117</v>
      </c>
      <c r="L1582" s="5" t="s">
        <v>8216</v>
      </c>
      <c r="M1582" s="23" t="s">
        <v>8217</v>
      </c>
      <c r="N1582" s="23" t="s">
        <v>8218</v>
      </c>
      <c r="O1582" s="44" t="s">
        <v>8219</v>
      </c>
      <c r="P1582" s="23" t="s">
        <v>78</v>
      </c>
      <c r="Q1582" s="45" t="s">
        <v>26</v>
      </c>
    </row>
    <row r="1583" spans="1:19" x14ac:dyDescent="0.25">
      <c r="A1583" s="23" t="s">
        <v>4</v>
      </c>
      <c r="B1583" s="23" t="s">
        <v>59</v>
      </c>
      <c r="C1583" s="23" t="s">
        <v>76</v>
      </c>
      <c r="D1583" s="23" t="s">
        <v>7964</v>
      </c>
      <c r="E1583" s="23" t="s">
        <v>7965</v>
      </c>
      <c r="G1583" s="23" t="s">
        <v>78</v>
      </c>
      <c r="H1583" s="23" t="s">
        <v>8220</v>
      </c>
      <c r="I1583" s="23">
        <v>25814</v>
      </c>
      <c r="J1583" s="5" t="s">
        <v>8221</v>
      </c>
      <c r="L1583" s="5" t="s">
        <v>8222</v>
      </c>
      <c r="M1583" s="23" t="s">
        <v>8223</v>
      </c>
      <c r="N1583" s="23" t="s">
        <v>7975</v>
      </c>
      <c r="O1583" s="44">
        <v>80301</v>
      </c>
      <c r="P1583" s="23" t="s">
        <v>78</v>
      </c>
      <c r="Q1583" s="45">
        <v>44390</v>
      </c>
    </row>
    <row r="1584" spans="1:19" x14ac:dyDescent="0.25">
      <c r="A1584" s="23" t="s">
        <v>4</v>
      </c>
      <c r="B1584" s="23" t="s">
        <v>59</v>
      </c>
      <c r="C1584" s="23" t="s">
        <v>76</v>
      </c>
      <c r="D1584" s="23" t="s">
        <v>7964</v>
      </c>
      <c r="E1584" s="23" t="s">
        <v>7965</v>
      </c>
      <c r="F1584" s="23" t="s">
        <v>8224</v>
      </c>
      <c r="G1584" s="23" t="s">
        <v>78</v>
      </c>
      <c r="H1584" s="23" t="s">
        <v>8225</v>
      </c>
      <c r="I1584" s="23">
        <v>26050</v>
      </c>
      <c r="J1584" s="5" t="s">
        <v>8226</v>
      </c>
      <c r="L1584" s="5" t="s">
        <v>8227</v>
      </c>
      <c r="M1584" s="23" t="s">
        <v>8228</v>
      </c>
      <c r="N1584" s="23" t="s">
        <v>7975</v>
      </c>
      <c r="O1584" s="44">
        <v>80224</v>
      </c>
      <c r="P1584" s="23" t="s">
        <v>78</v>
      </c>
      <c r="Q1584" s="45">
        <v>44615</v>
      </c>
    </row>
    <row r="1585" spans="1:19" x14ac:dyDescent="0.25">
      <c r="A1585" s="23" t="s">
        <v>4</v>
      </c>
      <c r="B1585" s="23" t="s">
        <v>58</v>
      </c>
      <c r="C1585" s="23" t="s">
        <v>76</v>
      </c>
      <c r="D1585" s="23" t="s">
        <v>7964</v>
      </c>
      <c r="E1585" s="23" t="s">
        <v>8014</v>
      </c>
      <c r="G1585" s="23" t="s">
        <v>78</v>
      </c>
      <c r="H1585" s="23" t="s">
        <v>8229</v>
      </c>
      <c r="I1585" s="23" t="s">
        <v>8230</v>
      </c>
      <c r="J1585" s="5" t="s">
        <v>8231</v>
      </c>
      <c r="K1585" s="5" t="s">
        <v>8232</v>
      </c>
      <c r="L1585" s="5" t="s">
        <v>8233</v>
      </c>
      <c r="M1585" s="23" t="s">
        <v>8234</v>
      </c>
      <c r="N1585" s="23" t="s">
        <v>8088</v>
      </c>
      <c r="O1585" s="44" t="s">
        <v>8235</v>
      </c>
      <c r="P1585" s="23" t="s">
        <v>78</v>
      </c>
      <c r="Q1585" s="45" t="s">
        <v>26</v>
      </c>
    </row>
    <row r="1586" spans="1:19" x14ac:dyDescent="0.25">
      <c r="A1586" s="23" t="s">
        <v>4</v>
      </c>
      <c r="B1586" s="23" t="s">
        <v>59</v>
      </c>
      <c r="C1586" s="23" t="s">
        <v>76</v>
      </c>
      <c r="D1586" s="23" t="s">
        <v>7964</v>
      </c>
      <c r="E1586" s="23" t="s">
        <v>7965</v>
      </c>
      <c r="G1586" s="23" t="s">
        <v>78</v>
      </c>
      <c r="H1586" s="23" t="s">
        <v>8236</v>
      </c>
      <c r="I1586" s="23" t="s">
        <v>8237</v>
      </c>
      <c r="J1586" s="5" t="s">
        <v>8238</v>
      </c>
      <c r="L1586" s="5" t="s">
        <v>8239</v>
      </c>
      <c r="M1586" s="23" t="s">
        <v>7989</v>
      </c>
      <c r="N1586" s="23" t="s">
        <v>4371</v>
      </c>
      <c r="O1586" s="44" t="s">
        <v>8240</v>
      </c>
      <c r="P1586" s="23" t="s">
        <v>78</v>
      </c>
      <c r="Q1586" s="45">
        <v>44375</v>
      </c>
    </row>
    <row r="1587" spans="1:19" x14ac:dyDescent="0.25">
      <c r="A1587" s="23" t="s">
        <v>4</v>
      </c>
      <c r="B1587" s="23" t="s">
        <v>58</v>
      </c>
      <c r="C1587" s="23" t="s">
        <v>76</v>
      </c>
      <c r="D1587" s="23" t="s">
        <v>7964</v>
      </c>
      <c r="E1587" s="23" t="s">
        <v>8014</v>
      </c>
      <c r="G1587" s="23" t="s">
        <v>78</v>
      </c>
      <c r="H1587" s="23" t="s">
        <v>8241</v>
      </c>
      <c r="I1587" s="23" t="s">
        <v>8242</v>
      </c>
      <c r="J1587" s="5" t="s">
        <v>8243</v>
      </c>
      <c r="K1587" s="5" t="s">
        <v>1117</v>
      </c>
      <c r="L1587" s="5" t="s">
        <v>8244</v>
      </c>
      <c r="M1587" s="23" t="s">
        <v>8245</v>
      </c>
      <c r="N1587" s="23" t="s">
        <v>2697</v>
      </c>
      <c r="O1587" s="44" t="s">
        <v>8246</v>
      </c>
      <c r="P1587" s="23" t="s">
        <v>78</v>
      </c>
      <c r="Q1587" s="45" t="s">
        <v>26</v>
      </c>
    </row>
    <row r="1588" spans="1:19" x14ac:dyDescent="0.25">
      <c r="A1588" s="23" t="s">
        <v>4</v>
      </c>
      <c r="B1588" s="23" t="s">
        <v>59</v>
      </c>
      <c r="C1588" s="23" t="s">
        <v>76</v>
      </c>
      <c r="D1588" s="23" t="s">
        <v>7964</v>
      </c>
      <c r="E1588" s="23" t="s">
        <v>7965</v>
      </c>
      <c r="G1588" s="23" t="s">
        <v>78</v>
      </c>
      <c r="H1588" s="23" t="s">
        <v>8247</v>
      </c>
      <c r="I1588" s="23">
        <v>25824</v>
      </c>
      <c r="J1588" s="5" t="s">
        <v>8248</v>
      </c>
      <c r="L1588" s="5" t="s">
        <v>4791</v>
      </c>
      <c r="M1588" s="23" t="s">
        <v>4370</v>
      </c>
      <c r="N1588" s="23" t="s">
        <v>4371</v>
      </c>
      <c r="O1588" s="44">
        <v>85303</v>
      </c>
      <c r="P1588" s="23" t="s">
        <v>78</v>
      </c>
      <c r="Q1588" s="45" t="s">
        <v>10844</v>
      </c>
      <c r="S1588" s="5" t="s">
        <v>8249</v>
      </c>
    </row>
    <row r="1589" spans="1:19" x14ac:dyDescent="0.25">
      <c r="A1589" s="23" t="s">
        <v>4</v>
      </c>
      <c r="B1589" s="23" t="s">
        <v>59</v>
      </c>
      <c r="C1589" s="23" t="s">
        <v>76</v>
      </c>
      <c r="D1589" s="23" t="s">
        <v>7964</v>
      </c>
      <c r="E1589" s="23" t="s">
        <v>7965</v>
      </c>
      <c r="G1589" s="23" t="s">
        <v>78</v>
      </c>
      <c r="H1589" s="23" t="s">
        <v>8250</v>
      </c>
      <c r="I1589" s="23" t="s">
        <v>8251</v>
      </c>
      <c r="J1589" s="5" t="s">
        <v>8252</v>
      </c>
      <c r="L1589" s="5" t="s">
        <v>8253</v>
      </c>
      <c r="M1589" s="23" t="s">
        <v>8254</v>
      </c>
      <c r="N1589" s="23" t="s">
        <v>7975</v>
      </c>
      <c r="O1589" s="44" t="s">
        <v>8255</v>
      </c>
      <c r="P1589" s="23" t="s">
        <v>78</v>
      </c>
      <c r="Q1589" s="45">
        <v>44424</v>
      </c>
    </row>
    <row r="1590" spans="1:19" x14ac:dyDescent="0.25">
      <c r="A1590" s="23" t="s">
        <v>4</v>
      </c>
      <c r="B1590" s="23" t="s">
        <v>58</v>
      </c>
      <c r="C1590" s="23" t="s">
        <v>76</v>
      </c>
      <c r="D1590" s="23" t="s">
        <v>7964</v>
      </c>
      <c r="E1590" s="23" t="s">
        <v>8014</v>
      </c>
      <c r="G1590" s="23" t="s">
        <v>78</v>
      </c>
      <c r="H1590" s="23" t="s">
        <v>8256</v>
      </c>
      <c r="I1590" s="23" t="s">
        <v>8257</v>
      </c>
      <c r="J1590" s="5" t="s">
        <v>8258</v>
      </c>
      <c r="K1590" s="5" t="s">
        <v>1117</v>
      </c>
      <c r="L1590" s="5" t="s">
        <v>8259</v>
      </c>
      <c r="M1590" s="23" t="s">
        <v>8260</v>
      </c>
      <c r="N1590" s="23" t="s">
        <v>8153</v>
      </c>
      <c r="O1590" s="44" t="s">
        <v>8261</v>
      </c>
      <c r="P1590" s="23" t="s">
        <v>78</v>
      </c>
      <c r="Q1590" s="45" t="s">
        <v>26</v>
      </c>
    </row>
    <row r="1591" spans="1:19" x14ac:dyDescent="0.25">
      <c r="A1591" s="23" t="s">
        <v>4</v>
      </c>
      <c r="B1591" s="23" t="s">
        <v>59</v>
      </c>
      <c r="C1591" s="23" t="s">
        <v>76</v>
      </c>
      <c r="D1591" s="23" t="s">
        <v>7964</v>
      </c>
      <c r="E1591" s="23" t="s">
        <v>7965</v>
      </c>
      <c r="G1591" s="23" t="s">
        <v>78</v>
      </c>
      <c r="H1591" s="23" t="s">
        <v>8262</v>
      </c>
      <c r="I1591" s="23" t="s">
        <v>8263</v>
      </c>
      <c r="J1591" s="5" t="s">
        <v>8264</v>
      </c>
      <c r="K1591" s="5" t="s">
        <v>1117</v>
      </c>
      <c r="L1591" s="5" t="s">
        <v>8265</v>
      </c>
      <c r="M1591" s="23" t="s">
        <v>8266</v>
      </c>
      <c r="N1591" s="23" t="s">
        <v>7975</v>
      </c>
      <c r="O1591" s="44" t="s">
        <v>8267</v>
      </c>
      <c r="P1591" s="23" t="s">
        <v>78</v>
      </c>
      <c r="Q1591" s="45" t="s">
        <v>26</v>
      </c>
    </row>
    <row r="1592" spans="1:19" x14ac:dyDescent="0.25">
      <c r="A1592" s="23" t="s">
        <v>4</v>
      </c>
      <c r="B1592" s="23" t="s">
        <v>58</v>
      </c>
      <c r="C1592" s="23" t="s">
        <v>76</v>
      </c>
      <c r="D1592" s="23" t="s">
        <v>7964</v>
      </c>
      <c r="E1592" s="23" t="s">
        <v>8014</v>
      </c>
      <c r="G1592" s="23" t="s">
        <v>78</v>
      </c>
      <c r="H1592" s="23" t="s">
        <v>8268</v>
      </c>
      <c r="I1592" s="23" t="s">
        <v>8269</v>
      </c>
      <c r="J1592" s="5" t="s">
        <v>8270</v>
      </c>
      <c r="K1592" s="5" t="s">
        <v>1117</v>
      </c>
      <c r="L1592" s="5" t="s">
        <v>8271</v>
      </c>
      <c r="M1592" s="23" t="s">
        <v>8272</v>
      </c>
      <c r="N1592" s="23" t="s">
        <v>2697</v>
      </c>
      <c r="O1592" s="44" t="s">
        <v>8273</v>
      </c>
      <c r="P1592" s="23" t="s">
        <v>78</v>
      </c>
      <c r="Q1592" s="45" t="s">
        <v>26</v>
      </c>
    </row>
    <row r="1593" spans="1:19" x14ac:dyDescent="0.25">
      <c r="A1593" s="23" t="s">
        <v>4</v>
      </c>
      <c r="B1593" s="23" t="s">
        <v>58</v>
      </c>
      <c r="C1593" s="23" t="s">
        <v>76</v>
      </c>
      <c r="D1593" s="23" t="s">
        <v>7964</v>
      </c>
      <c r="E1593" s="23" t="s">
        <v>8014</v>
      </c>
      <c r="G1593" s="23" t="s">
        <v>78</v>
      </c>
      <c r="H1593" s="23" t="s">
        <v>8274</v>
      </c>
      <c r="I1593" s="23" t="s">
        <v>8275</v>
      </c>
      <c r="J1593" s="5" t="s">
        <v>8276</v>
      </c>
      <c r="K1593" s="5" t="s">
        <v>8277</v>
      </c>
      <c r="L1593" s="5" t="s">
        <v>8278</v>
      </c>
      <c r="M1593" s="23" t="s">
        <v>8279</v>
      </c>
      <c r="N1593" s="23" t="s">
        <v>8153</v>
      </c>
      <c r="O1593" s="44" t="s">
        <v>8280</v>
      </c>
      <c r="P1593" s="23" t="s">
        <v>78</v>
      </c>
      <c r="Q1593" s="45" t="s">
        <v>26</v>
      </c>
    </row>
    <row r="1594" spans="1:19" x14ac:dyDescent="0.25">
      <c r="A1594" s="23" t="s">
        <v>4</v>
      </c>
      <c r="B1594" s="23" t="s">
        <v>59</v>
      </c>
      <c r="C1594" s="23" t="s">
        <v>76</v>
      </c>
      <c r="D1594" s="23" t="s">
        <v>7964</v>
      </c>
      <c r="E1594" s="23" t="s">
        <v>7965</v>
      </c>
      <c r="G1594" s="23" t="s">
        <v>78</v>
      </c>
      <c r="H1594" s="23" t="s">
        <v>8281</v>
      </c>
      <c r="I1594" s="23" t="s">
        <v>8282</v>
      </c>
      <c r="J1594" s="5" t="s">
        <v>8283</v>
      </c>
      <c r="K1594" s="5" t="s">
        <v>1117</v>
      </c>
      <c r="L1594" s="5" t="s">
        <v>8284</v>
      </c>
      <c r="M1594" s="23" t="s">
        <v>8037</v>
      </c>
      <c r="N1594" s="23" t="s">
        <v>4371</v>
      </c>
      <c r="O1594" s="44" t="s">
        <v>8285</v>
      </c>
      <c r="P1594" s="23" t="s">
        <v>78</v>
      </c>
      <c r="Q1594" s="45" t="s">
        <v>26</v>
      </c>
      <c r="S1594" s="5" t="s">
        <v>8286</v>
      </c>
    </row>
    <row r="1595" spans="1:19" x14ac:dyDescent="0.25">
      <c r="A1595" s="23" t="s">
        <v>4</v>
      </c>
      <c r="B1595" s="23" t="s">
        <v>59</v>
      </c>
      <c r="C1595" s="23" t="s">
        <v>76</v>
      </c>
      <c r="D1595" s="23" t="s">
        <v>7964</v>
      </c>
      <c r="E1595" s="23" t="s">
        <v>7965</v>
      </c>
      <c r="G1595" s="23" t="s">
        <v>78</v>
      </c>
      <c r="H1595" s="23" t="s">
        <v>8287</v>
      </c>
      <c r="I1595" s="23" t="s">
        <v>8288</v>
      </c>
      <c r="J1595" s="5" t="s">
        <v>8289</v>
      </c>
      <c r="K1595" s="5" t="s">
        <v>1117</v>
      </c>
      <c r="L1595" s="5" t="s">
        <v>8290</v>
      </c>
      <c r="M1595" s="23" t="s">
        <v>8291</v>
      </c>
      <c r="N1595" s="23" t="s">
        <v>7975</v>
      </c>
      <c r="O1595" s="44" t="s">
        <v>8292</v>
      </c>
      <c r="P1595" s="23" t="s">
        <v>78</v>
      </c>
      <c r="Q1595" s="45" t="s">
        <v>26</v>
      </c>
    </row>
    <row r="1596" spans="1:19" x14ac:dyDescent="0.25">
      <c r="A1596" s="23" t="s">
        <v>4</v>
      </c>
      <c r="B1596" s="23" t="s">
        <v>58</v>
      </c>
      <c r="C1596" s="23" t="s">
        <v>76</v>
      </c>
      <c r="D1596" s="23" t="s">
        <v>7964</v>
      </c>
      <c r="E1596" s="23" t="s">
        <v>8014</v>
      </c>
      <c r="G1596" s="23" t="s">
        <v>78</v>
      </c>
      <c r="H1596" s="23" t="s">
        <v>8293</v>
      </c>
      <c r="I1596" s="23" t="s">
        <v>8294</v>
      </c>
      <c r="J1596" s="5" t="s">
        <v>8295</v>
      </c>
      <c r="K1596" s="5" t="s">
        <v>1117</v>
      </c>
      <c r="L1596" s="5" t="s">
        <v>8296</v>
      </c>
      <c r="M1596" s="23" t="s">
        <v>8297</v>
      </c>
      <c r="N1596" s="23" t="s">
        <v>8153</v>
      </c>
      <c r="O1596" s="44" t="s">
        <v>8298</v>
      </c>
      <c r="P1596" s="23" t="s">
        <v>78</v>
      </c>
      <c r="Q1596" s="45" t="s">
        <v>26</v>
      </c>
    </row>
    <row r="1597" spans="1:19" x14ac:dyDescent="0.25">
      <c r="A1597" s="23" t="s">
        <v>4</v>
      </c>
      <c r="B1597" s="23" t="s">
        <v>58</v>
      </c>
      <c r="C1597" s="23" t="s">
        <v>76</v>
      </c>
      <c r="D1597" s="23" t="s">
        <v>7964</v>
      </c>
      <c r="E1597" s="23" t="s">
        <v>8014</v>
      </c>
      <c r="G1597" s="23" t="s">
        <v>78</v>
      </c>
      <c r="H1597" s="23" t="s">
        <v>8299</v>
      </c>
      <c r="I1597" s="23" t="s">
        <v>8300</v>
      </c>
      <c r="J1597" s="5" t="s">
        <v>8301</v>
      </c>
      <c r="K1597" s="5" t="s">
        <v>8302</v>
      </c>
      <c r="L1597" s="5" t="s">
        <v>8303</v>
      </c>
      <c r="M1597" s="23" t="s">
        <v>8304</v>
      </c>
      <c r="N1597" s="23" t="s">
        <v>8088</v>
      </c>
      <c r="O1597" s="44" t="s">
        <v>8305</v>
      </c>
      <c r="P1597" s="23" t="s">
        <v>78</v>
      </c>
      <c r="Q1597" s="45" t="s">
        <v>26</v>
      </c>
    </row>
    <row r="1598" spans="1:19" x14ac:dyDescent="0.25">
      <c r="A1598" s="23" t="s">
        <v>4</v>
      </c>
      <c r="B1598" s="23" t="s">
        <v>59</v>
      </c>
      <c r="C1598" s="23" t="s">
        <v>76</v>
      </c>
      <c r="D1598" s="23" t="s">
        <v>7964</v>
      </c>
      <c r="E1598" s="23" t="s">
        <v>7965</v>
      </c>
      <c r="G1598" s="23" t="s">
        <v>78</v>
      </c>
      <c r="H1598" s="23" t="s">
        <v>8306</v>
      </c>
      <c r="I1598" s="23">
        <v>25624</v>
      </c>
      <c r="J1598" s="5" t="s">
        <v>8307</v>
      </c>
      <c r="L1598" s="5" t="s">
        <v>8308</v>
      </c>
      <c r="M1598" s="23" t="s">
        <v>8309</v>
      </c>
      <c r="N1598" s="23" t="s">
        <v>7975</v>
      </c>
      <c r="O1598" s="44">
        <v>80454</v>
      </c>
      <c r="P1598" s="23" t="s">
        <v>78</v>
      </c>
      <c r="Q1598" s="45" t="s">
        <v>26</v>
      </c>
    </row>
    <row r="1599" spans="1:19" x14ac:dyDescent="0.25">
      <c r="A1599" s="23" t="s">
        <v>4</v>
      </c>
      <c r="B1599" s="23" t="s">
        <v>59</v>
      </c>
      <c r="C1599" s="23" t="s">
        <v>76</v>
      </c>
      <c r="D1599" s="23" t="s">
        <v>7964</v>
      </c>
      <c r="E1599" s="23" t="s">
        <v>7965</v>
      </c>
      <c r="G1599" s="23" t="s">
        <v>78</v>
      </c>
      <c r="H1599" s="23" t="s">
        <v>8310</v>
      </c>
      <c r="I1599" s="23">
        <v>25919</v>
      </c>
      <c r="J1599" s="5" t="s">
        <v>8311</v>
      </c>
      <c r="L1599" s="5" t="s">
        <v>8312</v>
      </c>
      <c r="M1599" s="23" t="s">
        <v>8228</v>
      </c>
      <c r="N1599" s="23" t="s">
        <v>7975</v>
      </c>
      <c r="O1599" s="44">
        <v>80229</v>
      </c>
      <c r="P1599" s="23" t="s">
        <v>78</v>
      </c>
      <c r="Q1599" s="45">
        <v>44404</v>
      </c>
    </row>
    <row r="1600" spans="1:19" x14ac:dyDescent="0.25">
      <c r="A1600" s="23" t="s">
        <v>4</v>
      </c>
      <c r="B1600" s="23" t="s">
        <v>58</v>
      </c>
      <c r="C1600" s="23" t="s">
        <v>76</v>
      </c>
      <c r="D1600" s="23" t="s">
        <v>7964</v>
      </c>
      <c r="E1600" s="23" t="s">
        <v>8014</v>
      </c>
      <c r="G1600" s="23" t="s">
        <v>78</v>
      </c>
      <c r="H1600" s="23" t="s">
        <v>8319</v>
      </c>
      <c r="I1600" s="23">
        <v>25891</v>
      </c>
      <c r="J1600" s="5" t="s">
        <v>8315</v>
      </c>
      <c r="L1600" s="5" t="s">
        <v>8316</v>
      </c>
      <c r="M1600" s="23" t="s">
        <v>8317</v>
      </c>
      <c r="N1600" s="23" t="s">
        <v>8088</v>
      </c>
      <c r="O1600" s="44">
        <v>54812</v>
      </c>
      <c r="P1600" s="23" t="s">
        <v>78</v>
      </c>
      <c r="Q1600" s="45" t="s">
        <v>26</v>
      </c>
    </row>
    <row r="1601" spans="1:19" x14ac:dyDescent="0.25">
      <c r="A1601" s="23" t="s">
        <v>4</v>
      </c>
      <c r="B1601" s="23" t="s">
        <v>58</v>
      </c>
      <c r="C1601" s="23" t="s">
        <v>116</v>
      </c>
      <c r="D1601" s="23" t="s">
        <v>7964</v>
      </c>
      <c r="E1601" s="23" t="s">
        <v>8014</v>
      </c>
      <c r="G1601" s="23" t="s">
        <v>78</v>
      </c>
      <c r="H1601" s="23" t="s">
        <v>8313</v>
      </c>
      <c r="I1601" s="23" t="s">
        <v>8314</v>
      </c>
      <c r="J1601" s="5" t="s">
        <v>8315</v>
      </c>
      <c r="K1601" s="5" t="s">
        <v>1117</v>
      </c>
      <c r="L1601" s="5" t="s">
        <v>8316</v>
      </c>
      <c r="M1601" s="23" t="s">
        <v>8317</v>
      </c>
      <c r="N1601" s="23" t="s">
        <v>8088</v>
      </c>
      <c r="O1601" s="44" t="s">
        <v>8318</v>
      </c>
      <c r="P1601" s="23" t="s">
        <v>78</v>
      </c>
      <c r="Q1601" s="45" t="s">
        <v>26</v>
      </c>
    </row>
    <row r="1602" spans="1:19" x14ac:dyDescent="0.25">
      <c r="A1602" s="23" t="s">
        <v>4</v>
      </c>
      <c r="B1602" s="23" t="s">
        <v>58</v>
      </c>
      <c r="C1602" s="23" t="s">
        <v>76</v>
      </c>
      <c r="D1602" s="23" t="s">
        <v>7964</v>
      </c>
      <c r="E1602" s="23" t="s">
        <v>8014</v>
      </c>
      <c r="G1602" s="23" t="s">
        <v>78</v>
      </c>
      <c r="H1602" s="23" t="s">
        <v>8320</v>
      </c>
      <c r="I1602" s="23" t="s">
        <v>8321</v>
      </c>
      <c r="J1602" s="5" t="s">
        <v>8322</v>
      </c>
      <c r="K1602" s="5" t="s">
        <v>1117</v>
      </c>
      <c r="L1602" s="5" t="s">
        <v>8323</v>
      </c>
      <c r="M1602" s="23" t="s">
        <v>8324</v>
      </c>
      <c r="N1602" s="23" t="s">
        <v>2697</v>
      </c>
      <c r="O1602" s="44" t="s">
        <v>8325</v>
      </c>
      <c r="P1602" s="23" t="s">
        <v>78</v>
      </c>
      <c r="Q1602" s="45" t="s">
        <v>26</v>
      </c>
    </row>
    <row r="1603" spans="1:19" x14ac:dyDescent="0.25">
      <c r="A1603" s="23" t="s">
        <v>4</v>
      </c>
      <c r="B1603" s="23" t="s">
        <v>58</v>
      </c>
      <c r="C1603" s="23" t="s">
        <v>76</v>
      </c>
      <c r="D1603" s="23" t="s">
        <v>7964</v>
      </c>
      <c r="E1603" s="23" t="s">
        <v>8014</v>
      </c>
      <c r="G1603" s="23" t="s">
        <v>78</v>
      </c>
      <c r="H1603" s="23" t="s">
        <v>8326</v>
      </c>
      <c r="I1603" s="23" t="s">
        <v>8327</v>
      </c>
      <c r="J1603" s="5" t="s">
        <v>8328</v>
      </c>
      <c r="K1603" s="5" t="s">
        <v>1117</v>
      </c>
      <c r="L1603" s="5" t="s">
        <v>8329</v>
      </c>
      <c r="M1603" s="23" t="s">
        <v>8330</v>
      </c>
      <c r="N1603" s="23" t="s">
        <v>2697</v>
      </c>
      <c r="O1603" s="44" t="s">
        <v>8331</v>
      </c>
      <c r="P1603" s="23" t="s">
        <v>78</v>
      </c>
      <c r="Q1603" s="45" t="s">
        <v>26</v>
      </c>
    </row>
    <row r="1604" spans="1:19" x14ac:dyDescent="0.25">
      <c r="A1604" s="23" t="s">
        <v>4</v>
      </c>
      <c r="B1604" s="23" t="s">
        <v>58</v>
      </c>
      <c r="C1604" s="23" t="s">
        <v>76</v>
      </c>
      <c r="D1604" s="23" t="s">
        <v>7964</v>
      </c>
      <c r="E1604" s="23" t="s">
        <v>8014</v>
      </c>
      <c r="G1604" s="23" t="s">
        <v>78</v>
      </c>
      <c r="H1604" s="23" t="s">
        <v>8332</v>
      </c>
      <c r="I1604" s="23">
        <v>12196</v>
      </c>
      <c r="J1604" s="5" t="s">
        <v>8333</v>
      </c>
      <c r="L1604" s="5" t="s">
        <v>8334</v>
      </c>
      <c r="M1604" s="23" t="s">
        <v>1907</v>
      </c>
      <c r="N1604" s="23" t="s">
        <v>2697</v>
      </c>
      <c r="O1604" s="44">
        <v>56308</v>
      </c>
      <c r="P1604" s="23" t="s">
        <v>78</v>
      </c>
      <c r="Q1604" s="45">
        <v>44371</v>
      </c>
    </row>
    <row r="1605" spans="1:19" x14ac:dyDescent="0.25">
      <c r="A1605" s="23" t="s">
        <v>4</v>
      </c>
      <c r="B1605" s="23" t="s">
        <v>59</v>
      </c>
      <c r="C1605" s="23" t="s">
        <v>76</v>
      </c>
      <c r="D1605" s="23" t="s">
        <v>7964</v>
      </c>
      <c r="E1605" s="23" t="s">
        <v>8014</v>
      </c>
      <c r="G1605" s="23" t="s">
        <v>78</v>
      </c>
      <c r="H1605" s="23" t="s">
        <v>8335</v>
      </c>
      <c r="I1605" s="23" t="s">
        <v>8336</v>
      </c>
      <c r="J1605" s="5" t="s">
        <v>8337</v>
      </c>
      <c r="L1605" s="5" t="s">
        <v>8338</v>
      </c>
      <c r="M1605" s="23" t="s">
        <v>8339</v>
      </c>
      <c r="N1605" s="23" t="s">
        <v>8218</v>
      </c>
      <c r="O1605" s="44" t="s">
        <v>8340</v>
      </c>
      <c r="P1605" s="23" t="s">
        <v>78</v>
      </c>
      <c r="Q1605" s="45">
        <v>44476</v>
      </c>
    </row>
    <row r="1606" spans="1:19" x14ac:dyDescent="0.25">
      <c r="A1606" s="23" t="s">
        <v>4</v>
      </c>
      <c r="B1606" s="23" t="s">
        <v>59</v>
      </c>
      <c r="C1606" s="23" t="s">
        <v>76</v>
      </c>
      <c r="D1606" s="23" t="s">
        <v>7964</v>
      </c>
      <c r="E1606" s="23" t="s">
        <v>7965</v>
      </c>
      <c r="G1606" s="23" t="s">
        <v>78</v>
      </c>
      <c r="H1606" s="23" t="s">
        <v>8341</v>
      </c>
      <c r="I1606" s="23" t="s">
        <v>8342</v>
      </c>
      <c r="J1606" s="5" t="s">
        <v>8343</v>
      </c>
      <c r="K1606" s="5" t="s">
        <v>8344</v>
      </c>
      <c r="L1606" s="5" t="s">
        <v>8345</v>
      </c>
      <c r="M1606" s="23" t="s">
        <v>8346</v>
      </c>
      <c r="N1606" s="23" t="s">
        <v>7975</v>
      </c>
      <c r="O1606" s="44" t="s">
        <v>8347</v>
      </c>
      <c r="P1606" s="23" t="s">
        <v>78</v>
      </c>
      <c r="Q1606" s="45" t="s">
        <v>26</v>
      </c>
    </row>
    <row r="1607" spans="1:19" x14ac:dyDescent="0.25">
      <c r="A1607" s="23" t="s">
        <v>4</v>
      </c>
      <c r="B1607" s="23" t="s">
        <v>59</v>
      </c>
      <c r="C1607" s="23" t="s">
        <v>76</v>
      </c>
      <c r="D1607" s="23" t="s">
        <v>7964</v>
      </c>
      <c r="E1607" s="23" t="s">
        <v>7965</v>
      </c>
      <c r="G1607" s="23" t="s">
        <v>78</v>
      </c>
      <c r="H1607" s="23" t="s">
        <v>8348</v>
      </c>
      <c r="I1607" s="23" t="s">
        <v>8349</v>
      </c>
      <c r="J1607" s="5" t="s">
        <v>8350</v>
      </c>
      <c r="K1607" s="5" t="s">
        <v>1117</v>
      </c>
      <c r="L1607" s="5" t="s">
        <v>8351</v>
      </c>
      <c r="M1607" s="23" t="s">
        <v>8352</v>
      </c>
      <c r="N1607" s="23" t="s">
        <v>8353</v>
      </c>
      <c r="O1607" s="44">
        <v>87107</v>
      </c>
      <c r="P1607" s="23" t="s">
        <v>78</v>
      </c>
      <c r="Q1607" s="45" t="s">
        <v>26</v>
      </c>
    </row>
    <row r="1608" spans="1:19" x14ac:dyDescent="0.25">
      <c r="A1608" s="23" t="s">
        <v>4</v>
      </c>
      <c r="B1608" s="23" t="s">
        <v>59</v>
      </c>
      <c r="C1608" s="23" t="s">
        <v>76</v>
      </c>
      <c r="D1608" s="23" t="s">
        <v>7964</v>
      </c>
      <c r="E1608" s="23" t="s">
        <v>7965</v>
      </c>
      <c r="G1608" s="23" t="s">
        <v>78</v>
      </c>
      <c r="H1608" s="23" t="s">
        <v>8354</v>
      </c>
      <c r="I1608" s="23" t="s">
        <v>8355</v>
      </c>
      <c r="J1608" s="5" t="s">
        <v>8356</v>
      </c>
      <c r="K1608" s="5" t="s">
        <v>1117</v>
      </c>
      <c r="L1608" s="5" t="s">
        <v>8357</v>
      </c>
      <c r="M1608" s="23" t="s">
        <v>8358</v>
      </c>
      <c r="N1608" s="23" t="s">
        <v>7975</v>
      </c>
      <c r="O1608" s="44" t="s">
        <v>8359</v>
      </c>
      <c r="P1608" s="23" t="s">
        <v>78</v>
      </c>
      <c r="Q1608" s="45" t="s">
        <v>26</v>
      </c>
    </row>
    <row r="1609" spans="1:19" x14ac:dyDescent="0.25">
      <c r="A1609" s="23" t="s">
        <v>4</v>
      </c>
      <c r="B1609" s="23" t="s">
        <v>58</v>
      </c>
      <c r="C1609" s="23" t="s">
        <v>76</v>
      </c>
      <c r="D1609" s="23" t="s">
        <v>7964</v>
      </c>
      <c r="E1609" s="23" t="s">
        <v>8014</v>
      </c>
      <c r="G1609" s="23" t="s">
        <v>78</v>
      </c>
      <c r="H1609" s="23" t="s">
        <v>8360</v>
      </c>
      <c r="I1609" s="23">
        <v>15959</v>
      </c>
      <c r="J1609" s="5" t="s">
        <v>8361</v>
      </c>
      <c r="L1609" s="5" t="s">
        <v>8362</v>
      </c>
      <c r="M1609" s="23" t="s">
        <v>8363</v>
      </c>
      <c r="N1609" s="23" t="s">
        <v>2697</v>
      </c>
      <c r="O1609" s="44">
        <v>55122</v>
      </c>
      <c r="P1609" s="23" t="s">
        <v>78</v>
      </c>
      <c r="Q1609" s="45">
        <v>44553</v>
      </c>
    </row>
    <row r="1610" spans="1:19" x14ac:dyDescent="0.25">
      <c r="A1610" s="23" t="s">
        <v>4</v>
      </c>
      <c r="B1610" s="23" t="s">
        <v>58</v>
      </c>
      <c r="C1610" s="23" t="s">
        <v>76</v>
      </c>
      <c r="D1610" s="23" t="s">
        <v>7964</v>
      </c>
      <c r="E1610" s="23" t="s">
        <v>8014</v>
      </c>
      <c r="G1610" s="23" t="s">
        <v>78</v>
      </c>
      <c r="H1610" s="23" t="s">
        <v>8364</v>
      </c>
      <c r="I1610" s="23" t="s">
        <v>8365</v>
      </c>
      <c r="J1610" s="5" t="s">
        <v>8366</v>
      </c>
      <c r="K1610" s="5" t="s">
        <v>1117</v>
      </c>
      <c r="L1610" s="5" t="s">
        <v>8367</v>
      </c>
      <c r="M1610" s="23" t="s">
        <v>8368</v>
      </c>
      <c r="N1610" s="23" t="s">
        <v>2697</v>
      </c>
      <c r="O1610" s="44" t="s">
        <v>8369</v>
      </c>
      <c r="P1610" s="23" t="s">
        <v>78</v>
      </c>
      <c r="Q1610" s="45" t="s">
        <v>26</v>
      </c>
    </row>
    <row r="1611" spans="1:19" x14ac:dyDescent="0.25">
      <c r="A1611" s="23" t="s">
        <v>4</v>
      </c>
      <c r="B1611" s="23" t="s">
        <v>58</v>
      </c>
      <c r="C1611" s="23" t="s">
        <v>76</v>
      </c>
      <c r="D1611" s="23" t="s">
        <v>7964</v>
      </c>
      <c r="E1611" s="23" t="s">
        <v>8014</v>
      </c>
      <c r="G1611" s="23" t="s">
        <v>78</v>
      </c>
      <c r="H1611" s="23" t="s">
        <v>8370</v>
      </c>
      <c r="I1611" s="23" t="s">
        <v>8371</v>
      </c>
      <c r="J1611" s="5" t="s">
        <v>8372</v>
      </c>
      <c r="K1611" s="5" t="s">
        <v>1117</v>
      </c>
      <c r="L1611" s="5" t="s">
        <v>8373</v>
      </c>
      <c r="M1611" s="23" t="s">
        <v>8374</v>
      </c>
      <c r="N1611" s="23" t="s">
        <v>2697</v>
      </c>
      <c r="O1611" s="44" t="s">
        <v>8375</v>
      </c>
      <c r="P1611" s="23" t="s">
        <v>78</v>
      </c>
      <c r="Q1611" s="45" t="s">
        <v>26</v>
      </c>
    </row>
    <row r="1612" spans="1:19" x14ac:dyDescent="0.25">
      <c r="A1612" s="23" t="s">
        <v>4</v>
      </c>
      <c r="B1612" s="23" t="s">
        <v>59</v>
      </c>
      <c r="C1612" s="23" t="s">
        <v>76</v>
      </c>
      <c r="D1612" s="23" t="s">
        <v>7964</v>
      </c>
      <c r="E1612" s="23" t="s">
        <v>7965</v>
      </c>
      <c r="G1612" s="23" t="s">
        <v>78</v>
      </c>
      <c r="H1612" s="23" t="s">
        <v>8376</v>
      </c>
      <c r="I1612" s="23" t="s">
        <v>8377</v>
      </c>
      <c r="J1612" s="5" t="s">
        <v>8378</v>
      </c>
      <c r="K1612" s="5" t="s">
        <v>8379</v>
      </c>
      <c r="L1612" s="5" t="s">
        <v>8380</v>
      </c>
      <c r="M1612" s="23" t="s">
        <v>3621</v>
      </c>
      <c r="N1612" s="23" t="s">
        <v>8353</v>
      </c>
      <c r="O1612" s="44" t="s">
        <v>8381</v>
      </c>
      <c r="P1612" s="23" t="s">
        <v>78</v>
      </c>
      <c r="Q1612" s="45" t="s">
        <v>26</v>
      </c>
      <c r="S1612" s="5" t="s">
        <v>8382</v>
      </c>
    </row>
    <row r="1613" spans="1:19" x14ac:dyDescent="0.25">
      <c r="A1613" s="23" t="s">
        <v>4</v>
      </c>
      <c r="B1613" s="23" t="s">
        <v>59</v>
      </c>
      <c r="C1613" s="23" t="s">
        <v>76</v>
      </c>
      <c r="D1613" s="23" t="s">
        <v>7964</v>
      </c>
      <c r="E1613" s="23" t="s">
        <v>7965</v>
      </c>
      <c r="G1613" s="23" t="s">
        <v>78</v>
      </c>
      <c r="H1613" s="23" t="s">
        <v>8383</v>
      </c>
      <c r="I1613" s="23" t="s">
        <v>8384</v>
      </c>
      <c r="J1613" s="5" t="s">
        <v>8385</v>
      </c>
      <c r="K1613" s="5" t="s">
        <v>1117</v>
      </c>
      <c r="L1613" s="5" t="s">
        <v>8386</v>
      </c>
      <c r="M1613" s="23" t="s">
        <v>8387</v>
      </c>
      <c r="N1613" s="23" t="s">
        <v>7975</v>
      </c>
      <c r="O1613" s="44" t="s">
        <v>8388</v>
      </c>
      <c r="P1613" s="23" t="s">
        <v>78</v>
      </c>
      <c r="Q1613" s="45">
        <v>44361</v>
      </c>
      <c r="S1613" s="5" t="s">
        <v>4021</v>
      </c>
    </row>
    <row r="1614" spans="1:19" x14ac:dyDescent="0.25">
      <c r="A1614" s="23" t="s">
        <v>4</v>
      </c>
      <c r="B1614" s="23" t="s">
        <v>59</v>
      </c>
      <c r="C1614" s="23" t="s">
        <v>76</v>
      </c>
      <c r="D1614" s="23" t="s">
        <v>7964</v>
      </c>
      <c r="E1614" s="23" t="s">
        <v>8014</v>
      </c>
      <c r="G1614" s="23" t="s">
        <v>78</v>
      </c>
      <c r="H1614" s="23" t="s">
        <v>8389</v>
      </c>
      <c r="I1614" s="23" t="s">
        <v>8390</v>
      </c>
      <c r="J1614" s="5" t="s">
        <v>8391</v>
      </c>
      <c r="K1614" s="5" t="s">
        <v>1117</v>
      </c>
      <c r="L1614" s="5" t="s">
        <v>8392</v>
      </c>
      <c r="M1614" s="23" t="s">
        <v>8393</v>
      </c>
      <c r="N1614" s="23" t="s">
        <v>8058</v>
      </c>
      <c r="O1614" s="44" t="s">
        <v>8394</v>
      </c>
      <c r="P1614" s="23" t="s">
        <v>78</v>
      </c>
      <c r="Q1614" s="45" t="s">
        <v>26</v>
      </c>
    </row>
    <row r="1615" spans="1:19" x14ac:dyDescent="0.25">
      <c r="A1615" s="23" t="s">
        <v>4</v>
      </c>
      <c r="B1615" s="23" t="s">
        <v>59</v>
      </c>
      <c r="C1615" s="23" t="s">
        <v>76</v>
      </c>
      <c r="D1615" s="23" t="s">
        <v>7964</v>
      </c>
      <c r="E1615" s="23" t="s">
        <v>7965</v>
      </c>
      <c r="G1615" s="23" t="s">
        <v>78</v>
      </c>
      <c r="H1615" s="23" t="s">
        <v>8395</v>
      </c>
      <c r="I1615" s="23" t="s">
        <v>8396</v>
      </c>
      <c r="J1615" s="5" t="s">
        <v>8397</v>
      </c>
      <c r="K1615" s="5" t="s">
        <v>1117</v>
      </c>
      <c r="L1615" s="5" t="s">
        <v>8398</v>
      </c>
      <c r="M1615" s="23" t="s">
        <v>8399</v>
      </c>
      <c r="N1615" s="23" t="s">
        <v>4371</v>
      </c>
      <c r="O1615" s="44" t="s">
        <v>8400</v>
      </c>
      <c r="P1615" s="23" t="s">
        <v>78</v>
      </c>
      <c r="Q1615" s="45" t="s">
        <v>26</v>
      </c>
      <c r="S1615" s="5" t="s">
        <v>8401</v>
      </c>
    </row>
    <row r="1616" spans="1:19" x14ac:dyDescent="0.25">
      <c r="A1616" s="23" t="s">
        <v>4</v>
      </c>
      <c r="B1616" s="23" t="s">
        <v>58</v>
      </c>
      <c r="C1616" s="23" t="s">
        <v>76</v>
      </c>
      <c r="D1616" s="23" t="s">
        <v>7964</v>
      </c>
      <c r="E1616" s="23" t="s">
        <v>8014</v>
      </c>
      <c r="G1616" s="23" t="s">
        <v>78</v>
      </c>
      <c r="H1616" s="23" t="s">
        <v>8402</v>
      </c>
      <c r="I1616" s="23" t="s">
        <v>8403</v>
      </c>
      <c r="J1616" s="5" t="s">
        <v>8404</v>
      </c>
      <c r="K1616" s="5" t="s">
        <v>1117</v>
      </c>
      <c r="L1616" s="5" t="s">
        <v>8405</v>
      </c>
      <c r="M1616" s="23" t="s">
        <v>8406</v>
      </c>
      <c r="N1616" s="23" t="s">
        <v>2697</v>
      </c>
      <c r="O1616" s="44" t="s">
        <v>8407</v>
      </c>
      <c r="P1616" s="23" t="s">
        <v>78</v>
      </c>
      <c r="Q1616" s="45" t="s">
        <v>26</v>
      </c>
    </row>
    <row r="1617" spans="1:19" x14ac:dyDescent="0.25">
      <c r="A1617" s="23" t="s">
        <v>4</v>
      </c>
      <c r="B1617" s="23" t="s">
        <v>58</v>
      </c>
      <c r="C1617" s="23" t="s">
        <v>76</v>
      </c>
      <c r="D1617" s="23" t="s">
        <v>7964</v>
      </c>
      <c r="E1617" s="23" t="s">
        <v>8014</v>
      </c>
      <c r="G1617" s="23" t="s">
        <v>78</v>
      </c>
      <c r="H1617" s="23" t="s">
        <v>8408</v>
      </c>
      <c r="I1617" s="23" t="s">
        <v>8409</v>
      </c>
      <c r="J1617" s="5" t="s">
        <v>8410</v>
      </c>
      <c r="K1617" s="5" t="s">
        <v>1117</v>
      </c>
      <c r="L1617" s="5" t="s">
        <v>5487</v>
      </c>
      <c r="M1617" s="23" t="s">
        <v>8411</v>
      </c>
      <c r="N1617" s="23" t="s">
        <v>2697</v>
      </c>
      <c r="O1617" s="44" t="s">
        <v>8412</v>
      </c>
      <c r="P1617" s="23" t="s">
        <v>78</v>
      </c>
      <c r="Q1617" s="45" t="s">
        <v>26</v>
      </c>
    </row>
    <row r="1618" spans="1:19" x14ac:dyDescent="0.25">
      <c r="A1618" s="23" t="s">
        <v>4</v>
      </c>
      <c r="B1618" s="23" t="s">
        <v>59</v>
      </c>
      <c r="C1618" s="23" t="s">
        <v>76</v>
      </c>
      <c r="D1618" s="23" t="s">
        <v>7964</v>
      </c>
      <c r="E1618" s="23" t="s">
        <v>7965</v>
      </c>
      <c r="G1618" s="23" t="s">
        <v>78</v>
      </c>
      <c r="H1618" s="23" t="s">
        <v>8413</v>
      </c>
      <c r="I1618" s="23" t="s">
        <v>8414</v>
      </c>
      <c r="J1618" s="5" t="s">
        <v>8415</v>
      </c>
      <c r="K1618" s="5" t="s">
        <v>1117</v>
      </c>
      <c r="L1618" s="5" t="s">
        <v>8416</v>
      </c>
      <c r="M1618" s="23" t="s">
        <v>1240</v>
      </c>
      <c r="N1618" s="23" t="s">
        <v>7975</v>
      </c>
      <c r="O1618" s="44" t="s">
        <v>8417</v>
      </c>
      <c r="P1618" s="23" t="s">
        <v>78</v>
      </c>
      <c r="Q1618" s="45" t="s">
        <v>26</v>
      </c>
    </row>
    <row r="1619" spans="1:19" x14ac:dyDescent="0.25">
      <c r="A1619" s="23" t="s">
        <v>4</v>
      </c>
      <c r="B1619" s="23" t="s">
        <v>59</v>
      </c>
      <c r="C1619" s="23" t="s">
        <v>76</v>
      </c>
      <c r="D1619" s="23" t="s">
        <v>7964</v>
      </c>
      <c r="E1619" s="23" t="s">
        <v>7965</v>
      </c>
      <c r="G1619" s="23" t="s">
        <v>78</v>
      </c>
      <c r="H1619" s="23" t="s">
        <v>8418</v>
      </c>
      <c r="I1619" s="23" t="s">
        <v>8419</v>
      </c>
      <c r="J1619" s="5" t="s">
        <v>8420</v>
      </c>
      <c r="K1619" s="5" t="s">
        <v>1117</v>
      </c>
      <c r="L1619" s="5" t="s">
        <v>8421</v>
      </c>
      <c r="M1619" s="23" t="s">
        <v>8422</v>
      </c>
      <c r="N1619" s="23" t="s">
        <v>7975</v>
      </c>
      <c r="O1619" s="44" t="s">
        <v>8423</v>
      </c>
      <c r="P1619" s="23" t="s">
        <v>78</v>
      </c>
      <c r="Q1619" s="45" t="s">
        <v>26</v>
      </c>
    </row>
    <row r="1620" spans="1:19" x14ac:dyDescent="0.25">
      <c r="A1620" s="23" t="s">
        <v>4</v>
      </c>
      <c r="B1620" s="23" t="s">
        <v>58</v>
      </c>
      <c r="C1620" s="23" t="s">
        <v>76</v>
      </c>
      <c r="D1620" s="23" t="s">
        <v>7964</v>
      </c>
      <c r="E1620" s="23" t="s">
        <v>8014</v>
      </c>
      <c r="G1620" s="23" t="s">
        <v>78</v>
      </c>
      <c r="H1620" s="23" t="s">
        <v>8424</v>
      </c>
      <c r="I1620" s="23" t="s">
        <v>8425</v>
      </c>
      <c r="J1620" s="5" t="s">
        <v>8426</v>
      </c>
      <c r="K1620" s="5" t="s">
        <v>1117</v>
      </c>
      <c r="L1620" s="5" t="s">
        <v>8427</v>
      </c>
      <c r="M1620" s="23" t="s">
        <v>8428</v>
      </c>
      <c r="N1620" s="23" t="s">
        <v>8088</v>
      </c>
      <c r="O1620" s="44" t="s">
        <v>8429</v>
      </c>
      <c r="P1620" s="23" t="s">
        <v>78</v>
      </c>
      <c r="Q1620" s="45" t="s">
        <v>26</v>
      </c>
    </row>
    <row r="1621" spans="1:19" x14ac:dyDescent="0.25">
      <c r="A1621" s="23" t="s">
        <v>4</v>
      </c>
      <c r="B1621" s="23" t="s">
        <v>58</v>
      </c>
      <c r="C1621" s="23" t="s">
        <v>76</v>
      </c>
      <c r="D1621" s="23" t="s">
        <v>7964</v>
      </c>
      <c r="E1621" s="23" t="s">
        <v>8014</v>
      </c>
      <c r="G1621" s="23" t="s">
        <v>78</v>
      </c>
      <c r="H1621" s="23" t="s">
        <v>8430</v>
      </c>
      <c r="I1621" s="23" t="s">
        <v>8431</v>
      </c>
      <c r="J1621" s="5" t="s">
        <v>8432</v>
      </c>
      <c r="K1621" s="5" t="s">
        <v>1117</v>
      </c>
      <c r="L1621" s="5" t="s">
        <v>8433</v>
      </c>
      <c r="M1621" s="23" t="s">
        <v>8434</v>
      </c>
      <c r="N1621" s="23" t="s">
        <v>8088</v>
      </c>
      <c r="O1621" s="44" t="s">
        <v>8435</v>
      </c>
      <c r="P1621" s="23" t="s">
        <v>78</v>
      </c>
      <c r="Q1621" s="45" t="s">
        <v>26</v>
      </c>
    </row>
    <row r="1622" spans="1:19" x14ac:dyDescent="0.25">
      <c r="A1622" s="23" t="s">
        <v>4</v>
      </c>
      <c r="B1622" s="23" t="s">
        <v>58</v>
      </c>
      <c r="C1622" s="23" t="s">
        <v>76</v>
      </c>
      <c r="D1622" s="23" t="s">
        <v>7964</v>
      </c>
      <c r="E1622" s="23" t="s">
        <v>8014</v>
      </c>
      <c r="G1622" s="23" t="s">
        <v>78</v>
      </c>
      <c r="H1622" s="23" t="s">
        <v>8436</v>
      </c>
      <c r="I1622" s="23" t="s">
        <v>8437</v>
      </c>
      <c r="J1622" s="5" t="s">
        <v>8438</v>
      </c>
      <c r="K1622" s="5" t="s">
        <v>1117</v>
      </c>
      <c r="L1622" s="5" t="s">
        <v>8439</v>
      </c>
      <c r="M1622" s="23" t="s">
        <v>8440</v>
      </c>
      <c r="N1622" s="23" t="s">
        <v>8088</v>
      </c>
      <c r="O1622" s="44" t="s">
        <v>8441</v>
      </c>
      <c r="P1622" s="23" t="s">
        <v>78</v>
      </c>
      <c r="Q1622" s="45" t="s">
        <v>26</v>
      </c>
    </row>
    <row r="1623" spans="1:19" x14ac:dyDescent="0.25">
      <c r="A1623" s="23" t="s">
        <v>4</v>
      </c>
      <c r="B1623" s="23" t="s">
        <v>59</v>
      </c>
      <c r="C1623" s="23" t="s">
        <v>76</v>
      </c>
      <c r="D1623" s="23" t="s">
        <v>7964</v>
      </c>
      <c r="E1623" s="23" t="s">
        <v>7965</v>
      </c>
      <c r="G1623" s="23" t="s">
        <v>78</v>
      </c>
      <c r="H1623" s="23" t="s">
        <v>8442</v>
      </c>
      <c r="I1623" s="23" t="s">
        <v>8443</v>
      </c>
      <c r="J1623" s="5" t="s">
        <v>8444</v>
      </c>
      <c r="K1623" s="5" t="s">
        <v>1117</v>
      </c>
      <c r="L1623" s="5" t="s">
        <v>8445</v>
      </c>
      <c r="M1623" s="23" t="s">
        <v>7970</v>
      </c>
      <c r="N1623" s="23" t="s">
        <v>4371</v>
      </c>
      <c r="O1623" s="44" t="s">
        <v>8446</v>
      </c>
      <c r="P1623" s="23" t="s">
        <v>78</v>
      </c>
      <c r="Q1623" s="45" t="s">
        <v>26</v>
      </c>
      <c r="S1623" s="5" t="s">
        <v>8447</v>
      </c>
    </row>
    <row r="1624" spans="1:19" x14ac:dyDescent="0.25">
      <c r="A1624" s="23" t="s">
        <v>4</v>
      </c>
      <c r="B1624" s="23" t="s">
        <v>58</v>
      </c>
      <c r="C1624" s="23" t="s">
        <v>76</v>
      </c>
      <c r="D1624" s="23" t="s">
        <v>7964</v>
      </c>
      <c r="E1624" s="23" t="s">
        <v>8014</v>
      </c>
      <c r="G1624" s="23" t="s">
        <v>78</v>
      </c>
      <c r="H1624" s="23" t="s">
        <v>8448</v>
      </c>
      <c r="I1624" s="23" t="s">
        <v>8449</v>
      </c>
      <c r="J1624" s="5" t="s">
        <v>8450</v>
      </c>
      <c r="K1624" s="5" t="s">
        <v>1117</v>
      </c>
      <c r="L1624" s="5" t="s">
        <v>8451</v>
      </c>
      <c r="M1624" s="23" t="s">
        <v>8452</v>
      </c>
      <c r="N1624" s="23" t="s">
        <v>2697</v>
      </c>
      <c r="O1624" s="44" t="s">
        <v>8453</v>
      </c>
      <c r="P1624" s="23" t="s">
        <v>78</v>
      </c>
      <c r="Q1624" s="45" t="s">
        <v>26</v>
      </c>
    </row>
    <row r="1625" spans="1:19" x14ac:dyDescent="0.25">
      <c r="A1625" s="23" t="s">
        <v>4</v>
      </c>
      <c r="B1625" s="23" t="s">
        <v>59</v>
      </c>
      <c r="C1625" s="23" t="s">
        <v>76</v>
      </c>
      <c r="D1625" s="23" t="s">
        <v>7964</v>
      </c>
      <c r="E1625" s="23" t="s">
        <v>7965</v>
      </c>
      <c r="G1625" s="23" t="s">
        <v>78</v>
      </c>
      <c r="H1625" s="23" t="s">
        <v>8454</v>
      </c>
      <c r="I1625" s="23" t="s">
        <v>8455</v>
      </c>
      <c r="J1625" s="5" t="s">
        <v>8456</v>
      </c>
      <c r="L1625" s="5" t="s">
        <v>8457</v>
      </c>
      <c r="M1625" s="23" t="s">
        <v>8458</v>
      </c>
      <c r="N1625" s="23" t="s">
        <v>4377</v>
      </c>
      <c r="O1625" s="44" t="s">
        <v>8459</v>
      </c>
      <c r="P1625" s="23" t="s">
        <v>78</v>
      </c>
      <c r="Q1625" s="45">
        <v>44319</v>
      </c>
    </row>
    <row r="1626" spans="1:19" x14ac:dyDescent="0.25">
      <c r="A1626" s="23" t="s">
        <v>4</v>
      </c>
      <c r="B1626" s="23" t="s">
        <v>59</v>
      </c>
      <c r="C1626" s="23" t="s">
        <v>76</v>
      </c>
      <c r="D1626" s="23" t="s">
        <v>7964</v>
      </c>
      <c r="E1626" s="23" t="s">
        <v>7965</v>
      </c>
      <c r="G1626" s="23" t="s">
        <v>78</v>
      </c>
      <c r="H1626" s="23" t="s">
        <v>8460</v>
      </c>
      <c r="I1626" s="23" t="s">
        <v>8461</v>
      </c>
      <c r="J1626" s="5" t="s">
        <v>8462</v>
      </c>
      <c r="K1626" s="5" t="s">
        <v>8463</v>
      </c>
      <c r="L1626" s="5" t="s">
        <v>8464</v>
      </c>
      <c r="M1626" s="23" t="s">
        <v>8023</v>
      </c>
      <c r="N1626" s="23" t="s">
        <v>7975</v>
      </c>
      <c r="O1626" s="44" t="s">
        <v>8024</v>
      </c>
      <c r="P1626" s="23" t="s">
        <v>78</v>
      </c>
      <c r="Q1626" s="45" t="s">
        <v>26</v>
      </c>
    </row>
    <row r="1627" spans="1:19" x14ac:dyDescent="0.25">
      <c r="A1627" s="23" t="s">
        <v>4</v>
      </c>
      <c r="B1627" s="23" t="s">
        <v>59</v>
      </c>
      <c r="C1627" s="23" t="s">
        <v>76</v>
      </c>
      <c r="D1627" s="23" t="s">
        <v>7964</v>
      </c>
      <c r="E1627" s="23" t="s">
        <v>7965</v>
      </c>
      <c r="G1627" s="23" t="s">
        <v>78</v>
      </c>
      <c r="H1627" s="23" t="s">
        <v>8465</v>
      </c>
      <c r="I1627" s="23" t="s">
        <v>8466</v>
      </c>
      <c r="J1627" s="5" t="s">
        <v>8467</v>
      </c>
      <c r="K1627" s="5" t="s">
        <v>1117</v>
      </c>
      <c r="L1627" s="5" t="s">
        <v>8468</v>
      </c>
      <c r="M1627" s="23" t="s">
        <v>8469</v>
      </c>
      <c r="N1627" s="23" t="s">
        <v>7975</v>
      </c>
      <c r="O1627" s="44">
        <v>80909</v>
      </c>
      <c r="P1627" s="23" t="s">
        <v>78</v>
      </c>
      <c r="Q1627" s="45" t="s">
        <v>26</v>
      </c>
    </row>
    <row r="1628" spans="1:19" x14ac:dyDescent="0.25">
      <c r="A1628" s="23" t="s">
        <v>4</v>
      </c>
      <c r="B1628" s="23" t="s">
        <v>59</v>
      </c>
      <c r="C1628" s="23" t="s">
        <v>76</v>
      </c>
      <c r="D1628" s="23" t="s">
        <v>7964</v>
      </c>
      <c r="E1628" s="23" t="s">
        <v>7965</v>
      </c>
      <c r="G1628" s="23" t="s">
        <v>78</v>
      </c>
      <c r="H1628" s="23" t="s">
        <v>8470</v>
      </c>
      <c r="I1628" s="23" t="s">
        <v>8471</v>
      </c>
      <c r="J1628" s="5" t="s">
        <v>8472</v>
      </c>
      <c r="L1628" s="5" t="s">
        <v>8473</v>
      </c>
      <c r="M1628" s="23" t="s">
        <v>4102</v>
      </c>
      <c r="N1628" s="23" t="s">
        <v>4103</v>
      </c>
      <c r="O1628" s="44" t="s">
        <v>8474</v>
      </c>
      <c r="P1628" s="23" t="s">
        <v>78</v>
      </c>
      <c r="Q1628" s="45">
        <v>44424</v>
      </c>
      <c r="S1628" s="5" t="s">
        <v>8475</v>
      </c>
    </row>
    <row r="1629" spans="1:19" x14ac:dyDescent="0.25">
      <c r="A1629" s="23" t="s">
        <v>4</v>
      </c>
      <c r="B1629" s="23" t="s">
        <v>58</v>
      </c>
      <c r="C1629" s="23" t="s">
        <v>76</v>
      </c>
      <c r="D1629" s="23" t="s">
        <v>7964</v>
      </c>
      <c r="E1629" s="23" t="s">
        <v>8014</v>
      </c>
      <c r="G1629" s="23" t="s">
        <v>78</v>
      </c>
      <c r="H1629" s="23" t="s">
        <v>8476</v>
      </c>
      <c r="I1629" s="23" t="s">
        <v>8477</v>
      </c>
      <c r="J1629" s="5" t="s">
        <v>8478</v>
      </c>
      <c r="K1629" s="5" t="s">
        <v>1117</v>
      </c>
      <c r="L1629" s="5" t="s">
        <v>8479</v>
      </c>
      <c r="M1629" s="23" t="s">
        <v>8480</v>
      </c>
      <c r="N1629" s="23" t="s">
        <v>8088</v>
      </c>
      <c r="O1629" s="44" t="s">
        <v>8481</v>
      </c>
      <c r="P1629" s="23" t="s">
        <v>78</v>
      </c>
      <c r="Q1629" s="45" t="s">
        <v>26</v>
      </c>
    </row>
    <row r="1630" spans="1:19" x14ac:dyDescent="0.25">
      <c r="A1630" s="23" t="s">
        <v>4</v>
      </c>
      <c r="B1630" s="23" t="s">
        <v>58</v>
      </c>
      <c r="C1630" s="23" t="s">
        <v>76</v>
      </c>
      <c r="D1630" s="23" t="s">
        <v>7964</v>
      </c>
      <c r="E1630" s="23" t="s">
        <v>8014</v>
      </c>
      <c r="G1630" s="23" t="s">
        <v>78</v>
      </c>
      <c r="H1630" s="23" t="s">
        <v>8482</v>
      </c>
      <c r="I1630" s="23" t="s">
        <v>8483</v>
      </c>
      <c r="J1630" s="5" t="s">
        <v>8484</v>
      </c>
      <c r="K1630" s="5" t="s">
        <v>1117</v>
      </c>
      <c r="L1630" s="5" t="s">
        <v>8485</v>
      </c>
      <c r="M1630" s="23" t="s">
        <v>8486</v>
      </c>
      <c r="N1630" s="23" t="s">
        <v>8487</v>
      </c>
      <c r="O1630" s="44" t="s">
        <v>8488</v>
      </c>
      <c r="P1630" s="23" t="s">
        <v>78</v>
      </c>
      <c r="Q1630" s="45" t="s">
        <v>26</v>
      </c>
    </row>
    <row r="1631" spans="1:19" x14ac:dyDescent="0.25">
      <c r="A1631" s="23" t="s">
        <v>4</v>
      </c>
      <c r="B1631" s="23" t="s">
        <v>59</v>
      </c>
      <c r="C1631" s="23" t="s">
        <v>76</v>
      </c>
      <c r="D1631" s="23" t="s">
        <v>7964</v>
      </c>
      <c r="E1631" s="23" t="s">
        <v>7965</v>
      </c>
      <c r="F1631" s="23" t="s">
        <v>8489</v>
      </c>
      <c r="G1631" s="23" t="s">
        <v>78</v>
      </c>
      <c r="H1631" s="23" t="s">
        <v>8490</v>
      </c>
      <c r="I1631" s="23">
        <v>26055</v>
      </c>
      <c r="J1631" s="5" t="s">
        <v>8491</v>
      </c>
      <c r="L1631" s="5" t="s">
        <v>8492</v>
      </c>
      <c r="M1631" s="23" t="s">
        <v>8228</v>
      </c>
      <c r="N1631" s="23" t="s">
        <v>7975</v>
      </c>
      <c r="O1631" s="44">
        <v>80219</v>
      </c>
      <c r="P1631" s="23" t="s">
        <v>78</v>
      </c>
      <c r="Q1631" s="23">
        <v>44585</v>
      </c>
    </row>
    <row r="1632" spans="1:19" x14ac:dyDescent="0.25">
      <c r="A1632" s="23" t="s">
        <v>4</v>
      </c>
      <c r="B1632" s="23" t="s">
        <v>59</v>
      </c>
      <c r="C1632" s="23" t="s">
        <v>76</v>
      </c>
      <c r="D1632" s="23" t="s">
        <v>7964</v>
      </c>
      <c r="E1632" s="23" t="s">
        <v>7965</v>
      </c>
      <c r="G1632" s="23" t="s">
        <v>78</v>
      </c>
      <c r="H1632" s="23" t="s">
        <v>8493</v>
      </c>
      <c r="I1632" s="23" t="s">
        <v>8494</v>
      </c>
      <c r="J1632" s="5" t="s">
        <v>8495</v>
      </c>
      <c r="K1632" s="5" t="s">
        <v>1117</v>
      </c>
      <c r="L1632" s="5" t="s">
        <v>8496</v>
      </c>
      <c r="M1632" s="23" t="s">
        <v>8497</v>
      </c>
      <c r="N1632" s="23" t="s">
        <v>7975</v>
      </c>
      <c r="O1632" s="44" t="s">
        <v>8498</v>
      </c>
      <c r="P1632" s="23" t="s">
        <v>78</v>
      </c>
      <c r="Q1632" s="45" t="s">
        <v>26</v>
      </c>
    </row>
    <row r="1633" spans="1:19" x14ac:dyDescent="0.25">
      <c r="A1633" s="23" t="s">
        <v>4</v>
      </c>
      <c r="B1633" s="23" t="s">
        <v>58</v>
      </c>
      <c r="C1633" s="23" t="s">
        <v>76</v>
      </c>
      <c r="D1633" s="23" t="s">
        <v>7964</v>
      </c>
      <c r="E1633" s="23" t="s">
        <v>8014</v>
      </c>
      <c r="G1633" s="23" t="s">
        <v>78</v>
      </c>
      <c r="H1633" s="23" t="s">
        <v>8499</v>
      </c>
      <c r="I1633" s="23" t="s">
        <v>8500</v>
      </c>
      <c r="J1633" s="5" t="s">
        <v>8501</v>
      </c>
      <c r="K1633" s="5" t="s">
        <v>1117</v>
      </c>
      <c r="L1633" s="5" t="s">
        <v>8502</v>
      </c>
      <c r="M1633" s="23" t="s">
        <v>8503</v>
      </c>
      <c r="N1633" s="23" t="s">
        <v>2697</v>
      </c>
      <c r="O1633" s="44" t="s">
        <v>8504</v>
      </c>
      <c r="P1633" s="23" t="s">
        <v>78</v>
      </c>
      <c r="Q1633" s="45" t="s">
        <v>26</v>
      </c>
    </row>
    <row r="1634" spans="1:19" x14ac:dyDescent="0.25">
      <c r="A1634" s="23" t="s">
        <v>4</v>
      </c>
      <c r="B1634" s="23" t="s">
        <v>58</v>
      </c>
      <c r="C1634" s="23" t="s">
        <v>76</v>
      </c>
      <c r="D1634" s="23" t="s">
        <v>7964</v>
      </c>
      <c r="E1634" s="23" t="s">
        <v>8014</v>
      </c>
      <c r="G1634" s="23" t="s">
        <v>78</v>
      </c>
      <c r="H1634" s="23" t="s">
        <v>8505</v>
      </c>
      <c r="I1634" s="23" t="s">
        <v>8506</v>
      </c>
      <c r="J1634" s="5" t="s">
        <v>8507</v>
      </c>
      <c r="K1634" s="5" t="s">
        <v>1117</v>
      </c>
      <c r="L1634" s="5" t="s">
        <v>8508</v>
      </c>
      <c r="M1634" s="23" t="s">
        <v>8509</v>
      </c>
      <c r="N1634" s="23" t="s">
        <v>2697</v>
      </c>
      <c r="O1634" s="44" t="s">
        <v>8510</v>
      </c>
      <c r="P1634" s="23" t="s">
        <v>78</v>
      </c>
      <c r="Q1634" s="45" t="s">
        <v>26</v>
      </c>
    </row>
    <row r="1635" spans="1:19" x14ac:dyDescent="0.25">
      <c r="A1635" s="23" t="s">
        <v>4</v>
      </c>
      <c r="B1635" s="23" t="s">
        <v>58</v>
      </c>
      <c r="C1635" s="23" t="s">
        <v>76</v>
      </c>
      <c r="D1635" s="23" t="s">
        <v>7964</v>
      </c>
      <c r="E1635" s="23" t="s">
        <v>8014</v>
      </c>
      <c r="G1635" s="23" t="s">
        <v>78</v>
      </c>
      <c r="H1635" s="23" t="s">
        <v>8511</v>
      </c>
      <c r="I1635" s="23" t="s">
        <v>8512</v>
      </c>
      <c r="J1635" s="5" t="s">
        <v>8513</v>
      </c>
      <c r="K1635" s="5" t="s">
        <v>1117</v>
      </c>
      <c r="L1635" s="5" t="s">
        <v>8514</v>
      </c>
      <c r="M1635" s="23" t="s">
        <v>8515</v>
      </c>
      <c r="N1635" s="23" t="s">
        <v>2697</v>
      </c>
      <c r="O1635" s="44" t="s">
        <v>8516</v>
      </c>
      <c r="P1635" s="23" t="s">
        <v>78</v>
      </c>
      <c r="Q1635" s="45" t="s">
        <v>26</v>
      </c>
    </row>
    <row r="1636" spans="1:19" x14ac:dyDescent="0.25">
      <c r="A1636" s="23" t="s">
        <v>4</v>
      </c>
      <c r="B1636" s="23" t="s">
        <v>58</v>
      </c>
      <c r="C1636" s="23" t="s">
        <v>76</v>
      </c>
      <c r="D1636" s="23" t="s">
        <v>7964</v>
      </c>
      <c r="E1636" s="23" t="s">
        <v>8014</v>
      </c>
      <c r="G1636" s="23" t="s">
        <v>78</v>
      </c>
      <c r="H1636" s="23" t="s">
        <v>8517</v>
      </c>
      <c r="I1636" s="23" t="s">
        <v>8518</v>
      </c>
      <c r="J1636" s="5" t="s">
        <v>8519</v>
      </c>
      <c r="K1636" s="5" t="s">
        <v>1117</v>
      </c>
      <c r="L1636" s="5" t="s">
        <v>8520</v>
      </c>
      <c r="M1636" s="23" t="s">
        <v>8521</v>
      </c>
      <c r="N1636" s="23" t="s">
        <v>2697</v>
      </c>
      <c r="O1636" s="44" t="s">
        <v>8522</v>
      </c>
      <c r="P1636" s="23" t="s">
        <v>78</v>
      </c>
      <c r="Q1636" s="23" t="s">
        <v>26</v>
      </c>
    </row>
    <row r="1637" spans="1:19" x14ac:dyDescent="0.25">
      <c r="A1637" s="23" t="s">
        <v>4</v>
      </c>
      <c r="B1637" s="23" t="s">
        <v>59</v>
      </c>
      <c r="C1637" s="23" t="s">
        <v>76</v>
      </c>
      <c r="D1637" s="23" t="s">
        <v>7964</v>
      </c>
      <c r="E1637" s="23" t="s">
        <v>7965</v>
      </c>
      <c r="G1637" s="23" t="s">
        <v>78</v>
      </c>
      <c r="H1637" s="23" t="s">
        <v>8523</v>
      </c>
      <c r="I1637" s="23">
        <v>25825</v>
      </c>
      <c r="J1637" s="5" t="s">
        <v>8524</v>
      </c>
      <c r="L1637" s="5" t="s">
        <v>8525</v>
      </c>
      <c r="M1637" s="23" t="s">
        <v>8526</v>
      </c>
      <c r="N1637" s="23" t="s">
        <v>7975</v>
      </c>
      <c r="O1637" s="44">
        <v>80525</v>
      </c>
      <c r="P1637" s="23" t="s">
        <v>78</v>
      </c>
      <c r="Q1637" s="45">
        <v>44302</v>
      </c>
    </row>
    <row r="1638" spans="1:19" x14ac:dyDescent="0.25">
      <c r="A1638" s="23" t="s">
        <v>4</v>
      </c>
      <c r="B1638" s="23" t="s">
        <v>58</v>
      </c>
      <c r="C1638" s="23" t="s">
        <v>76</v>
      </c>
      <c r="D1638" s="23" t="s">
        <v>7964</v>
      </c>
      <c r="E1638" s="23" t="s">
        <v>8014</v>
      </c>
      <c r="G1638" s="23" t="s">
        <v>78</v>
      </c>
      <c r="H1638" s="23" t="s">
        <v>8527</v>
      </c>
      <c r="I1638" s="23" t="s">
        <v>8528</v>
      </c>
      <c r="J1638" s="5" t="s">
        <v>8529</v>
      </c>
      <c r="K1638" s="5" t="s">
        <v>1117</v>
      </c>
      <c r="L1638" s="5" t="s">
        <v>8530</v>
      </c>
      <c r="M1638" s="23" t="s">
        <v>8531</v>
      </c>
      <c r="N1638" s="23" t="s">
        <v>8487</v>
      </c>
      <c r="O1638" s="44" t="s">
        <v>8532</v>
      </c>
      <c r="P1638" s="23" t="s">
        <v>78</v>
      </c>
      <c r="Q1638" s="45" t="s">
        <v>26</v>
      </c>
    </row>
    <row r="1639" spans="1:19" x14ac:dyDescent="0.25">
      <c r="A1639" s="23" t="s">
        <v>4</v>
      </c>
      <c r="B1639" s="23" t="s">
        <v>58</v>
      </c>
      <c r="C1639" s="23" t="s">
        <v>76</v>
      </c>
      <c r="D1639" s="23" t="s">
        <v>7964</v>
      </c>
      <c r="E1639" s="23" t="s">
        <v>8014</v>
      </c>
      <c r="G1639" s="23" t="s">
        <v>78</v>
      </c>
      <c r="H1639" s="23" t="s">
        <v>8533</v>
      </c>
      <c r="I1639" s="23" t="s">
        <v>8534</v>
      </c>
      <c r="J1639" s="5" t="s">
        <v>8535</v>
      </c>
      <c r="L1639" s="5" t="s">
        <v>8536</v>
      </c>
      <c r="M1639" s="23" t="s">
        <v>8537</v>
      </c>
      <c r="N1639" s="23" t="s">
        <v>8153</v>
      </c>
      <c r="O1639" s="44" t="s">
        <v>8538</v>
      </c>
      <c r="P1639" s="23" t="s">
        <v>78</v>
      </c>
      <c r="Q1639" s="45">
        <v>44350</v>
      </c>
    </row>
    <row r="1640" spans="1:19" x14ac:dyDescent="0.25">
      <c r="A1640" s="23" t="s">
        <v>4</v>
      </c>
      <c r="B1640" s="23" t="s">
        <v>59</v>
      </c>
      <c r="C1640" s="23" t="s">
        <v>76</v>
      </c>
      <c r="D1640" s="23" t="s">
        <v>7964</v>
      </c>
      <c r="E1640" s="23" t="s">
        <v>7965</v>
      </c>
      <c r="G1640" s="23" t="s">
        <v>78</v>
      </c>
      <c r="H1640" s="23" t="s">
        <v>8539</v>
      </c>
      <c r="I1640" s="23" t="s">
        <v>8540</v>
      </c>
      <c r="J1640" s="5" t="s">
        <v>8541</v>
      </c>
      <c r="K1640" s="5" t="s">
        <v>8542</v>
      </c>
      <c r="L1640" s="5" t="s">
        <v>8543</v>
      </c>
      <c r="M1640" s="23" t="s">
        <v>8544</v>
      </c>
      <c r="N1640" s="23" t="s">
        <v>4103</v>
      </c>
      <c r="O1640" s="44" t="s">
        <v>8545</v>
      </c>
      <c r="P1640" s="23" t="s">
        <v>78</v>
      </c>
      <c r="Q1640" s="45" t="s">
        <v>26</v>
      </c>
      <c r="S1640" s="5" t="s">
        <v>8546</v>
      </c>
    </row>
    <row r="1641" spans="1:19" x14ac:dyDescent="0.25">
      <c r="A1641" s="23" t="s">
        <v>4</v>
      </c>
      <c r="B1641" s="23" t="s">
        <v>59</v>
      </c>
      <c r="C1641" s="23" t="s">
        <v>76</v>
      </c>
      <c r="D1641" s="23" t="s">
        <v>7964</v>
      </c>
      <c r="E1641" s="23" t="s">
        <v>7965</v>
      </c>
      <c r="G1641" s="23" t="s">
        <v>78</v>
      </c>
      <c r="H1641" s="23" t="s">
        <v>8547</v>
      </c>
      <c r="I1641" s="23" t="s">
        <v>8548</v>
      </c>
      <c r="J1641" s="5" t="s">
        <v>8549</v>
      </c>
      <c r="K1641" s="5" t="s">
        <v>1117</v>
      </c>
      <c r="L1641" s="5" t="s">
        <v>8550</v>
      </c>
      <c r="M1641" s="23" t="s">
        <v>8551</v>
      </c>
      <c r="N1641" s="23" t="s">
        <v>4377</v>
      </c>
      <c r="O1641" s="44" t="s">
        <v>8552</v>
      </c>
      <c r="P1641" s="23" t="s">
        <v>78</v>
      </c>
      <c r="Q1641" s="45" t="s">
        <v>26</v>
      </c>
    </row>
    <row r="1642" spans="1:19" x14ac:dyDescent="0.25">
      <c r="A1642" s="23" t="s">
        <v>4</v>
      </c>
      <c r="B1642" s="23" t="s">
        <v>58</v>
      </c>
      <c r="C1642" s="23" t="s">
        <v>76</v>
      </c>
      <c r="D1642" s="23" t="s">
        <v>7964</v>
      </c>
      <c r="E1642" s="23" t="s">
        <v>8014</v>
      </c>
      <c r="G1642" s="23" t="s">
        <v>78</v>
      </c>
      <c r="H1642" s="23" t="s">
        <v>8553</v>
      </c>
      <c r="I1642" s="23" t="s">
        <v>8554</v>
      </c>
      <c r="J1642" s="5" t="s">
        <v>8555</v>
      </c>
      <c r="K1642" s="5" t="s">
        <v>1117</v>
      </c>
      <c r="L1642" s="5" t="s">
        <v>8556</v>
      </c>
      <c r="M1642" s="23" t="s">
        <v>8557</v>
      </c>
      <c r="N1642" s="23" t="s">
        <v>8088</v>
      </c>
      <c r="O1642" s="44" t="s">
        <v>8558</v>
      </c>
      <c r="P1642" s="23" t="s">
        <v>78</v>
      </c>
      <c r="Q1642" s="45" t="s">
        <v>26</v>
      </c>
    </row>
    <row r="1643" spans="1:19" x14ac:dyDescent="0.25">
      <c r="A1643" s="23" t="s">
        <v>4</v>
      </c>
      <c r="B1643" s="23" t="s">
        <v>58</v>
      </c>
      <c r="C1643" s="23" t="s">
        <v>76</v>
      </c>
      <c r="D1643" s="23" t="s">
        <v>7964</v>
      </c>
      <c r="E1643" s="23" t="s">
        <v>8014</v>
      </c>
      <c r="G1643" s="23" t="s">
        <v>78</v>
      </c>
      <c r="H1643" s="23" t="s">
        <v>8559</v>
      </c>
      <c r="I1643" s="23" t="s">
        <v>8560</v>
      </c>
      <c r="J1643" s="5" t="s">
        <v>8561</v>
      </c>
      <c r="K1643" s="5" t="s">
        <v>1117</v>
      </c>
      <c r="L1643" s="5" t="s">
        <v>8562</v>
      </c>
      <c r="M1643" s="23" t="s">
        <v>8563</v>
      </c>
      <c r="N1643" s="23" t="s">
        <v>2697</v>
      </c>
      <c r="O1643" s="44" t="s">
        <v>8564</v>
      </c>
      <c r="P1643" s="23" t="s">
        <v>78</v>
      </c>
      <c r="Q1643" s="45" t="s">
        <v>26</v>
      </c>
    </row>
    <row r="1644" spans="1:19" x14ac:dyDescent="0.25">
      <c r="A1644" s="23" t="s">
        <v>4</v>
      </c>
      <c r="B1644" s="23" t="s">
        <v>58</v>
      </c>
      <c r="C1644" s="23" t="s">
        <v>76</v>
      </c>
      <c r="D1644" s="23" t="s">
        <v>7964</v>
      </c>
      <c r="E1644" s="23" t="s">
        <v>8014</v>
      </c>
      <c r="G1644" s="23" t="s">
        <v>78</v>
      </c>
      <c r="H1644" s="23" t="s">
        <v>8565</v>
      </c>
      <c r="I1644" s="23" t="s">
        <v>8566</v>
      </c>
      <c r="J1644" s="5" t="s">
        <v>8567</v>
      </c>
      <c r="K1644" s="5" t="s">
        <v>8568</v>
      </c>
      <c r="L1644" s="5" t="s">
        <v>8569</v>
      </c>
      <c r="M1644" s="23" t="s">
        <v>8570</v>
      </c>
      <c r="N1644" s="23" t="s">
        <v>2697</v>
      </c>
      <c r="O1644" s="44" t="s">
        <v>8571</v>
      </c>
      <c r="P1644" s="23" t="s">
        <v>78</v>
      </c>
      <c r="Q1644" s="45" t="s">
        <v>26</v>
      </c>
    </row>
    <row r="1645" spans="1:19" x14ac:dyDescent="0.25">
      <c r="A1645" s="23" t="s">
        <v>4</v>
      </c>
      <c r="B1645" s="23" t="s">
        <v>58</v>
      </c>
      <c r="C1645" s="23" t="s">
        <v>76</v>
      </c>
      <c r="D1645" s="23" t="s">
        <v>7964</v>
      </c>
      <c r="E1645" s="23" t="s">
        <v>8014</v>
      </c>
      <c r="G1645" s="23" t="s">
        <v>78</v>
      </c>
      <c r="H1645" s="23" t="s">
        <v>8572</v>
      </c>
      <c r="I1645" s="23" t="s">
        <v>8573</v>
      </c>
      <c r="J1645" s="5" t="s">
        <v>8574</v>
      </c>
      <c r="K1645" s="5" t="s">
        <v>8575</v>
      </c>
      <c r="L1645" s="5" t="s">
        <v>8576</v>
      </c>
      <c r="M1645" s="23" t="s">
        <v>8577</v>
      </c>
      <c r="N1645" s="23" t="s">
        <v>2697</v>
      </c>
      <c r="O1645" s="44" t="s">
        <v>8578</v>
      </c>
      <c r="P1645" s="23" t="s">
        <v>78</v>
      </c>
      <c r="Q1645" s="45" t="s">
        <v>26</v>
      </c>
    </row>
    <row r="1646" spans="1:19" x14ac:dyDescent="0.25">
      <c r="A1646" s="23" t="s">
        <v>4</v>
      </c>
      <c r="B1646" s="23" t="s">
        <v>58</v>
      </c>
      <c r="C1646" s="23" t="s">
        <v>76</v>
      </c>
      <c r="D1646" s="23" t="s">
        <v>7964</v>
      </c>
      <c r="E1646" s="23" t="s">
        <v>8014</v>
      </c>
      <c r="G1646" s="23" t="s">
        <v>78</v>
      </c>
      <c r="H1646" s="23" t="s">
        <v>8579</v>
      </c>
      <c r="I1646" s="23" t="s">
        <v>5723</v>
      </c>
      <c r="J1646" s="5" t="s">
        <v>8580</v>
      </c>
      <c r="L1646" s="5" t="s">
        <v>8581</v>
      </c>
      <c r="M1646" s="23" t="s">
        <v>8406</v>
      </c>
      <c r="N1646" s="23" t="s">
        <v>2697</v>
      </c>
      <c r="O1646" s="44" t="s">
        <v>8582</v>
      </c>
      <c r="P1646" s="23" t="s">
        <v>78</v>
      </c>
      <c r="Q1646" s="45" t="s">
        <v>26</v>
      </c>
    </row>
    <row r="1647" spans="1:19" x14ac:dyDescent="0.25">
      <c r="A1647" s="23" t="s">
        <v>4</v>
      </c>
      <c r="B1647" s="23" t="s">
        <v>59</v>
      </c>
      <c r="C1647" s="23" t="s">
        <v>76</v>
      </c>
      <c r="D1647" s="23" t="s">
        <v>7964</v>
      </c>
      <c r="E1647" s="23" t="s">
        <v>7965</v>
      </c>
      <c r="G1647" s="23" t="s">
        <v>78</v>
      </c>
      <c r="H1647" s="23" t="s">
        <v>8583</v>
      </c>
      <c r="I1647" s="23" t="s">
        <v>8584</v>
      </c>
      <c r="J1647" s="5" t="s">
        <v>8585</v>
      </c>
      <c r="K1647" s="5" t="s">
        <v>1117</v>
      </c>
      <c r="L1647" s="5" t="s">
        <v>8586</v>
      </c>
      <c r="M1647" s="23" t="s">
        <v>8587</v>
      </c>
      <c r="N1647" s="23" t="s">
        <v>7975</v>
      </c>
      <c r="O1647" s="44" t="s">
        <v>8588</v>
      </c>
      <c r="P1647" s="23" t="s">
        <v>78</v>
      </c>
      <c r="Q1647" s="45" t="s">
        <v>26</v>
      </c>
    </row>
    <row r="1648" spans="1:19" x14ac:dyDescent="0.25">
      <c r="A1648" s="23" t="s">
        <v>4</v>
      </c>
      <c r="B1648" s="23" t="s">
        <v>59</v>
      </c>
      <c r="C1648" s="23" t="s">
        <v>76</v>
      </c>
      <c r="D1648" s="23" t="s">
        <v>7964</v>
      </c>
      <c r="E1648" s="23" t="s">
        <v>7965</v>
      </c>
      <c r="G1648" s="23" t="s">
        <v>78</v>
      </c>
      <c r="H1648" s="23" t="s">
        <v>8589</v>
      </c>
      <c r="I1648" s="23">
        <v>25873</v>
      </c>
      <c r="J1648" s="5" t="s">
        <v>8590</v>
      </c>
      <c r="L1648" s="5" t="s">
        <v>8591</v>
      </c>
      <c r="M1648" s="23" t="s">
        <v>8592</v>
      </c>
      <c r="N1648" s="23" t="s">
        <v>4371</v>
      </c>
      <c r="O1648" s="44">
        <v>86004</v>
      </c>
      <c r="P1648" s="23" t="s">
        <v>78</v>
      </c>
      <c r="Q1648" s="45">
        <v>44361</v>
      </c>
    </row>
    <row r="1649" spans="1:19" x14ac:dyDescent="0.25">
      <c r="A1649" s="23" t="s">
        <v>4</v>
      </c>
      <c r="B1649" s="23" t="s">
        <v>59</v>
      </c>
      <c r="C1649" s="23" t="s">
        <v>76</v>
      </c>
      <c r="D1649" s="23" t="s">
        <v>7964</v>
      </c>
      <c r="E1649" s="23" t="s">
        <v>7965</v>
      </c>
      <c r="G1649" s="23" t="s">
        <v>78</v>
      </c>
      <c r="H1649" s="23" t="s">
        <v>8593</v>
      </c>
      <c r="I1649" s="23" t="s">
        <v>8594</v>
      </c>
      <c r="J1649" s="5" t="s">
        <v>8595</v>
      </c>
      <c r="L1649" s="5" t="s">
        <v>8596</v>
      </c>
      <c r="M1649" s="23" t="s">
        <v>8023</v>
      </c>
      <c r="N1649" s="23" t="s">
        <v>7975</v>
      </c>
      <c r="O1649" s="44">
        <v>80537</v>
      </c>
      <c r="P1649" s="23" t="s">
        <v>78</v>
      </c>
      <c r="Q1649" s="45" t="s">
        <v>26</v>
      </c>
    </row>
    <row r="1650" spans="1:19" x14ac:dyDescent="0.25">
      <c r="A1650" s="23" t="s">
        <v>4</v>
      </c>
      <c r="B1650" s="23" t="s">
        <v>59</v>
      </c>
      <c r="C1650" s="23" t="s">
        <v>76</v>
      </c>
      <c r="D1650" s="23" t="s">
        <v>7964</v>
      </c>
      <c r="E1650" s="23" t="s">
        <v>7965</v>
      </c>
      <c r="F1650" s="23" t="s">
        <v>8489</v>
      </c>
      <c r="G1650" s="23" t="s">
        <v>78</v>
      </c>
      <c r="H1650" s="23" t="s">
        <v>8597</v>
      </c>
      <c r="I1650" s="23">
        <v>26090</v>
      </c>
      <c r="J1650" s="5" t="s">
        <v>10845</v>
      </c>
      <c r="L1650" s="5" t="s">
        <v>8598</v>
      </c>
      <c r="M1650" s="23" t="s">
        <v>8077</v>
      </c>
      <c r="N1650" s="23" t="s">
        <v>7975</v>
      </c>
      <c r="O1650" s="44">
        <v>80241</v>
      </c>
      <c r="P1650" s="23" t="s">
        <v>78</v>
      </c>
      <c r="Q1650" s="45">
        <v>44628</v>
      </c>
    </row>
    <row r="1651" spans="1:19" x14ac:dyDescent="0.25">
      <c r="A1651" s="23" t="s">
        <v>4</v>
      </c>
      <c r="B1651" s="23" t="s">
        <v>58</v>
      </c>
      <c r="C1651" s="23" t="s">
        <v>76</v>
      </c>
      <c r="D1651" s="23" t="s">
        <v>7964</v>
      </c>
      <c r="E1651" s="23" t="s">
        <v>8014</v>
      </c>
      <c r="G1651" s="23" t="s">
        <v>78</v>
      </c>
      <c r="H1651" s="23" t="s">
        <v>8599</v>
      </c>
      <c r="I1651" s="23" t="s">
        <v>8600</v>
      </c>
      <c r="J1651" s="5" t="s">
        <v>8601</v>
      </c>
      <c r="K1651" s="5" t="s">
        <v>1117</v>
      </c>
      <c r="L1651" s="5" t="s">
        <v>8602</v>
      </c>
      <c r="M1651" s="23" t="s">
        <v>3800</v>
      </c>
      <c r="N1651" s="23" t="s">
        <v>2697</v>
      </c>
      <c r="O1651" s="44" t="s">
        <v>8603</v>
      </c>
      <c r="P1651" s="23" t="s">
        <v>78</v>
      </c>
      <c r="Q1651" s="45" t="s">
        <v>26</v>
      </c>
    </row>
    <row r="1652" spans="1:19" x14ac:dyDescent="0.25">
      <c r="A1652" s="23" t="s">
        <v>4</v>
      </c>
      <c r="B1652" s="23" t="s">
        <v>59</v>
      </c>
      <c r="C1652" s="23" t="s">
        <v>76</v>
      </c>
      <c r="D1652" s="23" t="s">
        <v>7964</v>
      </c>
      <c r="E1652" s="23" t="s">
        <v>7965</v>
      </c>
      <c r="G1652" s="23" t="s">
        <v>78</v>
      </c>
      <c r="H1652" s="23" t="s">
        <v>8604</v>
      </c>
      <c r="I1652" s="23">
        <v>25574</v>
      </c>
      <c r="J1652" s="5" t="s">
        <v>8605</v>
      </c>
      <c r="L1652" s="5" t="s">
        <v>8606</v>
      </c>
      <c r="M1652" s="23" t="s">
        <v>8607</v>
      </c>
      <c r="N1652" s="23" t="s">
        <v>7975</v>
      </c>
      <c r="O1652" s="44">
        <v>80126</v>
      </c>
      <c r="P1652" s="23" t="s">
        <v>78</v>
      </c>
      <c r="Q1652" s="45">
        <v>44363</v>
      </c>
    </row>
    <row r="1653" spans="1:19" x14ac:dyDescent="0.25">
      <c r="A1653" s="23" t="s">
        <v>4</v>
      </c>
      <c r="B1653" s="23" t="s">
        <v>59</v>
      </c>
      <c r="C1653" s="23" t="s">
        <v>76</v>
      </c>
      <c r="D1653" s="23" t="s">
        <v>7964</v>
      </c>
      <c r="E1653" s="23" t="s">
        <v>7965</v>
      </c>
      <c r="G1653" s="23" t="s">
        <v>78</v>
      </c>
      <c r="H1653" s="23" t="s">
        <v>8608</v>
      </c>
      <c r="I1653" s="23">
        <v>25942</v>
      </c>
      <c r="J1653" s="5" t="s">
        <v>8609</v>
      </c>
      <c r="L1653" s="5" t="s">
        <v>8610</v>
      </c>
      <c r="M1653" s="23" t="s">
        <v>8097</v>
      </c>
      <c r="N1653" s="23" t="s">
        <v>7975</v>
      </c>
      <c r="O1653" s="44">
        <v>80033</v>
      </c>
      <c r="P1653" s="23" t="s">
        <v>78</v>
      </c>
      <c r="Q1653" s="45">
        <v>44428</v>
      </c>
    </row>
    <row r="1654" spans="1:19" x14ac:dyDescent="0.25">
      <c r="A1654" s="23" t="s">
        <v>4</v>
      </c>
      <c r="B1654" s="23" t="s">
        <v>58</v>
      </c>
      <c r="C1654" s="23" t="s">
        <v>76</v>
      </c>
      <c r="D1654" s="23" t="s">
        <v>7964</v>
      </c>
      <c r="E1654" s="23" t="s">
        <v>8014</v>
      </c>
      <c r="G1654" s="23" t="s">
        <v>78</v>
      </c>
      <c r="H1654" s="23" t="s">
        <v>8611</v>
      </c>
      <c r="I1654" s="23">
        <v>11929</v>
      </c>
      <c r="J1654" s="5" t="s">
        <v>8612</v>
      </c>
      <c r="L1654" s="5" t="s">
        <v>8613</v>
      </c>
      <c r="M1654" s="23" t="s">
        <v>8614</v>
      </c>
      <c r="N1654" s="23" t="s">
        <v>8153</v>
      </c>
      <c r="O1654" s="44">
        <v>58554</v>
      </c>
      <c r="P1654" s="23" t="s">
        <v>78</v>
      </c>
      <c r="Q1654" s="45">
        <v>44622</v>
      </c>
    </row>
    <row r="1655" spans="1:19" x14ac:dyDescent="0.25">
      <c r="A1655" s="23" t="s">
        <v>4</v>
      </c>
      <c r="B1655" s="23" t="s">
        <v>58</v>
      </c>
      <c r="C1655" s="23" t="s">
        <v>76</v>
      </c>
      <c r="D1655" s="23" t="s">
        <v>7964</v>
      </c>
      <c r="E1655" s="23" t="s">
        <v>8014</v>
      </c>
      <c r="G1655" s="23" t="s">
        <v>78</v>
      </c>
      <c r="H1655" s="23" t="s">
        <v>8615</v>
      </c>
      <c r="I1655" s="23" t="s">
        <v>8616</v>
      </c>
      <c r="J1655" s="5" t="s">
        <v>8617</v>
      </c>
      <c r="K1655" s="5" t="s">
        <v>1117</v>
      </c>
      <c r="L1655" s="5" t="s">
        <v>8618</v>
      </c>
      <c r="M1655" s="23" t="s">
        <v>8619</v>
      </c>
      <c r="N1655" s="23" t="s">
        <v>2697</v>
      </c>
      <c r="O1655" s="44" t="s">
        <v>8620</v>
      </c>
      <c r="P1655" s="23" t="s">
        <v>78</v>
      </c>
      <c r="Q1655" s="45" t="s">
        <v>26</v>
      </c>
    </row>
    <row r="1656" spans="1:19" x14ac:dyDescent="0.25">
      <c r="A1656" s="23" t="s">
        <v>4</v>
      </c>
      <c r="B1656" s="23" t="s">
        <v>58</v>
      </c>
      <c r="C1656" s="23" t="s">
        <v>76</v>
      </c>
      <c r="D1656" s="23" t="s">
        <v>7964</v>
      </c>
      <c r="E1656" s="23" t="s">
        <v>8014</v>
      </c>
      <c r="G1656" s="23" t="s">
        <v>78</v>
      </c>
      <c r="H1656" s="23" t="s">
        <v>8621</v>
      </c>
      <c r="I1656" s="23" t="s">
        <v>8622</v>
      </c>
      <c r="J1656" s="5" t="s">
        <v>8623</v>
      </c>
      <c r="K1656" s="5" t="s">
        <v>1117</v>
      </c>
      <c r="L1656" s="5" t="s">
        <v>8624</v>
      </c>
      <c r="M1656" s="23" t="s">
        <v>8625</v>
      </c>
      <c r="N1656" s="23" t="s">
        <v>2697</v>
      </c>
      <c r="O1656" s="44" t="s">
        <v>8626</v>
      </c>
      <c r="P1656" s="23" t="s">
        <v>78</v>
      </c>
      <c r="Q1656" s="45" t="s">
        <v>26</v>
      </c>
    </row>
    <row r="1657" spans="1:19" x14ac:dyDescent="0.25">
      <c r="A1657" s="23" t="s">
        <v>4</v>
      </c>
      <c r="B1657" s="23" t="s">
        <v>59</v>
      </c>
      <c r="C1657" s="23" t="s">
        <v>76</v>
      </c>
      <c r="D1657" s="23" t="s">
        <v>7964</v>
      </c>
      <c r="E1657" s="23" t="s">
        <v>7965</v>
      </c>
      <c r="F1657" s="23" t="s">
        <v>7966</v>
      </c>
      <c r="G1657" s="23" t="s">
        <v>78</v>
      </c>
      <c r="H1657" s="23" t="s">
        <v>8627</v>
      </c>
      <c r="I1657" s="23" t="s">
        <v>8628</v>
      </c>
      <c r="J1657" s="5" t="s">
        <v>8629</v>
      </c>
      <c r="L1657" s="5" t="s">
        <v>8630</v>
      </c>
      <c r="M1657" s="23" t="s">
        <v>8631</v>
      </c>
      <c r="N1657" s="23" t="s">
        <v>4371</v>
      </c>
      <c r="O1657" s="44" t="s">
        <v>8632</v>
      </c>
      <c r="P1657" s="23" t="s">
        <v>78</v>
      </c>
      <c r="Q1657" s="45">
        <v>44349</v>
      </c>
    </row>
    <row r="1658" spans="1:19" x14ac:dyDescent="0.25">
      <c r="A1658" s="23" t="s">
        <v>4</v>
      </c>
      <c r="B1658" s="23" t="s">
        <v>59</v>
      </c>
      <c r="C1658" s="23" t="s">
        <v>76</v>
      </c>
      <c r="D1658" s="23" t="s">
        <v>7964</v>
      </c>
      <c r="E1658" s="23" t="s">
        <v>7965</v>
      </c>
      <c r="G1658" s="23" t="s">
        <v>78</v>
      </c>
      <c r="H1658" s="23" t="s">
        <v>8633</v>
      </c>
      <c r="I1658" s="23">
        <v>25004</v>
      </c>
      <c r="J1658" s="5" t="s">
        <v>8634</v>
      </c>
      <c r="L1658" s="5" t="s">
        <v>8635</v>
      </c>
      <c r="M1658" s="23" t="s">
        <v>8636</v>
      </c>
      <c r="N1658" s="23" t="s">
        <v>4377</v>
      </c>
      <c r="O1658" s="44">
        <v>84047</v>
      </c>
      <c r="P1658" s="23" t="s">
        <v>78</v>
      </c>
      <c r="Q1658" s="45">
        <v>44371</v>
      </c>
    </row>
    <row r="1659" spans="1:19" x14ac:dyDescent="0.25">
      <c r="A1659" s="23" t="s">
        <v>4</v>
      </c>
      <c r="B1659" s="23" t="s">
        <v>58</v>
      </c>
      <c r="C1659" s="23" t="s">
        <v>76</v>
      </c>
      <c r="D1659" s="23" t="s">
        <v>7964</v>
      </c>
      <c r="E1659" s="23" t="s">
        <v>8014</v>
      </c>
      <c r="G1659" s="23" t="s">
        <v>78</v>
      </c>
      <c r="H1659" s="23" t="s">
        <v>8637</v>
      </c>
      <c r="I1659" s="23" t="s">
        <v>8638</v>
      </c>
      <c r="J1659" s="5" t="s">
        <v>8639</v>
      </c>
      <c r="K1659" s="5" t="s">
        <v>1117</v>
      </c>
      <c r="L1659" s="5" t="s">
        <v>8640</v>
      </c>
      <c r="M1659" s="23" t="s">
        <v>8641</v>
      </c>
      <c r="N1659" s="23" t="s">
        <v>8153</v>
      </c>
      <c r="O1659" s="44" t="s">
        <v>8642</v>
      </c>
      <c r="P1659" s="23" t="s">
        <v>78</v>
      </c>
      <c r="Q1659" s="45" t="s">
        <v>26</v>
      </c>
    </row>
    <row r="1660" spans="1:19" x14ac:dyDescent="0.25">
      <c r="A1660" s="23" t="s">
        <v>4</v>
      </c>
      <c r="B1660" s="23" t="s">
        <v>58</v>
      </c>
      <c r="C1660" s="23" t="s">
        <v>76</v>
      </c>
      <c r="D1660" s="23" t="s">
        <v>7964</v>
      </c>
      <c r="E1660" s="23" t="s">
        <v>8014</v>
      </c>
      <c r="G1660" s="23" t="s">
        <v>78</v>
      </c>
      <c r="H1660" s="23" t="s">
        <v>8643</v>
      </c>
      <c r="I1660" s="23" t="s">
        <v>8644</v>
      </c>
      <c r="J1660" s="5" t="s">
        <v>8645</v>
      </c>
      <c r="K1660" s="5" t="s">
        <v>1117</v>
      </c>
      <c r="L1660" s="5" t="s">
        <v>8646</v>
      </c>
      <c r="M1660" s="23" t="s">
        <v>8647</v>
      </c>
      <c r="N1660" s="23" t="s">
        <v>2697</v>
      </c>
      <c r="O1660" s="44" t="s">
        <v>8648</v>
      </c>
      <c r="P1660" s="23" t="s">
        <v>78</v>
      </c>
      <c r="Q1660" s="45" t="s">
        <v>26</v>
      </c>
    </row>
    <row r="1661" spans="1:19" x14ac:dyDescent="0.25">
      <c r="A1661" s="23" t="s">
        <v>4</v>
      </c>
      <c r="B1661" s="23" t="s">
        <v>59</v>
      </c>
      <c r="C1661" s="23" t="s">
        <v>76</v>
      </c>
      <c r="D1661" s="23" t="s">
        <v>7964</v>
      </c>
      <c r="E1661" s="23" t="s">
        <v>7965</v>
      </c>
      <c r="G1661" s="23" t="s">
        <v>78</v>
      </c>
      <c r="H1661" s="23" t="s">
        <v>8649</v>
      </c>
      <c r="I1661" s="23">
        <v>25850</v>
      </c>
      <c r="J1661" s="5" t="s">
        <v>8650</v>
      </c>
      <c r="L1661" s="5" t="s">
        <v>8651</v>
      </c>
      <c r="M1661" s="23" t="s">
        <v>8652</v>
      </c>
      <c r="N1661" s="23" t="s">
        <v>7975</v>
      </c>
      <c r="O1661" s="44">
        <v>80109</v>
      </c>
      <c r="P1661" s="23" t="s">
        <v>78</v>
      </c>
      <c r="Q1661" s="45">
        <v>44364</v>
      </c>
    </row>
    <row r="1662" spans="1:19" x14ac:dyDescent="0.25">
      <c r="A1662" s="23" t="s">
        <v>4</v>
      </c>
      <c r="B1662" s="23" t="s">
        <v>58</v>
      </c>
      <c r="C1662" s="23" t="s">
        <v>76</v>
      </c>
      <c r="D1662" s="23" t="s">
        <v>7964</v>
      </c>
      <c r="E1662" s="23" t="s">
        <v>8014</v>
      </c>
      <c r="G1662" s="23" t="s">
        <v>78</v>
      </c>
      <c r="H1662" s="23" t="s">
        <v>8653</v>
      </c>
      <c r="I1662" s="23" t="s">
        <v>8654</v>
      </c>
      <c r="J1662" s="5" t="s">
        <v>8655</v>
      </c>
      <c r="L1662" s="5" t="s">
        <v>8656</v>
      </c>
      <c r="M1662" s="23" t="s">
        <v>8657</v>
      </c>
      <c r="N1662" s="23" t="s">
        <v>8088</v>
      </c>
      <c r="O1662" s="44">
        <v>53572</v>
      </c>
      <c r="P1662" s="23" t="s">
        <v>78</v>
      </c>
      <c r="Q1662" s="45">
        <v>44461</v>
      </c>
    </row>
    <row r="1663" spans="1:19" x14ac:dyDescent="0.25">
      <c r="A1663" s="23" t="s">
        <v>4</v>
      </c>
      <c r="B1663" s="23" t="s">
        <v>59</v>
      </c>
      <c r="C1663" s="23" t="s">
        <v>76</v>
      </c>
      <c r="D1663" s="23" t="s">
        <v>7964</v>
      </c>
      <c r="E1663" s="23" t="s">
        <v>7965</v>
      </c>
      <c r="G1663" s="23" t="s">
        <v>78</v>
      </c>
      <c r="H1663" s="23" t="s">
        <v>8658</v>
      </c>
      <c r="I1663" s="23" t="s">
        <v>8659</v>
      </c>
      <c r="J1663" s="5" t="s">
        <v>8660</v>
      </c>
      <c r="L1663" s="5" t="s">
        <v>8661</v>
      </c>
      <c r="M1663" s="23" t="s">
        <v>8662</v>
      </c>
      <c r="N1663" s="23" t="s">
        <v>4377</v>
      </c>
      <c r="O1663" s="44" t="s">
        <v>8663</v>
      </c>
      <c r="P1663" s="23" t="s">
        <v>78</v>
      </c>
      <c r="Q1663" s="45">
        <v>44350</v>
      </c>
      <c r="S1663" s="5" t="s">
        <v>1591</v>
      </c>
    </row>
    <row r="1664" spans="1:19" x14ac:dyDescent="0.25">
      <c r="A1664" s="23" t="s">
        <v>4</v>
      </c>
      <c r="B1664" s="23" t="s">
        <v>58</v>
      </c>
      <c r="C1664" s="23" t="s">
        <v>76</v>
      </c>
      <c r="D1664" s="23" t="s">
        <v>7964</v>
      </c>
      <c r="E1664" s="23" t="s">
        <v>8014</v>
      </c>
      <c r="G1664" s="23" t="s">
        <v>78</v>
      </c>
      <c r="H1664" s="23" t="s">
        <v>8664</v>
      </c>
      <c r="I1664" s="23" t="s">
        <v>8665</v>
      </c>
      <c r="J1664" s="5" t="s">
        <v>8666</v>
      </c>
      <c r="L1664" s="5" t="s">
        <v>8667</v>
      </c>
      <c r="M1664" s="23" t="s">
        <v>8668</v>
      </c>
      <c r="N1664" s="23" t="s">
        <v>2697</v>
      </c>
      <c r="O1664" s="44" t="s">
        <v>8669</v>
      </c>
      <c r="P1664" s="23" t="s">
        <v>78</v>
      </c>
      <c r="Q1664" s="45" t="s">
        <v>26</v>
      </c>
    </row>
    <row r="1665" spans="1:19" x14ac:dyDescent="0.25">
      <c r="A1665" s="23" t="s">
        <v>4</v>
      </c>
      <c r="B1665" s="23" t="s">
        <v>59</v>
      </c>
      <c r="C1665" s="23" t="s">
        <v>76</v>
      </c>
      <c r="D1665" s="23" t="s">
        <v>7964</v>
      </c>
      <c r="E1665" s="23" t="s">
        <v>7965</v>
      </c>
      <c r="G1665" s="23" t="s">
        <v>78</v>
      </c>
      <c r="H1665" s="23" t="s">
        <v>8670</v>
      </c>
      <c r="I1665" s="23" t="s">
        <v>8671</v>
      </c>
      <c r="J1665" s="5" t="s">
        <v>8672</v>
      </c>
      <c r="K1665" s="5" t="s">
        <v>8673</v>
      </c>
      <c r="L1665" s="5" t="s">
        <v>8674</v>
      </c>
      <c r="M1665" s="23" t="s">
        <v>8675</v>
      </c>
      <c r="N1665" s="23" t="s">
        <v>4377</v>
      </c>
      <c r="O1665" s="44" t="s">
        <v>8676</v>
      </c>
      <c r="P1665" s="23" t="s">
        <v>78</v>
      </c>
      <c r="Q1665" s="45" t="s">
        <v>26</v>
      </c>
    </row>
    <row r="1666" spans="1:19" x14ac:dyDescent="0.25">
      <c r="A1666" s="23" t="s">
        <v>4</v>
      </c>
      <c r="B1666" s="23" t="s">
        <v>59</v>
      </c>
      <c r="C1666" s="23" t="s">
        <v>76</v>
      </c>
      <c r="D1666" s="23" t="s">
        <v>7964</v>
      </c>
      <c r="E1666" s="23" t="s">
        <v>7965</v>
      </c>
      <c r="G1666" s="23" t="s">
        <v>78</v>
      </c>
      <c r="H1666" s="23" t="s">
        <v>8677</v>
      </c>
      <c r="I1666" s="23" t="s">
        <v>8678</v>
      </c>
      <c r="J1666" s="5" t="s">
        <v>8679</v>
      </c>
      <c r="L1666" s="5" t="s">
        <v>8680</v>
      </c>
      <c r="M1666" s="23" t="s">
        <v>8011</v>
      </c>
      <c r="N1666" s="23" t="s">
        <v>4371</v>
      </c>
      <c r="O1666" s="44" t="s">
        <v>8012</v>
      </c>
      <c r="P1666" s="23" t="s">
        <v>78</v>
      </c>
      <c r="Q1666" s="45">
        <v>44287</v>
      </c>
      <c r="S1666" s="5" t="s">
        <v>8681</v>
      </c>
    </row>
    <row r="1667" spans="1:19" x14ac:dyDescent="0.25">
      <c r="A1667" s="23" t="s">
        <v>4</v>
      </c>
      <c r="B1667" s="23" t="s">
        <v>59</v>
      </c>
      <c r="C1667" s="23" t="s">
        <v>76</v>
      </c>
      <c r="D1667" s="23" t="s">
        <v>7964</v>
      </c>
      <c r="E1667" s="23" t="s">
        <v>8014</v>
      </c>
      <c r="G1667" s="23" t="s">
        <v>78</v>
      </c>
      <c r="H1667" s="23" t="s">
        <v>8682</v>
      </c>
      <c r="I1667" s="23">
        <v>25990</v>
      </c>
      <c r="J1667" s="5" t="s">
        <v>8683</v>
      </c>
      <c r="L1667" s="5" t="s">
        <v>8684</v>
      </c>
      <c r="M1667" s="23" t="s">
        <v>8685</v>
      </c>
      <c r="N1667" s="23" t="s">
        <v>8218</v>
      </c>
      <c r="O1667" s="44">
        <v>59538</v>
      </c>
      <c r="P1667" s="23" t="s">
        <v>78</v>
      </c>
      <c r="Q1667" s="45">
        <v>44475</v>
      </c>
    </row>
    <row r="1668" spans="1:19" x14ac:dyDescent="0.25">
      <c r="A1668" s="46" t="s">
        <v>4</v>
      </c>
      <c r="B1668" s="46" t="s">
        <v>58</v>
      </c>
      <c r="C1668" s="46" t="s">
        <v>76</v>
      </c>
      <c r="D1668" s="46" t="s">
        <v>7964</v>
      </c>
      <c r="E1668" s="46" t="s">
        <v>8014</v>
      </c>
      <c r="F1668" s="46"/>
      <c r="G1668" s="46" t="s">
        <v>78</v>
      </c>
      <c r="H1668" s="46" t="s">
        <v>8686</v>
      </c>
      <c r="I1668" s="46" t="s">
        <v>8687</v>
      </c>
      <c r="J1668" s="47" t="s">
        <v>8688</v>
      </c>
      <c r="K1668" s="47" t="s">
        <v>1117</v>
      </c>
      <c r="L1668" s="47" t="s">
        <v>8689</v>
      </c>
      <c r="M1668" s="46" t="s">
        <v>8690</v>
      </c>
      <c r="N1668" s="46" t="s">
        <v>2697</v>
      </c>
      <c r="O1668" s="48" t="s">
        <v>8691</v>
      </c>
      <c r="P1668" s="46" t="s">
        <v>78</v>
      </c>
      <c r="Q1668" s="49" t="s">
        <v>26</v>
      </c>
      <c r="R1668" s="46"/>
      <c r="S1668" s="47"/>
    </row>
    <row r="1669" spans="1:19" x14ac:dyDescent="0.25">
      <c r="A1669" s="46" t="s">
        <v>4</v>
      </c>
      <c r="B1669" s="46" t="s">
        <v>58</v>
      </c>
      <c r="C1669" s="46" t="s">
        <v>76</v>
      </c>
      <c r="D1669" s="46" t="s">
        <v>7964</v>
      </c>
      <c r="E1669" s="46" t="s">
        <v>8014</v>
      </c>
      <c r="F1669" s="46"/>
      <c r="G1669" s="46" t="s">
        <v>78</v>
      </c>
      <c r="H1669" s="46" t="s">
        <v>8692</v>
      </c>
      <c r="I1669" s="46" t="s">
        <v>8693</v>
      </c>
      <c r="J1669" s="47" t="s">
        <v>8694</v>
      </c>
      <c r="K1669" s="47" t="s">
        <v>1117</v>
      </c>
      <c r="L1669" s="47" t="s">
        <v>8695</v>
      </c>
      <c r="M1669" s="46" t="s">
        <v>8696</v>
      </c>
      <c r="N1669" s="46" t="s">
        <v>8088</v>
      </c>
      <c r="O1669" s="48" t="s">
        <v>8697</v>
      </c>
      <c r="P1669" s="46" t="s">
        <v>78</v>
      </c>
      <c r="Q1669" s="49" t="s">
        <v>26</v>
      </c>
      <c r="R1669" s="46"/>
      <c r="S1669" s="47"/>
    </row>
    <row r="1670" spans="1:19" x14ac:dyDescent="0.25">
      <c r="A1670" s="23" t="s">
        <v>4</v>
      </c>
      <c r="B1670" s="23" t="s">
        <v>58</v>
      </c>
      <c r="C1670" s="23" t="s">
        <v>76</v>
      </c>
      <c r="D1670" s="23" t="s">
        <v>7964</v>
      </c>
      <c r="E1670" s="23" t="s">
        <v>8014</v>
      </c>
      <c r="G1670" s="23" t="s">
        <v>78</v>
      </c>
      <c r="H1670" s="23" t="s">
        <v>8698</v>
      </c>
      <c r="I1670" s="23">
        <v>25810</v>
      </c>
      <c r="J1670" s="5" t="s">
        <v>8699</v>
      </c>
      <c r="L1670" s="5" t="s">
        <v>8700</v>
      </c>
      <c r="M1670" s="23" t="s">
        <v>2831</v>
      </c>
      <c r="N1670" s="23" t="s">
        <v>8088</v>
      </c>
      <c r="O1670" s="44">
        <v>54650</v>
      </c>
      <c r="P1670" s="23" t="s">
        <v>78</v>
      </c>
      <c r="Q1670" s="45">
        <v>44329</v>
      </c>
    </row>
    <row r="1671" spans="1:19" x14ac:dyDescent="0.25">
      <c r="A1671" s="46" t="s">
        <v>4</v>
      </c>
      <c r="B1671" s="46" t="s">
        <v>58</v>
      </c>
      <c r="C1671" s="46" t="s">
        <v>76</v>
      </c>
      <c r="D1671" s="46" t="s">
        <v>7964</v>
      </c>
      <c r="E1671" s="46" t="s">
        <v>8014</v>
      </c>
      <c r="F1671" s="46"/>
      <c r="G1671" s="46" t="s">
        <v>78</v>
      </c>
      <c r="H1671" s="46" t="s">
        <v>8701</v>
      </c>
      <c r="I1671" s="46" t="s">
        <v>8702</v>
      </c>
      <c r="J1671" s="47" t="s">
        <v>8703</v>
      </c>
      <c r="K1671" s="47" t="s">
        <v>8704</v>
      </c>
      <c r="L1671" s="47" t="s">
        <v>8705</v>
      </c>
      <c r="M1671" s="46" t="s">
        <v>8018</v>
      </c>
      <c r="N1671" s="46" t="s">
        <v>2697</v>
      </c>
      <c r="O1671" s="48" t="s">
        <v>8706</v>
      </c>
      <c r="P1671" s="46" t="s">
        <v>78</v>
      </c>
      <c r="Q1671" s="49">
        <v>44405</v>
      </c>
      <c r="R1671" s="46"/>
      <c r="S1671" s="47"/>
    </row>
    <row r="1672" spans="1:19" x14ac:dyDescent="0.25">
      <c r="A1672" s="23" t="s">
        <v>4</v>
      </c>
      <c r="B1672" s="23" t="s">
        <v>59</v>
      </c>
      <c r="C1672" s="23" t="s">
        <v>76</v>
      </c>
      <c r="D1672" s="23" t="s">
        <v>7964</v>
      </c>
      <c r="E1672" s="23" t="s">
        <v>7965</v>
      </c>
      <c r="G1672" s="23" t="s">
        <v>78</v>
      </c>
      <c r="H1672" s="23" t="s">
        <v>8707</v>
      </c>
      <c r="I1672" s="23" t="s">
        <v>8708</v>
      </c>
      <c r="J1672" s="5" t="s">
        <v>8709</v>
      </c>
      <c r="K1672" s="5" t="s">
        <v>8710</v>
      </c>
      <c r="L1672" s="5" t="s">
        <v>8711</v>
      </c>
      <c r="M1672" s="23" t="s">
        <v>7989</v>
      </c>
      <c r="N1672" s="23" t="s">
        <v>4371</v>
      </c>
      <c r="O1672" s="44" t="s">
        <v>8712</v>
      </c>
      <c r="P1672" s="23" t="s">
        <v>78</v>
      </c>
      <c r="Q1672" s="45" t="s">
        <v>26</v>
      </c>
    </row>
    <row r="1673" spans="1:19" x14ac:dyDescent="0.25">
      <c r="A1673" s="23" t="s">
        <v>4</v>
      </c>
      <c r="B1673" s="23" t="s">
        <v>59</v>
      </c>
      <c r="C1673" s="23" t="s">
        <v>76</v>
      </c>
      <c r="D1673" s="23" t="s">
        <v>7964</v>
      </c>
      <c r="E1673" s="23" t="s">
        <v>7965</v>
      </c>
      <c r="G1673" s="23" t="s">
        <v>78</v>
      </c>
      <c r="H1673" s="23" t="s">
        <v>8713</v>
      </c>
      <c r="I1673" s="23">
        <v>25313</v>
      </c>
      <c r="J1673" s="5" t="s">
        <v>8714</v>
      </c>
      <c r="L1673" s="5" t="s">
        <v>8715</v>
      </c>
      <c r="M1673" s="23" t="s">
        <v>4102</v>
      </c>
      <c r="N1673" s="23" t="s">
        <v>4103</v>
      </c>
      <c r="O1673" s="44">
        <v>89128</v>
      </c>
      <c r="P1673" s="23" t="s">
        <v>78</v>
      </c>
      <c r="Q1673" s="45" t="s">
        <v>26</v>
      </c>
    </row>
    <row r="1674" spans="1:19" x14ac:dyDescent="0.25">
      <c r="A1674" s="23" t="s">
        <v>4</v>
      </c>
      <c r="B1674" s="23" t="s">
        <v>59</v>
      </c>
      <c r="C1674" s="23" t="s">
        <v>76</v>
      </c>
      <c r="D1674" s="23" t="s">
        <v>7964</v>
      </c>
      <c r="E1674" s="23" t="s">
        <v>7965</v>
      </c>
      <c r="F1674" s="23" t="s">
        <v>7966</v>
      </c>
      <c r="G1674" s="23" t="s">
        <v>78</v>
      </c>
      <c r="H1674" s="23" t="s">
        <v>8716</v>
      </c>
      <c r="I1674" s="23">
        <v>26067</v>
      </c>
      <c r="J1674" s="5" t="s">
        <v>8717</v>
      </c>
      <c r="L1674" s="5" t="s">
        <v>8718</v>
      </c>
      <c r="M1674" s="23" t="s">
        <v>8719</v>
      </c>
      <c r="N1674" s="23" t="s">
        <v>4371</v>
      </c>
      <c r="O1674" s="44">
        <v>85225</v>
      </c>
      <c r="P1674" s="23" t="s">
        <v>78</v>
      </c>
      <c r="Q1674" s="45">
        <v>44606</v>
      </c>
    </row>
    <row r="1675" spans="1:19" x14ac:dyDescent="0.25">
      <c r="A1675" s="23" t="s">
        <v>4</v>
      </c>
      <c r="B1675" s="23" t="s">
        <v>59</v>
      </c>
      <c r="C1675" s="23" t="s">
        <v>76</v>
      </c>
      <c r="D1675" s="23" t="s">
        <v>7964</v>
      </c>
      <c r="E1675" s="23" t="s">
        <v>7965</v>
      </c>
      <c r="G1675" s="23" t="s">
        <v>78</v>
      </c>
      <c r="H1675" s="23" t="s">
        <v>8720</v>
      </c>
      <c r="I1675" s="23">
        <v>25857</v>
      </c>
      <c r="J1675" s="5" t="s">
        <v>8721</v>
      </c>
      <c r="L1675" s="5" t="s">
        <v>8722</v>
      </c>
      <c r="M1675" s="23" t="s">
        <v>4102</v>
      </c>
      <c r="N1675" s="23" t="s">
        <v>4103</v>
      </c>
      <c r="O1675" s="44">
        <v>89120</v>
      </c>
      <c r="P1675" s="23" t="s">
        <v>78</v>
      </c>
      <c r="Q1675" s="45">
        <v>44344</v>
      </c>
    </row>
    <row r="1676" spans="1:19" x14ac:dyDescent="0.25">
      <c r="A1676" s="23" t="s">
        <v>4</v>
      </c>
      <c r="B1676" s="23" t="s">
        <v>58</v>
      </c>
      <c r="C1676" s="23" t="s">
        <v>76</v>
      </c>
      <c r="D1676" s="23" t="s">
        <v>7964</v>
      </c>
      <c r="E1676" s="23" t="s">
        <v>8014</v>
      </c>
      <c r="G1676" s="23" t="s">
        <v>78</v>
      </c>
      <c r="H1676" s="23" t="s">
        <v>8723</v>
      </c>
      <c r="I1676" s="23" t="s">
        <v>8724</v>
      </c>
      <c r="J1676" s="5" t="s">
        <v>8725</v>
      </c>
      <c r="K1676" s="5" t="s">
        <v>1117</v>
      </c>
      <c r="L1676" s="5" t="s">
        <v>8726</v>
      </c>
      <c r="M1676" s="23" t="s">
        <v>8727</v>
      </c>
      <c r="N1676" s="23" t="s">
        <v>8088</v>
      </c>
      <c r="O1676" s="44" t="s">
        <v>8728</v>
      </c>
      <c r="P1676" s="23" t="s">
        <v>78</v>
      </c>
      <c r="Q1676" s="45" t="s">
        <v>26</v>
      </c>
    </row>
    <row r="1677" spans="1:19" x14ac:dyDescent="0.25">
      <c r="A1677" s="23" t="s">
        <v>4</v>
      </c>
      <c r="B1677" s="23" t="s">
        <v>58</v>
      </c>
      <c r="C1677" s="23" t="s">
        <v>76</v>
      </c>
      <c r="D1677" s="23" t="s">
        <v>7964</v>
      </c>
      <c r="E1677" s="23" t="s">
        <v>8014</v>
      </c>
      <c r="G1677" s="23" t="s">
        <v>78</v>
      </c>
      <c r="H1677" s="23" t="s">
        <v>8729</v>
      </c>
      <c r="I1677" s="23" t="s">
        <v>8730</v>
      </c>
      <c r="J1677" s="5" t="s">
        <v>8731</v>
      </c>
      <c r="K1677" s="5" t="s">
        <v>1117</v>
      </c>
      <c r="L1677" s="5" t="s">
        <v>8732</v>
      </c>
      <c r="M1677" s="23" t="s">
        <v>8733</v>
      </c>
      <c r="N1677" s="23" t="s">
        <v>8088</v>
      </c>
      <c r="O1677" s="44" t="s">
        <v>8734</v>
      </c>
      <c r="P1677" s="23" t="s">
        <v>78</v>
      </c>
      <c r="Q1677" s="45" t="s">
        <v>26</v>
      </c>
    </row>
    <row r="1678" spans="1:19" x14ac:dyDescent="0.25">
      <c r="A1678" s="23" t="s">
        <v>4</v>
      </c>
      <c r="B1678" s="23" t="s">
        <v>58</v>
      </c>
      <c r="C1678" s="23" t="s">
        <v>76</v>
      </c>
      <c r="D1678" s="23" t="s">
        <v>7964</v>
      </c>
      <c r="E1678" s="23" t="s">
        <v>8014</v>
      </c>
      <c r="G1678" s="23" t="s">
        <v>78</v>
      </c>
      <c r="H1678" s="23" t="s">
        <v>8735</v>
      </c>
      <c r="I1678" s="23" t="s">
        <v>8736</v>
      </c>
      <c r="J1678" s="5" t="s">
        <v>8737</v>
      </c>
      <c r="K1678" s="5" t="s">
        <v>1117</v>
      </c>
      <c r="L1678" s="5" t="s">
        <v>8738</v>
      </c>
      <c r="M1678" s="23" t="s">
        <v>8739</v>
      </c>
      <c r="N1678" s="23" t="s">
        <v>2697</v>
      </c>
      <c r="O1678" s="44" t="s">
        <v>8740</v>
      </c>
      <c r="P1678" s="23" t="s">
        <v>78</v>
      </c>
      <c r="Q1678" s="45" t="s">
        <v>26</v>
      </c>
    </row>
    <row r="1679" spans="1:19" x14ac:dyDescent="0.25">
      <c r="A1679" s="23" t="s">
        <v>4</v>
      </c>
      <c r="B1679" s="23" t="s">
        <v>59</v>
      </c>
      <c r="C1679" s="23" t="s">
        <v>116</v>
      </c>
      <c r="D1679" s="23" t="s">
        <v>7964</v>
      </c>
      <c r="E1679" s="23" t="s">
        <v>7965</v>
      </c>
      <c r="G1679" s="23" t="s">
        <v>78</v>
      </c>
      <c r="H1679" s="23" t="s">
        <v>8741</v>
      </c>
      <c r="I1679" s="23" t="s">
        <v>8742</v>
      </c>
      <c r="J1679" s="5" t="s">
        <v>8743</v>
      </c>
      <c r="K1679" s="5" t="s">
        <v>1117</v>
      </c>
      <c r="L1679" s="5" t="s">
        <v>8744</v>
      </c>
      <c r="M1679" s="23" t="s">
        <v>8077</v>
      </c>
      <c r="N1679" s="23" t="s">
        <v>7975</v>
      </c>
      <c r="O1679" s="44" t="s">
        <v>8745</v>
      </c>
      <c r="P1679" s="23" t="s">
        <v>78</v>
      </c>
      <c r="Q1679" s="45" t="s">
        <v>26</v>
      </c>
      <c r="S1679" s="5" t="s">
        <v>8746</v>
      </c>
    </row>
    <row r="1680" spans="1:19" x14ac:dyDescent="0.25">
      <c r="A1680" s="23" t="s">
        <v>4</v>
      </c>
      <c r="B1680" s="23" t="s">
        <v>59</v>
      </c>
      <c r="C1680" s="23" t="s">
        <v>116</v>
      </c>
      <c r="D1680" s="23" t="s">
        <v>7964</v>
      </c>
      <c r="E1680" s="23" t="s">
        <v>7965</v>
      </c>
      <c r="G1680" s="23" t="s">
        <v>78</v>
      </c>
      <c r="H1680" s="23" t="s">
        <v>8747</v>
      </c>
      <c r="I1680" s="23">
        <v>25357</v>
      </c>
      <c r="J1680" s="5" t="s">
        <v>8748</v>
      </c>
      <c r="K1680" s="5" t="s">
        <v>1117</v>
      </c>
      <c r="L1680" s="5" t="s">
        <v>8749</v>
      </c>
      <c r="M1680" s="23" t="s">
        <v>8029</v>
      </c>
      <c r="N1680" s="23" t="s">
        <v>4371</v>
      </c>
      <c r="O1680" s="44">
        <v>85257</v>
      </c>
      <c r="P1680" s="23" t="s">
        <v>78</v>
      </c>
      <c r="Q1680" s="45" t="s">
        <v>26</v>
      </c>
      <c r="S1680" s="5" t="s">
        <v>8750</v>
      </c>
    </row>
    <row r="1681" spans="1:19" x14ac:dyDescent="0.25">
      <c r="A1681" s="23" t="s">
        <v>4</v>
      </c>
      <c r="B1681" s="23" t="s">
        <v>58</v>
      </c>
      <c r="C1681" s="23" t="s">
        <v>76</v>
      </c>
      <c r="D1681" s="23" t="s">
        <v>7964</v>
      </c>
      <c r="E1681" s="23" t="s">
        <v>8014</v>
      </c>
      <c r="G1681" s="23" t="s">
        <v>78</v>
      </c>
      <c r="H1681" s="23" t="s">
        <v>8751</v>
      </c>
      <c r="I1681" s="23" t="s">
        <v>8752</v>
      </c>
      <c r="J1681" s="5" t="s">
        <v>8753</v>
      </c>
      <c r="K1681" s="5" t="s">
        <v>1117</v>
      </c>
      <c r="L1681" s="5" t="s">
        <v>8754</v>
      </c>
      <c r="M1681" s="23" t="s">
        <v>8755</v>
      </c>
      <c r="N1681" s="23" t="s">
        <v>2697</v>
      </c>
      <c r="O1681" s="44" t="s">
        <v>8756</v>
      </c>
      <c r="P1681" s="23" t="s">
        <v>78</v>
      </c>
      <c r="Q1681" s="45" t="s">
        <v>26</v>
      </c>
    </row>
    <row r="1682" spans="1:19" x14ac:dyDescent="0.25">
      <c r="A1682" s="23" t="s">
        <v>4</v>
      </c>
      <c r="B1682" s="23" t="s">
        <v>59</v>
      </c>
      <c r="C1682" s="23" t="s">
        <v>116</v>
      </c>
      <c r="D1682" s="23" t="s">
        <v>7964</v>
      </c>
      <c r="E1682" s="23" t="s">
        <v>7965</v>
      </c>
      <c r="G1682" s="23" t="s">
        <v>78</v>
      </c>
      <c r="H1682" s="23" t="s">
        <v>8757</v>
      </c>
      <c r="I1682" s="23" t="s">
        <v>8758</v>
      </c>
      <c r="J1682" s="5" t="s">
        <v>8759</v>
      </c>
      <c r="K1682" s="5" t="s">
        <v>1117</v>
      </c>
      <c r="L1682" s="5" t="s">
        <v>8760</v>
      </c>
      <c r="M1682" s="23" t="s">
        <v>157</v>
      </c>
      <c r="N1682" s="23" t="s">
        <v>7975</v>
      </c>
      <c r="O1682" s="44" t="s">
        <v>8761</v>
      </c>
      <c r="P1682" s="23" t="s">
        <v>78</v>
      </c>
      <c r="Q1682" s="45" t="s">
        <v>26</v>
      </c>
      <c r="S1682" s="5" t="s">
        <v>8762</v>
      </c>
    </row>
    <row r="1683" spans="1:19" x14ac:dyDescent="0.25">
      <c r="A1683" s="23" t="s">
        <v>4</v>
      </c>
      <c r="B1683" s="23" t="s">
        <v>58</v>
      </c>
      <c r="C1683" s="23" t="s">
        <v>76</v>
      </c>
      <c r="D1683" s="23" t="s">
        <v>7964</v>
      </c>
      <c r="E1683" s="23" t="s">
        <v>8014</v>
      </c>
      <c r="G1683" s="23" t="s">
        <v>78</v>
      </c>
      <c r="H1683" s="23" t="s">
        <v>8763</v>
      </c>
      <c r="I1683" s="23" t="s">
        <v>8764</v>
      </c>
      <c r="J1683" s="5" t="s">
        <v>8765</v>
      </c>
      <c r="K1683" s="5" t="s">
        <v>1117</v>
      </c>
      <c r="L1683" s="5" t="s">
        <v>8766</v>
      </c>
      <c r="M1683" s="23" t="s">
        <v>8767</v>
      </c>
      <c r="N1683" s="23" t="s">
        <v>2697</v>
      </c>
      <c r="O1683" s="44" t="s">
        <v>8768</v>
      </c>
      <c r="P1683" s="23" t="s">
        <v>78</v>
      </c>
      <c r="Q1683" s="45" t="s">
        <v>26</v>
      </c>
    </row>
    <row r="1684" spans="1:19" x14ac:dyDescent="0.25">
      <c r="A1684" s="23" t="s">
        <v>4</v>
      </c>
      <c r="B1684" s="23" t="s">
        <v>59</v>
      </c>
      <c r="C1684" s="23" t="s">
        <v>76</v>
      </c>
      <c r="D1684" s="23" t="s">
        <v>7964</v>
      </c>
      <c r="E1684" s="23" t="s">
        <v>7965</v>
      </c>
      <c r="G1684" s="23" t="s">
        <v>78</v>
      </c>
      <c r="H1684" s="23" t="s">
        <v>8769</v>
      </c>
      <c r="I1684" s="23" t="s">
        <v>8770</v>
      </c>
      <c r="J1684" s="5" t="s">
        <v>8771</v>
      </c>
      <c r="K1684" s="5" t="s">
        <v>1117</v>
      </c>
      <c r="L1684" s="5" t="s">
        <v>8772</v>
      </c>
      <c r="M1684" s="23" t="s">
        <v>8352</v>
      </c>
      <c r="N1684" s="23" t="s">
        <v>8353</v>
      </c>
      <c r="O1684" s="44">
        <v>87107</v>
      </c>
      <c r="P1684" s="23" t="s">
        <v>78</v>
      </c>
      <c r="Q1684" s="45">
        <v>44369</v>
      </c>
      <c r="S1684" s="5" t="s">
        <v>8773</v>
      </c>
    </row>
    <row r="1685" spans="1:19" x14ac:dyDescent="0.25">
      <c r="A1685" s="23" t="s">
        <v>4</v>
      </c>
      <c r="B1685" s="23" t="s">
        <v>58</v>
      </c>
      <c r="C1685" s="23" t="s">
        <v>76</v>
      </c>
      <c r="D1685" s="23" t="s">
        <v>7964</v>
      </c>
      <c r="E1685" s="23" t="s">
        <v>8014</v>
      </c>
      <c r="G1685" s="23" t="s">
        <v>78</v>
      </c>
      <c r="H1685" s="23" t="s">
        <v>8774</v>
      </c>
      <c r="I1685" s="23" t="s">
        <v>8775</v>
      </c>
      <c r="J1685" s="5" t="s">
        <v>8776</v>
      </c>
      <c r="K1685" s="5" t="s">
        <v>1117</v>
      </c>
      <c r="L1685" s="5" t="s">
        <v>8777</v>
      </c>
      <c r="M1685" s="23" t="s">
        <v>8778</v>
      </c>
      <c r="N1685" s="23" t="s">
        <v>2697</v>
      </c>
      <c r="O1685" s="44" t="s">
        <v>8779</v>
      </c>
      <c r="P1685" s="23" t="s">
        <v>78</v>
      </c>
      <c r="Q1685" s="45" t="s">
        <v>26</v>
      </c>
    </row>
    <row r="1686" spans="1:19" x14ac:dyDescent="0.25">
      <c r="A1686" s="23" t="s">
        <v>4</v>
      </c>
      <c r="B1686" s="23" t="s">
        <v>58</v>
      </c>
      <c r="C1686" s="23" t="s">
        <v>76</v>
      </c>
      <c r="D1686" s="23" t="s">
        <v>7964</v>
      </c>
      <c r="E1686" s="23" t="s">
        <v>8014</v>
      </c>
      <c r="G1686" s="23" t="s">
        <v>78</v>
      </c>
      <c r="H1686" s="23" t="s">
        <v>8780</v>
      </c>
      <c r="I1686" s="23" t="s">
        <v>8781</v>
      </c>
      <c r="J1686" s="5" t="s">
        <v>8782</v>
      </c>
      <c r="K1686" s="5" t="s">
        <v>8783</v>
      </c>
      <c r="L1686" s="5" t="s">
        <v>8784</v>
      </c>
      <c r="M1686" s="23" t="s">
        <v>6259</v>
      </c>
      <c r="N1686" s="23" t="s">
        <v>2697</v>
      </c>
      <c r="O1686" s="44" t="s">
        <v>8785</v>
      </c>
      <c r="P1686" s="23" t="s">
        <v>78</v>
      </c>
      <c r="Q1686" s="45" t="s">
        <v>26</v>
      </c>
    </row>
    <row r="1687" spans="1:19" x14ac:dyDescent="0.25">
      <c r="A1687" s="23" t="s">
        <v>4</v>
      </c>
      <c r="B1687" s="23" t="s">
        <v>58</v>
      </c>
      <c r="C1687" s="23" t="s">
        <v>76</v>
      </c>
      <c r="D1687" s="23" t="s">
        <v>7964</v>
      </c>
      <c r="E1687" s="23" t="s">
        <v>8014</v>
      </c>
      <c r="G1687" s="23" t="s">
        <v>78</v>
      </c>
      <c r="H1687" s="23" t="s">
        <v>8786</v>
      </c>
      <c r="I1687" s="23">
        <v>20390</v>
      </c>
      <c r="J1687" s="5" t="s">
        <v>8787</v>
      </c>
      <c r="K1687" s="5" t="s">
        <v>8788</v>
      </c>
      <c r="L1687" s="5" t="s">
        <v>8789</v>
      </c>
      <c r="M1687" s="23" t="s">
        <v>8185</v>
      </c>
      <c r="N1687" s="23" t="s">
        <v>8088</v>
      </c>
      <c r="O1687" s="44">
        <v>53154</v>
      </c>
      <c r="P1687" s="23" t="s">
        <v>78</v>
      </c>
      <c r="Q1687" s="45" t="s">
        <v>26</v>
      </c>
    </row>
    <row r="1688" spans="1:19" x14ac:dyDescent="0.25">
      <c r="A1688" s="23" t="s">
        <v>4</v>
      </c>
      <c r="B1688" s="23" t="s">
        <v>59</v>
      </c>
      <c r="C1688" s="23" t="s">
        <v>76</v>
      </c>
      <c r="D1688" s="23" t="s">
        <v>7964</v>
      </c>
      <c r="E1688" s="23" t="s">
        <v>7965</v>
      </c>
      <c r="G1688" s="23" t="s">
        <v>78</v>
      </c>
      <c r="H1688" s="23" t="s">
        <v>8790</v>
      </c>
      <c r="I1688" s="23" t="s">
        <v>8791</v>
      </c>
      <c r="J1688" s="5" t="s">
        <v>8792</v>
      </c>
      <c r="K1688" s="5" t="s">
        <v>1117</v>
      </c>
      <c r="L1688" s="5" t="s">
        <v>8793</v>
      </c>
      <c r="M1688" s="23" t="s">
        <v>7970</v>
      </c>
      <c r="N1688" s="23" t="s">
        <v>4371</v>
      </c>
      <c r="O1688" s="44" t="s">
        <v>8794</v>
      </c>
      <c r="P1688" s="23" t="s">
        <v>78</v>
      </c>
      <c r="Q1688" s="45" t="s">
        <v>26</v>
      </c>
    </row>
    <row r="1689" spans="1:19" x14ac:dyDescent="0.25">
      <c r="A1689" s="23" t="s">
        <v>4</v>
      </c>
      <c r="B1689" s="23" t="s">
        <v>58</v>
      </c>
      <c r="C1689" s="23" t="s">
        <v>76</v>
      </c>
      <c r="D1689" s="23" t="s">
        <v>7964</v>
      </c>
      <c r="E1689" s="23" t="s">
        <v>8014</v>
      </c>
      <c r="G1689" s="23" t="s">
        <v>78</v>
      </c>
      <c r="H1689" s="23" t="s">
        <v>8795</v>
      </c>
      <c r="I1689" s="23" t="s">
        <v>8796</v>
      </c>
      <c r="J1689" s="5" t="s">
        <v>8797</v>
      </c>
      <c r="K1689" s="5" t="s">
        <v>1117</v>
      </c>
      <c r="L1689" s="5" t="s">
        <v>8798</v>
      </c>
      <c r="M1689" s="23" t="s">
        <v>8799</v>
      </c>
      <c r="N1689" s="23" t="s">
        <v>2697</v>
      </c>
      <c r="O1689" s="44" t="s">
        <v>8800</v>
      </c>
      <c r="P1689" s="23" t="s">
        <v>78</v>
      </c>
      <c r="Q1689" s="45" t="s">
        <v>26</v>
      </c>
    </row>
    <row r="1690" spans="1:19" x14ac:dyDescent="0.25">
      <c r="A1690" s="23" t="s">
        <v>4</v>
      </c>
      <c r="B1690" s="23" t="s">
        <v>58</v>
      </c>
      <c r="C1690" s="23" t="s">
        <v>76</v>
      </c>
      <c r="D1690" s="23" t="s">
        <v>7964</v>
      </c>
      <c r="E1690" s="23" t="s">
        <v>8014</v>
      </c>
      <c r="G1690" s="23" t="s">
        <v>78</v>
      </c>
      <c r="H1690" s="23" t="s">
        <v>8801</v>
      </c>
      <c r="I1690" s="23">
        <v>25585</v>
      </c>
      <c r="J1690" s="5" t="s">
        <v>8802</v>
      </c>
      <c r="K1690" s="5" t="s">
        <v>1117</v>
      </c>
      <c r="L1690" s="5" t="s">
        <v>8803</v>
      </c>
      <c r="M1690" s="23" t="s">
        <v>8804</v>
      </c>
      <c r="N1690" s="23" t="s">
        <v>8088</v>
      </c>
      <c r="O1690" s="44">
        <v>53094</v>
      </c>
      <c r="P1690" s="23" t="s">
        <v>78</v>
      </c>
      <c r="Q1690" s="45" t="s">
        <v>26</v>
      </c>
    </row>
    <row r="1691" spans="1:19" x14ac:dyDescent="0.25">
      <c r="A1691" s="23" t="s">
        <v>4</v>
      </c>
      <c r="B1691" s="23" t="s">
        <v>59</v>
      </c>
      <c r="C1691" s="23" t="s">
        <v>76</v>
      </c>
      <c r="D1691" s="23" t="s">
        <v>7964</v>
      </c>
      <c r="E1691" s="23" t="s">
        <v>7965</v>
      </c>
      <c r="G1691" s="23" t="s">
        <v>78</v>
      </c>
      <c r="H1691" s="23" t="s">
        <v>8805</v>
      </c>
      <c r="I1691" s="23" t="s">
        <v>8806</v>
      </c>
      <c r="J1691" s="5" t="s">
        <v>8807</v>
      </c>
      <c r="L1691" s="5" t="s">
        <v>8808</v>
      </c>
      <c r="M1691" s="23" t="s">
        <v>8809</v>
      </c>
      <c r="N1691" s="23" t="s">
        <v>4371</v>
      </c>
      <c r="O1691" s="44" t="s">
        <v>8810</v>
      </c>
      <c r="P1691" s="23" t="s">
        <v>78</v>
      </c>
      <c r="Q1691" s="45" t="s">
        <v>26</v>
      </c>
    </row>
    <row r="1692" spans="1:19" x14ac:dyDescent="0.25">
      <c r="A1692" s="23" t="s">
        <v>4</v>
      </c>
      <c r="B1692" s="23" t="s">
        <v>59</v>
      </c>
      <c r="C1692" s="23" t="s">
        <v>76</v>
      </c>
      <c r="D1692" s="23" t="s">
        <v>7964</v>
      </c>
      <c r="E1692" s="23" t="s">
        <v>7965</v>
      </c>
      <c r="G1692" s="23" t="s">
        <v>78</v>
      </c>
      <c r="H1692" s="23" t="s">
        <v>8811</v>
      </c>
      <c r="I1692" s="23" t="s">
        <v>8812</v>
      </c>
      <c r="J1692" s="5" t="s">
        <v>8813</v>
      </c>
      <c r="K1692" s="5" t="s">
        <v>1117</v>
      </c>
      <c r="L1692" s="5" t="s">
        <v>8814</v>
      </c>
      <c r="M1692" s="23" t="s">
        <v>1657</v>
      </c>
      <c r="N1692" s="23" t="s">
        <v>7975</v>
      </c>
      <c r="O1692" s="44" t="s">
        <v>8815</v>
      </c>
      <c r="P1692" s="23" t="s">
        <v>78</v>
      </c>
      <c r="Q1692" s="45" t="s">
        <v>26</v>
      </c>
    </row>
    <row r="1693" spans="1:19" x14ac:dyDescent="0.25">
      <c r="A1693" s="23" t="s">
        <v>4</v>
      </c>
      <c r="B1693" s="23" t="s">
        <v>59</v>
      </c>
      <c r="C1693" s="23" t="s">
        <v>76</v>
      </c>
      <c r="D1693" s="23" t="s">
        <v>7964</v>
      </c>
      <c r="E1693" s="23" t="s">
        <v>7965</v>
      </c>
      <c r="G1693" s="23" t="s">
        <v>78</v>
      </c>
      <c r="H1693" s="23" t="s">
        <v>8816</v>
      </c>
      <c r="I1693" s="23" t="s">
        <v>8817</v>
      </c>
      <c r="J1693" s="5" t="s">
        <v>8818</v>
      </c>
      <c r="L1693" s="5" t="s">
        <v>8819</v>
      </c>
      <c r="M1693" s="23" t="s">
        <v>8820</v>
      </c>
      <c r="N1693" s="23" t="s">
        <v>8353</v>
      </c>
      <c r="O1693" s="44" t="s">
        <v>8821</v>
      </c>
      <c r="P1693" s="23" t="s">
        <v>78</v>
      </c>
      <c r="Q1693" s="45">
        <v>44393</v>
      </c>
    </row>
    <row r="1694" spans="1:19" x14ac:dyDescent="0.25">
      <c r="A1694" s="23" t="s">
        <v>4</v>
      </c>
      <c r="B1694" s="23" t="s">
        <v>59</v>
      </c>
      <c r="C1694" s="23" t="s">
        <v>76</v>
      </c>
      <c r="D1694" s="23" t="s">
        <v>7964</v>
      </c>
      <c r="E1694" s="23" t="s">
        <v>7965</v>
      </c>
      <c r="G1694" s="23" t="s">
        <v>78</v>
      </c>
      <c r="H1694" s="23" t="s">
        <v>8822</v>
      </c>
      <c r="I1694" s="23">
        <v>25822</v>
      </c>
      <c r="J1694" s="5" t="s">
        <v>8823</v>
      </c>
      <c r="L1694" s="5" t="s">
        <v>8824</v>
      </c>
      <c r="M1694" s="23" t="s">
        <v>8825</v>
      </c>
      <c r="N1694" s="23" t="s">
        <v>4377</v>
      </c>
      <c r="O1694" s="44">
        <v>84401</v>
      </c>
      <c r="P1694" s="23" t="s">
        <v>78</v>
      </c>
      <c r="Q1694" s="45">
        <v>44306</v>
      </c>
    </row>
    <row r="1695" spans="1:19" x14ac:dyDescent="0.25">
      <c r="A1695" s="23" t="s">
        <v>4</v>
      </c>
      <c r="B1695" s="23" t="s">
        <v>58</v>
      </c>
      <c r="C1695" s="23" t="s">
        <v>76</v>
      </c>
      <c r="D1695" s="23" t="s">
        <v>7964</v>
      </c>
      <c r="E1695" s="23" t="s">
        <v>8014</v>
      </c>
      <c r="H1695" s="23" t="s">
        <v>8826</v>
      </c>
      <c r="I1695" s="23" t="s">
        <v>8827</v>
      </c>
      <c r="J1695" s="5" t="s">
        <v>8828</v>
      </c>
      <c r="L1695" s="5" t="s">
        <v>8829</v>
      </c>
      <c r="M1695" s="23" t="s">
        <v>344</v>
      </c>
      <c r="N1695" s="23" t="s">
        <v>2697</v>
      </c>
      <c r="O1695" s="44" t="s">
        <v>8830</v>
      </c>
      <c r="P1695" s="23" t="s">
        <v>78</v>
      </c>
      <c r="Q1695" s="45">
        <v>44599</v>
      </c>
    </row>
    <row r="1696" spans="1:19" x14ac:dyDescent="0.25">
      <c r="A1696" s="23" t="s">
        <v>4</v>
      </c>
      <c r="B1696" s="23" t="s">
        <v>59</v>
      </c>
      <c r="C1696" s="23" t="s">
        <v>76</v>
      </c>
      <c r="D1696" s="23" t="s">
        <v>7964</v>
      </c>
      <c r="E1696" s="23" t="s">
        <v>7965</v>
      </c>
      <c r="G1696" s="23" t="s">
        <v>78</v>
      </c>
      <c r="H1696" s="23" t="s">
        <v>8831</v>
      </c>
      <c r="I1696" s="23">
        <v>25379</v>
      </c>
      <c r="J1696" s="5" t="s">
        <v>8832</v>
      </c>
      <c r="K1696" s="5" t="s">
        <v>1117</v>
      </c>
      <c r="L1696" s="5" t="s">
        <v>8833</v>
      </c>
      <c r="M1696" s="23" t="s">
        <v>3033</v>
      </c>
      <c r="N1696" s="23" t="s">
        <v>8353</v>
      </c>
      <c r="O1696" s="44">
        <v>87507</v>
      </c>
      <c r="P1696" s="23" t="s">
        <v>78</v>
      </c>
      <c r="Q1696" s="45" t="s">
        <v>26</v>
      </c>
    </row>
    <row r="1697" spans="1:19" x14ac:dyDescent="0.25">
      <c r="A1697" s="23" t="s">
        <v>4</v>
      </c>
      <c r="B1697" s="23" t="s">
        <v>59</v>
      </c>
      <c r="C1697" s="23" t="s">
        <v>76</v>
      </c>
      <c r="D1697" s="23" t="s">
        <v>7964</v>
      </c>
      <c r="E1697" s="23" t="s">
        <v>7965</v>
      </c>
      <c r="G1697" s="23" t="s">
        <v>78</v>
      </c>
      <c r="H1697" s="23" t="s">
        <v>8834</v>
      </c>
      <c r="I1697" s="23" t="s">
        <v>8835</v>
      </c>
      <c r="J1697" s="5" t="s">
        <v>4374</v>
      </c>
      <c r="L1697" s="5" t="s">
        <v>4375</v>
      </c>
      <c r="M1697" s="23" t="s">
        <v>4376</v>
      </c>
      <c r="N1697" s="23" t="s">
        <v>4377</v>
      </c>
      <c r="O1697" s="44" t="s">
        <v>4378</v>
      </c>
      <c r="P1697" s="23" t="s">
        <v>78</v>
      </c>
      <c r="Q1697" s="45">
        <v>44328</v>
      </c>
      <c r="S1697" s="5" t="s">
        <v>8836</v>
      </c>
    </row>
    <row r="1698" spans="1:19" x14ac:dyDescent="0.25">
      <c r="A1698" s="23" t="s">
        <v>4</v>
      </c>
      <c r="B1698" s="23" t="s">
        <v>59</v>
      </c>
      <c r="C1698" s="23" t="s">
        <v>76</v>
      </c>
      <c r="D1698" s="23" t="s">
        <v>7964</v>
      </c>
      <c r="E1698" s="23" t="s">
        <v>7965</v>
      </c>
      <c r="G1698" s="23" t="s">
        <v>78</v>
      </c>
      <c r="H1698" s="23" t="s">
        <v>8837</v>
      </c>
      <c r="I1698" s="23" t="s">
        <v>8838</v>
      </c>
      <c r="J1698" s="5" t="s">
        <v>8839</v>
      </c>
      <c r="K1698" s="5" t="s">
        <v>1117</v>
      </c>
      <c r="L1698" s="5" t="s">
        <v>8840</v>
      </c>
      <c r="M1698" s="23" t="s">
        <v>7970</v>
      </c>
      <c r="N1698" s="23" t="s">
        <v>4371</v>
      </c>
      <c r="O1698" s="44" t="s">
        <v>8841</v>
      </c>
      <c r="P1698" s="23" t="s">
        <v>78</v>
      </c>
      <c r="Q1698" s="45" t="s">
        <v>26</v>
      </c>
      <c r="S1698" s="5" t="s">
        <v>8842</v>
      </c>
    </row>
    <row r="1699" spans="1:19" x14ac:dyDescent="0.25">
      <c r="A1699" s="23" t="s">
        <v>4</v>
      </c>
      <c r="B1699" s="23" t="s">
        <v>58</v>
      </c>
      <c r="C1699" s="23" t="s">
        <v>76</v>
      </c>
      <c r="D1699" s="23" t="s">
        <v>7964</v>
      </c>
      <c r="E1699" s="23" t="s">
        <v>8014</v>
      </c>
      <c r="G1699" s="23" t="s">
        <v>78</v>
      </c>
      <c r="H1699" s="23" t="s">
        <v>8843</v>
      </c>
      <c r="I1699" s="23" t="s">
        <v>8844</v>
      </c>
      <c r="J1699" s="5" t="s">
        <v>8845</v>
      </c>
      <c r="K1699" s="5" t="s">
        <v>1117</v>
      </c>
      <c r="L1699" s="5" t="s">
        <v>8846</v>
      </c>
      <c r="M1699" s="23" t="s">
        <v>8847</v>
      </c>
      <c r="N1699" s="23" t="s">
        <v>2697</v>
      </c>
      <c r="O1699" s="44" t="s">
        <v>8848</v>
      </c>
      <c r="P1699" s="23" t="s">
        <v>78</v>
      </c>
      <c r="Q1699" s="45" t="s">
        <v>26</v>
      </c>
    </row>
    <row r="1700" spans="1:19" x14ac:dyDescent="0.25">
      <c r="A1700" s="23" t="s">
        <v>4</v>
      </c>
      <c r="B1700" s="23" t="s">
        <v>58</v>
      </c>
      <c r="C1700" s="23" t="s">
        <v>76</v>
      </c>
      <c r="D1700" s="23" t="s">
        <v>7964</v>
      </c>
      <c r="E1700" s="23" t="s">
        <v>8014</v>
      </c>
      <c r="G1700" s="23" t="s">
        <v>78</v>
      </c>
      <c r="H1700" s="23" t="s">
        <v>8849</v>
      </c>
      <c r="I1700" s="23" t="s">
        <v>8850</v>
      </c>
      <c r="J1700" s="5" t="s">
        <v>8851</v>
      </c>
      <c r="K1700" s="5" t="s">
        <v>1117</v>
      </c>
      <c r="L1700" s="5" t="s">
        <v>8852</v>
      </c>
      <c r="M1700" s="23" t="s">
        <v>8853</v>
      </c>
      <c r="N1700" s="23" t="s">
        <v>8088</v>
      </c>
      <c r="O1700" s="44" t="s">
        <v>8854</v>
      </c>
      <c r="P1700" s="23" t="s">
        <v>78</v>
      </c>
      <c r="Q1700" s="45" t="s">
        <v>26</v>
      </c>
    </row>
    <row r="1701" spans="1:19" x14ac:dyDescent="0.25">
      <c r="A1701" s="23" t="s">
        <v>4</v>
      </c>
      <c r="B1701" s="23" t="s">
        <v>59</v>
      </c>
      <c r="C1701" s="23" t="s">
        <v>76</v>
      </c>
      <c r="D1701" s="23" t="s">
        <v>7964</v>
      </c>
      <c r="E1701" s="23" t="s">
        <v>7965</v>
      </c>
      <c r="G1701" s="23" t="s">
        <v>78</v>
      </c>
      <c r="H1701" s="23" t="s">
        <v>8855</v>
      </c>
      <c r="I1701" s="23" t="s">
        <v>8856</v>
      </c>
      <c r="J1701" s="5" t="s">
        <v>8857</v>
      </c>
      <c r="L1701" s="5" t="s">
        <v>8680</v>
      </c>
      <c r="M1701" s="23" t="s">
        <v>8011</v>
      </c>
      <c r="N1701" s="23" t="s">
        <v>4371</v>
      </c>
      <c r="O1701" s="44" t="s">
        <v>8012</v>
      </c>
      <c r="P1701" s="23" t="s">
        <v>78</v>
      </c>
      <c r="Q1701" s="45" t="s">
        <v>26</v>
      </c>
    </row>
    <row r="1702" spans="1:19" x14ac:dyDescent="0.25">
      <c r="A1702" s="46" t="s">
        <v>4</v>
      </c>
      <c r="B1702" s="46" t="s">
        <v>58</v>
      </c>
      <c r="C1702" s="46" t="s">
        <v>76</v>
      </c>
      <c r="D1702" s="46" t="s">
        <v>7964</v>
      </c>
      <c r="E1702" s="46" t="s">
        <v>8014</v>
      </c>
      <c r="F1702" s="46"/>
      <c r="G1702" s="46" t="s">
        <v>78</v>
      </c>
      <c r="H1702" s="46" t="s">
        <v>8858</v>
      </c>
      <c r="I1702" s="46" t="s">
        <v>8859</v>
      </c>
      <c r="J1702" s="47" t="s">
        <v>8860</v>
      </c>
      <c r="K1702" s="47" t="s">
        <v>1117</v>
      </c>
      <c r="L1702" s="47" t="s">
        <v>8861</v>
      </c>
      <c r="M1702" s="46" t="s">
        <v>8862</v>
      </c>
      <c r="N1702" s="46" t="s">
        <v>2697</v>
      </c>
      <c r="O1702" s="48" t="s">
        <v>8863</v>
      </c>
      <c r="P1702" s="46" t="s">
        <v>78</v>
      </c>
      <c r="Q1702" s="49" t="s">
        <v>26</v>
      </c>
      <c r="R1702" s="46"/>
      <c r="S1702" s="47"/>
    </row>
    <row r="1703" spans="1:19" x14ac:dyDescent="0.25">
      <c r="A1703" s="23" t="s">
        <v>4</v>
      </c>
      <c r="B1703" s="23" t="s">
        <v>59</v>
      </c>
      <c r="C1703" s="23" t="s">
        <v>76</v>
      </c>
      <c r="D1703" s="23" t="s">
        <v>7964</v>
      </c>
      <c r="E1703" s="23" t="s">
        <v>7965</v>
      </c>
      <c r="H1703" s="23" t="s">
        <v>8864</v>
      </c>
      <c r="I1703" s="23" t="s">
        <v>8865</v>
      </c>
      <c r="J1703" s="5" t="s">
        <v>8866</v>
      </c>
      <c r="L1703" s="5" t="s">
        <v>8867</v>
      </c>
      <c r="M1703" s="23" t="s">
        <v>4102</v>
      </c>
      <c r="N1703" s="23" t="s">
        <v>4103</v>
      </c>
      <c r="O1703" s="44" t="s">
        <v>7994</v>
      </c>
      <c r="P1703" s="23" t="s">
        <v>78</v>
      </c>
      <c r="Q1703" s="45">
        <v>44599</v>
      </c>
    </row>
    <row r="1704" spans="1:19" x14ac:dyDescent="0.25">
      <c r="A1704" s="23" t="s">
        <v>4</v>
      </c>
      <c r="B1704" s="23" t="s">
        <v>59</v>
      </c>
      <c r="C1704" s="23" t="s">
        <v>76</v>
      </c>
      <c r="D1704" s="23" t="s">
        <v>7964</v>
      </c>
      <c r="E1704" s="23" t="s">
        <v>7965</v>
      </c>
      <c r="G1704" s="23" t="s">
        <v>78</v>
      </c>
      <c r="H1704" s="23" t="s">
        <v>8868</v>
      </c>
      <c r="I1704" s="23" t="s">
        <v>8869</v>
      </c>
      <c r="J1704" s="5" t="s">
        <v>8870</v>
      </c>
      <c r="L1704" s="5" t="s">
        <v>8867</v>
      </c>
      <c r="M1704" s="23" t="s">
        <v>4102</v>
      </c>
      <c r="N1704" s="23" t="s">
        <v>4103</v>
      </c>
      <c r="O1704" s="44" t="s">
        <v>7994</v>
      </c>
      <c r="P1704" s="23" t="s">
        <v>78</v>
      </c>
      <c r="Q1704" s="45">
        <v>44582</v>
      </c>
    </row>
    <row r="1705" spans="1:19" x14ac:dyDescent="0.25">
      <c r="A1705" s="23" t="s">
        <v>4</v>
      </c>
      <c r="B1705" s="23" t="s">
        <v>58</v>
      </c>
      <c r="C1705" s="23" t="s">
        <v>76</v>
      </c>
      <c r="D1705" s="23" t="s">
        <v>7964</v>
      </c>
      <c r="E1705" s="23" t="s">
        <v>8014</v>
      </c>
      <c r="G1705" s="23" t="s">
        <v>78</v>
      </c>
      <c r="H1705" s="23" t="s">
        <v>8871</v>
      </c>
      <c r="I1705" s="23" t="s">
        <v>8872</v>
      </c>
      <c r="J1705" s="5" t="s">
        <v>8873</v>
      </c>
      <c r="K1705" s="5" t="s">
        <v>1117</v>
      </c>
      <c r="L1705" s="5" t="s">
        <v>8874</v>
      </c>
      <c r="M1705" s="23" t="s">
        <v>8363</v>
      </c>
      <c r="N1705" s="23" t="s">
        <v>2697</v>
      </c>
      <c r="O1705" s="44" t="s">
        <v>8875</v>
      </c>
      <c r="P1705" s="23" t="s">
        <v>78</v>
      </c>
      <c r="Q1705" s="45" t="s">
        <v>26</v>
      </c>
    </row>
    <row r="1706" spans="1:19" x14ac:dyDescent="0.25">
      <c r="A1706" s="23" t="s">
        <v>4</v>
      </c>
      <c r="B1706" s="23" t="s">
        <v>59</v>
      </c>
      <c r="C1706" s="23" t="s">
        <v>76</v>
      </c>
      <c r="D1706" s="23" t="s">
        <v>7964</v>
      </c>
      <c r="E1706" s="23" t="s">
        <v>7965</v>
      </c>
      <c r="H1706" s="23" t="s">
        <v>8876</v>
      </c>
      <c r="I1706" s="23" t="s">
        <v>8877</v>
      </c>
      <c r="J1706" s="5" t="s">
        <v>8878</v>
      </c>
      <c r="L1706" s="5" t="s">
        <v>8867</v>
      </c>
      <c r="M1706" s="23" t="s">
        <v>4102</v>
      </c>
      <c r="N1706" s="23" t="s">
        <v>4103</v>
      </c>
      <c r="O1706" s="44" t="s">
        <v>7994</v>
      </c>
      <c r="P1706" s="23" t="s">
        <v>78</v>
      </c>
      <c r="Q1706" s="45">
        <v>44599</v>
      </c>
    </row>
    <row r="1707" spans="1:19" x14ac:dyDescent="0.25">
      <c r="A1707" s="23" t="s">
        <v>4</v>
      </c>
      <c r="B1707" s="23" t="s">
        <v>59</v>
      </c>
      <c r="C1707" s="23" t="s">
        <v>76</v>
      </c>
      <c r="D1707" s="23" t="s">
        <v>7964</v>
      </c>
      <c r="E1707" s="23" t="s">
        <v>7965</v>
      </c>
      <c r="G1707" s="23" t="s">
        <v>78</v>
      </c>
      <c r="H1707" s="23" t="s">
        <v>8879</v>
      </c>
      <c r="I1707" s="23" t="s">
        <v>8880</v>
      </c>
      <c r="J1707" s="5" t="s">
        <v>8881</v>
      </c>
      <c r="K1707" s="5" t="s">
        <v>1117</v>
      </c>
      <c r="L1707" s="5" t="s">
        <v>8882</v>
      </c>
      <c r="M1707" s="23" t="s">
        <v>8011</v>
      </c>
      <c r="N1707" s="23" t="s">
        <v>4371</v>
      </c>
      <c r="O1707" s="44" t="s">
        <v>8109</v>
      </c>
      <c r="P1707" s="23" t="s">
        <v>78</v>
      </c>
      <c r="Q1707" s="45" t="s">
        <v>26</v>
      </c>
      <c r="S1707" s="5" t="s">
        <v>8883</v>
      </c>
    </row>
    <row r="1708" spans="1:19" x14ac:dyDescent="0.25">
      <c r="A1708" s="46" t="s">
        <v>4</v>
      </c>
      <c r="B1708" s="46" t="s">
        <v>59</v>
      </c>
      <c r="C1708" s="46" t="s">
        <v>76</v>
      </c>
      <c r="D1708" s="46" t="s">
        <v>7964</v>
      </c>
      <c r="E1708" s="46" t="s">
        <v>7965</v>
      </c>
      <c r="F1708" s="46"/>
      <c r="G1708" s="46" t="s">
        <v>78</v>
      </c>
      <c r="H1708" s="46" t="s">
        <v>8884</v>
      </c>
      <c r="I1708" s="46" t="s">
        <v>8885</v>
      </c>
      <c r="J1708" s="47" t="s">
        <v>8886</v>
      </c>
      <c r="K1708" s="47" t="s">
        <v>1117</v>
      </c>
      <c r="L1708" s="47" t="s">
        <v>8887</v>
      </c>
      <c r="M1708" s="46" t="s">
        <v>8469</v>
      </c>
      <c r="N1708" s="46" t="s">
        <v>7975</v>
      </c>
      <c r="O1708" s="48" t="s">
        <v>8888</v>
      </c>
      <c r="P1708" s="46" t="s">
        <v>78</v>
      </c>
      <c r="Q1708" s="49" t="s">
        <v>26</v>
      </c>
      <c r="R1708" s="46"/>
      <c r="S1708" s="47"/>
    </row>
    <row r="1709" spans="1:19" x14ac:dyDescent="0.25">
      <c r="A1709" s="23" t="s">
        <v>4</v>
      </c>
      <c r="B1709" s="23" t="s">
        <v>58</v>
      </c>
      <c r="C1709" s="23" t="s">
        <v>76</v>
      </c>
      <c r="D1709" s="23" t="s">
        <v>7964</v>
      </c>
      <c r="E1709" s="23" t="s">
        <v>8014</v>
      </c>
      <c r="G1709" s="23" t="s">
        <v>78</v>
      </c>
      <c r="H1709" s="23" t="s">
        <v>8889</v>
      </c>
      <c r="I1709" s="23" t="s">
        <v>8890</v>
      </c>
      <c r="J1709" s="5" t="s">
        <v>8891</v>
      </c>
      <c r="K1709" s="5" t="s">
        <v>1117</v>
      </c>
      <c r="L1709" s="5" t="s">
        <v>8892</v>
      </c>
      <c r="M1709" s="23" t="s">
        <v>8799</v>
      </c>
      <c r="N1709" s="23" t="s">
        <v>2697</v>
      </c>
      <c r="O1709" s="44" t="s">
        <v>8893</v>
      </c>
      <c r="P1709" s="23" t="s">
        <v>78</v>
      </c>
      <c r="Q1709" s="45" t="s">
        <v>26</v>
      </c>
    </row>
    <row r="1710" spans="1:19" x14ac:dyDescent="0.25">
      <c r="A1710" s="23" t="s">
        <v>4</v>
      </c>
      <c r="B1710" s="23" t="s">
        <v>58</v>
      </c>
      <c r="C1710" s="23" t="s">
        <v>76</v>
      </c>
      <c r="D1710" s="23" t="s">
        <v>7964</v>
      </c>
      <c r="E1710" s="23" t="s">
        <v>8014</v>
      </c>
      <c r="G1710" s="23" t="s">
        <v>78</v>
      </c>
      <c r="H1710" s="23" t="s">
        <v>8894</v>
      </c>
      <c r="I1710" s="23" t="s">
        <v>8895</v>
      </c>
      <c r="J1710" s="5" t="s">
        <v>8896</v>
      </c>
      <c r="K1710" s="5" t="s">
        <v>1117</v>
      </c>
      <c r="L1710" s="5" t="s">
        <v>8897</v>
      </c>
      <c r="M1710" s="23" t="s">
        <v>8898</v>
      </c>
      <c r="N1710" s="23" t="s">
        <v>2697</v>
      </c>
      <c r="O1710" s="44" t="s">
        <v>8899</v>
      </c>
      <c r="P1710" s="23" t="s">
        <v>78</v>
      </c>
      <c r="Q1710" s="45" t="s">
        <v>26</v>
      </c>
    </row>
    <row r="1711" spans="1:19" x14ac:dyDescent="0.25">
      <c r="A1711" s="23" t="s">
        <v>4</v>
      </c>
      <c r="B1711" s="23" t="s">
        <v>59</v>
      </c>
      <c r="C1711" s="23" t="s">
        <v>76</v>
      </c>
      <c r="D1711" s="23" t="s">
        <v>7964</v>
      </c>
      <c r="E1711" s="23" t="s">
        <v>7965</v>
      </c>
      <c r="G1711" s="23" t="s">
        <v>78</v>
      </c>
      <c r="H1711" s="23" t="s">
        <v>8900</v>
      </c>
      <c r="I1711" s="23">
        <v>25593</v>
      </c>
      <c r="J1711" s="5" t="s">
        <v>8901</v>
      </c>
      <c r="K1711" s="5" t="s">
        <v>8902</v>
      </c>
      <c r="L1711" s="5" t="s">
        <v>8903</v>
      </c>
      <c r="M1711" s="23" t="s">
        <v>8352</v>
      </c>
      <c r="N1711" s="23" t="s">
        <v>8353</v>
      </c>
      <c r="O1711" s="44">
        <v>87107</v>
      </c>
      <c r="P1711" s="23" t="s">
        <v>78</v>
      </c>
      <c r="Q1711" s="45" t="s">
        <v>26</v>
      </c>
    </row>
    <row r="1712" spans="1:19" x14ac:dyDescent="0.25">
      <c r="A1712" s="23" t="s">
        <v>4</v>
      </c>
      <c r="B1712" s="23" t="s">
        <v>59</v>
      </c>
      <c r="C1712" s="23" t="s">
        <v>76</v>
      </c>
      <c r="D1712" s="23" t="s">
        <v>7964</v>
      </c>
      <c r="E1712" s="23" t="s">
        <v>8014</v>
      </c>
      <c r="G1712" s="23" t="s">
        <v>78</v>
      </c>
      <c r="H1712" s="23" t="s">
        <v>8904</v>
      </c>
      <c r="I1712" s="23" t="s">
        <v>8905</v>
      </c>
      <c r="J1712" s="5" t="s">
        <v>8906</v>
      </c>
      <c r="L1712" s="5" t="s">
        <v>8907</v>
      </c>
      <c r="M1712" s="23" t="s">
        <v>8908</v>
      </c>
      <c r="N1712" s="23" t="s">
        <v>8218</v>
      </c>
      <c r="O1712" s="44" t="s">
        <v>8909</v>
      </c>
      <c r="P1712" s="23" t="s">
        <v>78</v>
      </c>
      <c r="Q1712" s="45">
        <v>44568</v>
      </c>
      <c r="S1712" s="5" t="s">
        <v>1442</v>
      </c>
    </row>
    <row r="1713" spans="1:19" x14ac:dyDescent="0.25">
      <c r="A1713" s="23" t="s">
        <v>4</v>
      </c>
      <c r="B1713" s="23" t="s">
        <v>59</v>
      </c>
      <c r="C1713" s="23" t="s">
        <v>116</v>
      </c>
      <c r="D1713" s="23" t="s">
        <v>7964</v>
      </c>
      <c r="E1713" s="23" t="s">
        <v>7965</v>
      </c>
      <c r="G1713" s="23" t="s">
        <v>78</v>
      </c>
      <c r="H1713" s="23" t="s">
        <v>8910</v>
      </c>
      <c r="I1713" s="23" t="s">
        <v>8911</v>
      </c>
      <c r="J1713" s="5" t="s">
        <v>8912</v>
      </c>
      <c r="K1713" s="5" t="s">
        <v>1117</v>
      </c>
      <c r="L1713" s="5" t="s">
        <v>8913</v>
      </c>
      <c r="M1713" s="23" t="s">
        <v>8228</v>
      </c>
      <c r="N1713" s="23" t="s">
        <v>7975</v>
      </c>
      <c r="O1713" s="44" t="s">
        <v>8914</v>
      </c>
      <c r="P1713" s="23" t="s">
        <v>78</v>
      </c>
      <c r="Q1713" s="45" t="s">
        <v>26</v>
      </c>
      <c r="S1713" s="5" t="s">
        <v>8915</v>
      </c>
    </row>
    <row r="1714" spans="1:19" x14ac:dyDescent="0.25">
      <c r="A1714" s="23" t="s">
        <v>4</v>
      </c>
      <c r="B1714" s="23" t="s">
        <v>58</v>
      </c>
      <c r="C1714" s="23" t="s">
        <v>76</v>
      </c>
      <c r="D1714" s="23" t="s">
        <v>7964</v>
      </c>
      <c r="E1714" s="23" t="s">
        <v>8014</v>
      </c>
      <c r="G1714" s="23" t="s">
        <v>78</v>
      </c>
      <c r="H1714" s="23" t="s">
        <v>8916</v>
      </c>
      <c r="I1714" s="23" t="s">
        <v>8917</v>
      </c>
      <c r="J1714" s="5" t="s">
        <v>8918</v>
      </c>
      <c r="K1714" s="5" t="s">
        <v>8919</v>
      </c>
      <c r="L1714" s="5" t="s">
        <v>8920</v>
      </c>
      <c r="M1714" s="23" t="s">
        <v>3768</v>
      </c>
      <c r="N1714" s="23" t="s">
        <v>2697</v>
      </c>
      <c r="O1714" s="44" t="s">
        <v>8921</v>
      </c>
      <c r="P1714" s="23" t="s">
        <v>78</v>
      </c>
      <c r="Q1714" s="45" t="s">
        <v>26</v>
      </c>
    </row>
    <row r="1715" spans="1:19" x14ac:dyDescent="0.25">
      <c r="A1715" s="23" t="s">
        <v>4</v>
      </c>
      <c r="B1715" s="23" t="s">
        <v>58</v>
      </c>
      <c r="C1715" s="23" t="s">
        <v>76</v>
      </c>
      <c r="D1715" s="23" t="s">
        <v>7964</v>
      </c>
      <c r="E1715" s="23" t="s">
        <v>8014</v>
      </c>
      <c r="G1715" s="23" t="s">
        <v>78</v>
      </c>
      <c r="H1715" s="23" t="s">
        <v>8922</v>
      </c>
      <c r="I1715" s="23" t="s">
        <v>8923</v>
      </c>
      <c r="J1715" s="5" t="s">
        <v>8924</v>
      </c>
      <c r="L1715" s="5" t="s">
        <v>8925</v>
      </c>
      <c r="M1715" s="23" t="s">
        <v>8926</v>
      </c>
      <c r="N1715" s="23" t="s">
        <v>2697</v>
      </c>
      <c r="O1715" s="44" t="s">
        <v>8927</v>
      </c>
      <c r="P1715" s="23" t="s">
        <v>78</v>
      </c>
      <c r="Q1715" s="45" t="s">
        <v>26</v>
      </c>
    </row>
    <row r="1716" spans="1:19" x14ac:dyDescent="0.25">
      <c r="A1716" s="23" t="s">
        <v>4</v>
      </c>
      <c r="B1716" s="23" t="s">
        <v>59</v>
      </c>
      <c r="C1716" s="23" t="s">
        <v>76</v>
      </c>
      <c r="D1716" s="23" t="s">
        <v>7964</v>
      </c>
      <c r="E1716" s="23" t="s">
        <v>7965</v>
      </c>
      <c r="G1716" s="23" t="s">
        <v>78</v>
      </c>
      <c r="H1716" s="23" t="s">
        <v>8928</v>
      </c>
      <c r="I1716" s="23">
        <v>25728</v>
      </c>
      <c r="J1716" s="5" t="s">
        <v>8929</v>
      </c>
      <c r="K1716" s="5" t="s">
        <v>1117</v>
      </c>
      <c r="L1716" s="5" t="s">
        <v>8930</v>
      </c>
      <c r="M1716" s="23" t="s">
        <v>8352</v>
      </c>
      <c r="N1716" s="23" t="s">
        <v>8353</v>
      </c>
      <c r="O1716" s="44" t="s">
        <v>8931</v>
      </c>
      <c r="P1716" s="23" t="s">
        <v>78</v>
      </c>
      <c r="Q1716" s="45" t="s">
        <v>26</v>
      </c>
    </row>
    <row r="1717" spans="1:19" x14ac:dyDescent="0.25">
      <c r="A1717" s="46" t="s">
        <v>4</v>
      </c>
      <c r="B1717" s="46" t="s">
        <v>58</v>
      </c>
      <c r="C1717" s="46" t="s">
        <v>76</v>
      </c>
      <c r="D1717" s="46" t="s">
        <v>7964</v>
      </c>
      <c r="E1717" s="46" t="s">
        <v>8014</v>
      </c>
      <c r="F1717" s="46"/>
      <c r="G1717" s="46" t="s">
        <v>78</v>
      </c>
      <c r="H1717" s="46" t="s">
        <v>8932</v>
      </c>
      <c r="I1717" s="46" t="s">
        <v>8933</v>
      </c>
      <c r="J1717" s="47" t="s">
        <v>8934</v>
      </c>
      <c r="K1717" s="47" t="s">
        <v>1117</v>
      </c>
      <c r="L1717" s="47" t="s">
        <v>8935</v>
      </c>
      <c r="M1717" s="46" t="s">
        <v>8936</v>
      </c>
      <c r="N1717" s="46" t="s">
        <v>8153</v>
      </c>
      <c r="O1717" s="48" t="s">
        <v>8937</v>
      </c>
      <c r="P1717" s="46" t="s">
        <v>78</v>
      </c>
      <c r="Q1717" s="49" t="s">
        <v>26</v>
      </c>
      <c r="R1717" s="46"/>
      <c r="S1717" s="47"/>
    </row>
    <row r="1718" spans="1:19" x14ac:dyDescent="0.25">
      <c r="A1718" s="23" t="s">
        <v>4</v>
      </c>
      <c r="B1718" s="23" t="s">
        <v>59</v>
      </c>
      <c r="C1718" s="23" t="s">
        <v>76</v>
      </c>
      <c r="D1718" s="23" t="s">
        <v>7964</v>
      </c>
      <c r="E1718" s="23" t="s">
        <v>7965</v>
      </c>
      <c r="H1718" s="23" t="s">
        <v>8938</v>
      </c>
      <c r="I1718" s="23" t="s">
        <v>8939</v>
      </c>
      <c r="J1718" s="5" t="s">
        <v>8940</v>
      </c>
      <c r="L1718" s="5" t="s">
        <v>8941</v>
      </c>
      <c r="M1718" s="23" t="s">
        <v>8131</v>
      </c>
      <c r="N1718" s="23" t="s">
        <v>4377</v>
      </c>
      <c r="O1718" s="44" t="s">
        <v>8942</v>
      </c>
      <c r="P1718" s="23" t="s">
        <v>78</v>
      </c>
      <c r="Q1718" s="45">
        <v>44599</v>
      </c>
    </row>
    <row r="1719" spans="1:19" x14ac:dyDescent="0.25">
      <c r="A1719" s="23" t="s">
        <v>4</v>
      </c>
      <c r="B1719" s="23" t="s">
        <v>59</v>
      </c>
      <c r="C1719" s="23" t="s">
        <v>116</v>
      </c>
      <c r="D1719" s="23" t="s">
        <v>7964</v>
      </c>
      <c r="E1719" s="23" t="s">
        <v>7965</v>
      </c>
      <c r="G1719" s="23" t="s">
        <v>78</v>
      </c>
      <c r="H1719" s="23" t="s">
        <v>8943</v>
      </c>
      <c r="I1719" s="23" t="s">
        <v>8944</v>
      </c>
      <c r="J1719" s="5" t="s">
        <v>8945</v>
      </c>
      <c r="K1719" s="5" t="s">
        <v>1117</v>
      </c>
      <c r="L1719" s="5" t="s">
        <v>8946</v>
      </c>
      <c r="M1719" s="23" t="s">
        <v>7985</v>
      </c>
      <c r="N1719" s="23" t="s">
        <v>4371</v>
      </c>
      <c r="O1719" s="44" t="s">
        <v>8947</v>
      </c>
      <c r="P1719" s="23" t="s">
        <v>78</v>
      </c>
      <c r="Q1719" s="45" t="s">
        <v>26</v>
      </c>
      <c r="S1719" s="5" t="s">
        <v>8750</v>
      </c>
    </row>
    <row r="1720" spans="1:19" x14ac:dyDescent="0.25">
      <c r="A1720" s="23" t="s">
        <v>4</v>
      </c>
      <c r="B1720" s="23" t="s">
        <v>59</v>
      </c>
      <c r="C1720" s="23" t="s">
        <v>76</v>
      </c>
      <c r="D1720" s="23" t="s">
        <v>7964</v>
      </c>
      <c r="E1720" s="23" t="s">
        <v>7965</v>
      </c>
      <c r="G1720" s="23" t="s">
        <v>78</v>
      </c>
      <c r="H1720" s="23" t="s">
        <v>8948</v>
      </c>
      <c r="I1720" s="23" t="s">
        <v>8949</v>
      </c>
      <c r="J1720" s="5" t="s">
        <v>8950</v>
      </c>
      <c r="K1720" s="5" t="s">
        <v>1117</v>
      </c>
      <c r="L1720" s="5" t="s">
        <v>8951</v>
      </c>
      <c r="M1720" s="23" t="s">
        <v>8422</v>
      </c>
      <c r="N1720" s="23" t="s">
        <v>7975</v>
      </c>
      <c r="O1720" s="44" t="s">
        <v>8423</v>
      </c>
      <c r="P1720" s="23" t="s">
        <v>78</v>
      </c>
      <c r="Q1720" s="45" t="s">
        <v>26</v>
      </c>
    </row>
    <row r="1721" spans="1:19" x14ac:dyDescent="0.25">
      <c r="A1721" s="23" t="s">
        <v>4</v>
      </c>
      <c r="B1721" s="23" t="s">
        <v>59</v>
      </c>
      <c r="C1721" s="23" t="s">
        <v>76</v>
      </c>
      <c r="D1721" s="23" t="s">
        <v>7964</v>
      </c>
      <c r="E1721" s="23" t="s">
        <v>7965</v>
      </c>
      <c r="G1721" s="23" t="s">
        <v>78</v>
      </c>
      <c r="H1721" s="23" t="s">
        <v>8952</v>
      </c>
      <c r="I1721" s="23" t="s">
        <v>8953</v>
      </c>
      <c r="J1721" s="5" t="s">
        <v>8954</v>
      </c>
      <c r="K1721" s="5" t="s">
        <v>1117</v>
      </c>
      <c r="L1721" s="5" t="s">
        <v>8955</v>
      </c>
      <c r="M1721" s="23" t="s">
        <v>8352</v>
      </c>
      <c r="N1721" s="23" t="s">
        <v>8353</v>
      </c>
      <c r="O1721" s="44" t="s">
        <v>8956</v>
      </c>
      <c r="P1721" s="23" t="s">
        <v>78</v>
      </c>
      <c r="Q1721" s="45" t="s">
        <v>26</v>
      </c>
    </row>
    <row r="1722" spans="1:19" x14ac:dyDescent="0.25">
      <c r="A1722" s="23" t="s">
        <v>4</v>
      </c>
      <c r="B1722" s="23" t="s">
        <v>58</v>
      </c>
      <c r="C1722" s="23" t="s">
        <v>76</v>
      </c>
      <c r="D1722" s="23" t="s">
        <v>7964</v>
      </c>
      <c r="E1722" s="23" t="s">
        <v>8014</v>
      </c>
      <c r="G1722" s="23" t="s">
        <v>78</v>
      </c>
      <c r="H1722" s="23" t="s">
        <v>8957</v>
      </c>
      <c r="I1722" s="23" t="s">
        <v>8958</v>
      </c>
      <c r="J1722" s="5" t="s">
        <v>8959</v>
      </c>
      <c r="K1722" s="5" t="s">
        <v>1117</v>
      </c>
      <c r="L1722" s="5" t="s">
        <v>8960</v>
      </c>
      <c r="M1722" s="23" t="s">
        <v>8961</v>
      </c>
      <c r="N1722" s="23" t="s">
        <v>2697</v>
      </c>
      <c r="O1722" s="44" t="s">
        <v>8962</v>
      </c>
      <c r="P1722" s="23" t="s">
        <v>78</v>
      </c>
      <c r="Q1722" s="45" t="s">
        <v>26</v>
      </c>
    </row>
    <row r="1723" spans="1:19" x14ac:dyDescent="0.25">
      <c r="A1723" s="23" t="s">
        <v>4</v>
      </c>
      <c r="B1723" s="23" t="s">
        <v>58</v>
      </c>
      <c r="C1723" s="23" t="s">
        <v>76</v>
      </c>
      <c r="D1723" s="23" t="s">
        <v>7964</v>
      </c>
      <c r="E1723" s="23" t="s">
        <v>8014</v>
      </c>
      <c r="G1723" s="23" t="s">
        <v>78</v>
      </c>
      <c r="H1723" s="23" t="s">
        <v>8963</v>
      </c>
      <c r="I1723" s="23" t="s">
        <v>8964</v>
      </c>
      <c r="J1723" s="5" t="s">
        <v>8965</v>
      </c>
      <c r="K1723" s="5" t="s">
        <v>1117</v>
      </c>
      <c r="L1723" s="5" t="s">
        <v>8966</v>
      </c>
      <c r="M1723" s="23" t="s">
        <v>2076</v>
      </c>
      <c r="N1723" s="23" t="s">
        <v>2697</v>
      </c>
      <c r="O1723" s="44" t="s">
        <v>8967</v>
      </c>
      <c r="P1723" s="23" t="s">
        <v>78</v>
      </c>
      <c r="Q1723" s="45" t="s">
        <v>26</v>
      </c>
    </row>
    <row r="1724" spans="1:19" x14ac:dyDescent="0.25">
      <c r="A1724" s="23" t="s">
        <v>4</v>
      </c>
      <c r="B1724" s="23" t="s">
        <v>59</v>
      </c>
      <c r="C1724" s="23" t="s">
        <v>76</v>
      </c>
      <c r="D1724" s="23" t="s">
        <v>7964</v>
      </c>
      <c r="E1724" s="23" t="s">
        <v>8014</v>
      </c>
      <c r="G1724" s="23" t="s">
        <v>78</v>
      </c>
      <c r="H1724" s="23" t="s">
        <v>8968</v>
      </c>
      <c r="I1724" s="23">
        <v>26022</v>
      </c>
      <c r="J1724" s="5" t="s">
        <v>8969</v>
      </c>
      <c r="L1724" s="5" t="s">
        <v>8970</v>
      </c>
      <c r="M1724" s="23" t="s">
        <v>8971</v>
      </c>
      <c r="N1724" s="23" t="s">
        <v>8058</v>
      </c>
      <c r="O1724" s="44">
        <v>82721</v>
      </c>
      <c r="P1724" s="23" t="s">
        <v>78</v>
      </c>
      <c r="Q1724" s="45">
        <v>44557</v>
      </c>
    </row>
    <row r="1725" spans="1:19" x14ac:dyDescent="0.25">
      <c r="A1725" s="23" t="s">
        <v>4</v>
      </c>
      <c r="B1725" s="23" t="s">
        <v>59</v>
      </c>
      <c r="C1725" s="23" t="s">
        <v>76</v>
      </c>
      <c r="D1725" s="23" t="s">
        <v>7964</v>
      </c>
      <c r="E1725" s="23" t="s">
        <v>7965</v>
      </c>
      <c r="G1725" s="23" t="s">
        <v>78</v>
      </c>
      <c r="H1725" s="23" t="s">
        <v>8972</v>
      </c>
      <c r="I1725" s="23" t="s">
        <v>8973</v>
      </c>
      <c r="J1725" s="5" t="s">
        <v>8974</v>
      </c>
      <c r="K1725" s="5" t="s">
        <v>1117</v>
      </c>
      <c r="L1725" s="5" t="s">
        <v>8975</v>
      </c>
      <c r="M1725" s="23" t="s">
        <v>8976</v>
      </c>
      <c r="N1725" s="23" t="s">
        <v>8353</v>
      </c>
      <c r="O1725" s="44">
        <v>87144</v>
      </c>
      <c r="P1725" s="23" t="s">
        <v>78</v>
      </c>
      <c r="Q1725" s="45" t="s">
        <v>26</v>
      </c>
    </row>
    <row r="1726" spans="1:19" x14ac:dyDescent="0.25">
      <c r="A1726" s="23" t="s">
        <v>4</v>
      </c>
      <c r="B1726" s="23" t="s">
        <v>59</v>
      </c>
      <c r="C1726" s="23" t="s">
        <v>76</v>
      </c>
      <c r="D1726" s="23" t="s">
        <v>7964</v>
      </c>
      <c r="E1726" s="23" t="s">
        <v>7965</v>
      </c>
      <c r="G1726" s="23" t="s">
        <v>78</v>
      </c>
      <c r="H1726" s="23" t="s">
        <v>8977</v>
      </c>
      <c r="I1726" s="23">
        <v>25719</v>
      </c>
      <c r="J1726" s="5" t="s">
        <v>8978</v>
      </c>
      <c r="L1726" s="5" t="s">
        <v>8979</v>
      </c>
      <c r="M1726" s="23" t="s">
        <v>8980</v>
      </c>
      <c r="N1726" s="23" t="s">
        <v>7975</v>
      </c>
      <c r="O1726" s="44" t="s">
        <v>8981</v>
      </c>
      <c r="P1726" s="23" t="s">
        <v>78</v>
      </c>
      <c r="Q1726" s="45" t="s">
        <v>26</v>
      </c>
    </row>
    <row r="1727" spans="1:19" x14ac:dyDescent="0.25">
      <c r="A1727" s="23" t="s">
        <v>4</v>
      </c>
      <c r="B1727" s="23" t="s">
        <v>58</v>
      </c>
      <c r="C1727" s="23" t="s">
        <v>76</v>
      </c>
      <c r="D1727" s="23" t="s">
        <v>7964</v>
      </c>
      <c r="E1727" s="23" t="s">
        <v>8014</v>
      </c>
      <c r="G1727" s="23" t="s">
        <v>78</v>
      </c>
      <c r="H1727" s="23" t="s">
        <v>8982</v>
      </c>
      <c r="I1727" s="23" t="s">
        <v>8983</v>
      </c>
      <c r="J1727" s="5" t="s">
        <v>8984</v>
      </c>
      <c r="K1727" s="5" t="s">
        <v>8985</v>
      </c>
      <c r="L1727" s="5" t="s">
        <v>8986</v>
      </c>
      <c r="M1727" s="23" t="s">
        <v>6449</v>
      </c>
      <c r="N1727" s="23" t="s">
        <v>2697</v>
      </c>
      <c r="O1727" s="44" t="s">
        <v>8987</v>
      </c>
      <c r="P1727" s="23" t="s">
        <v>78</v>
      </c>
      <c r="Q1727" s="45" t="s">
        <v>26</v>
      </c>
    </row>
    <row r="1728" spans="1:19" x14ac:dyDescent="0.25">
      <c r="A1728" s="23" t="s">
        <v>4</v>
      </c>
      <c r="B1728" s="23" t="s">
        <v>59</v>
      </c>
      <c r="C1728" s="23" t="s">
        <v>116</v>
      </c>
      <c r="D1728" s="23" t="s">
        <v>7964</v>
      </c>
      <c r="E1728" s="23" t="s">
        <v>7965</v>
      </c>
      <c r="G1728" s="23" t="s">
        <v>78</v>
      </c>
      <c r="H1728" s="23" t="s">
        <v>8988</v>
      </c>
      <c r="I1728" s="23" t="s">
        <v>8989</v>
      </c>
      <c r="J1728" s="5" t="s">
        <v>8990</v>
      </c>
      <c r="L1728" s="5" t="s">
        <v>8991</v>
      </c>
      <c r="M1728" s="23" t="s">
        <v>8992</v>
      </c>
      <c r="N1728" s="23" t="s">
        <v>4377</v>
      </c>
      <c r="O1728" s="44" t="s">
        <v>8993</v>
      </c>
      <c r="P1728" s="23" t="s">
        <v>78</v>
      </c>
      <c r="Q1728" s="45">
        <v>44287</v>
      </c>
      <c r="S1728" s="5" t="s">
        <v>8994</v>
      </c>
    </row>
    <row r="1729" spans="1:19" x14ac:dyDescent="0.25">
      <c r="A1729" s="46" t="s">
        <v>4</v>
      </c>
      <c r="B1729" s="46" t="s">
        <v>59</v>
      </c>
      <c r="C1729" s="46" t="s">
        <v>76</v>
      </c>
      <c r="D1729" s="46" t="s">
        <v>7964</v>
      </c>
      <c r="E1729" s="46" t="s">
        <v>7965</v>
      </c>
      <c r="F1729" s="46"/>
      <c r="G1729" s="46" t="s">
        <v>78</v>
      </c>
      <c r="H1729" s="46" t="s">
        <v>8995</v>
      </c>
      <c r="I1729" s="46" t="s">
        <v>8996</v>
      </c>
      <c r="J1729" s="47" t="s">
        <v>8997</v>
      </c>
      <c r="K1729" s="47" t="s">
        <v>8998</v>
      </c>
      <c r="L1729" s="47" t="s">
        <v>8999</v>
      </c>
      <c r="M1729" s="46" t="s">
        <v>9000</v>
      </c>
      <c r="N1729" s="46" t="s">
        <v>7975</v>
      </c>
      <c r="O1729" s="48" t="s">
        <v>9001</v>
      </c>
      <c r="P1729" s="46" t="s">
        <v>78</v>
      </c>
      <c r="Q1729" s="49" t="s">
        <v>26</v>
      </c>
      <c r="R1729" s="46"/>
      <c r="S1729" s="47"/>
    </row>
    <row r="1730" spans="1:19" x14ac:dyDescent="0.25">
      <c r="A1730" s="46" t="s">
        <v>4</v>
      </c>
      <c r="B1730" s="46" t="s">
        <v>58</v>
      </c>
      <c r="C1730" s="46" t="s">
        <v>76</v>
      </c>
      <c r="D1730" s="46" t="s">
        <v>7964</v>
      </c>
      <c r="E1730" s="46" t="s">
        <v>8014</v>
      </c>
      <c r="F1730" s="46"/>
      <c r="G1730" s="46" t="s">
        <v>78</v>
      </c>
      <c r="H1730" s="46" t="s">
        <v>9002</v>
      </c>
      <c r="I1730" s="46" t="s">
        <v>9003</v>
      </c>
      <c r="J1730" s="47" t="s">
        <v>9004</v>
      </c>
      <c r="K1730" s="47" t="s">
        <v>1117</v>
      </c>
      <c r="L1730" s="47" t="s">
        <v>9005</v>
      </c>
      <c r="M1730" s="46" t="s">
        <v>9006</v>
      </c>
      <c r="N1730" s="46" t="s">
        <v>8088</v>
      </c>
      <c r="O1730" s="48" t="s">
        <v>9007</v>
      </c>
      <c r="P1730" s="46" t="s">
        <v>78</v>
      </c>
      <c r="Q1730" s="49" t="s">
        <v>26</v>
      </c>
      <c r="R1730" s="46"/>
      <c r="S1730" s="47"/>
    </row>
    <row r="1731" spans="1:19" x14ac:dyDescent="0.25">
      <c r="A1731" s="46" t="s">
        <v>4</v>
      </c>
      <c r="B1731" s="46" t="s">
        <v>59</v>
      </c>
      <c r="C1731" s="46" t="s">
        <v>76</v>
      </c>
      <c r="D1731" s="46" t="s">
        <v>7964</v>
      </c>
      <c r="E1731" s="46" t="s">
        <v>8014</v>
      </c>
      <c r="F1731" s="46"/>
      <c r="G1731" s="46" t="s">
        <v>78</v>
      </c>
      <c r="H1731" s="46" t="s">
        <v>9008</v>
      </c>
      <c r="I1731" s="46" t="s">
        <v>9009</v>
      </c>
      <c r="J1731" s="47" t="s">
        <v>9010</v>
      </c>
      <c r="K1731" s="47" t="s">
        <v>1117</v>
      </c>
      <c r="L1731" s="47" t="s">
        <v>9011</v>
      </c>
      <c r="M1731" s="46" t="s">
        <v>9012</v>
      </c>
      <c r="N1731" s="46" t="s">
        <v>8058</v>
      </c>
      <c r="O1731" s="48" t="s">
        <v>9013</v>
      </c>
      <c r="P1731" s="46" t="s">
        <v>78</v>
      </c>
      <c r="Q1731" s="49" t="s">
        <v>26</v>
      </c>
      <c r="R1731" s="46"/>
      <c r="S1731" s="47"/>
    </row>
    <row r="1732" spans="1:19" x14ac:dyDescent="0.25">
      <c r="A1732" s="46" t="s">
        <v>4</v>
      </c>
      <c r="B1732" s="46" t="s">
        <v>58</v>
      </c>
      <c r="C1732" s="46" t="s">
        <v>76</v>
      </c>
      <c r="D1732" s="46" t="s">
        <v>7964</v>
      </c>
      <c r="E1732" s="46" t="s">
        <v>8014</v>
      </c>
      <c r="F1732" s="46"/>
      <c r="G1732" s="46" t="s">
        <v>78</v>
      </c>
      <c r="H1732" s="46" t="s">
        <v>9014</v>
      </c>
      <c r="I1732" s="46" t="s">
        <v>9015</v>
      </c>
      <c r="J1732" s="47" t="s">
        <v>9016</v>
      </c>
      <c r="K1732" s="47" t="s">
        <v>1117</v>
      </c>
      <c r="L1732" s="47" t="s">
        <v>9017</v>
      </c>
      <c r="M1732" s="46" t="s">
        <v>8480</v>
      </c>
      <c r="N1732" s="46" t="s">
        <v>2697</v>
      </c>
      <c r="O1732" s="48" t="s">
        <v>9018</v>
      </c>
      <c r="P1732" s="46" t="s">
        <v>78</v>
      </c>
      <c r="Q1732" s="49" t="s">
        <v>26</v>
      </c>
      <c r="R1732" s="46"/>
      <c r="S1732" s="47"/>
    </row>
    <row r="1733" spans="1:19" x14ac:dyDescent="0.25">
      <c r="A1733" s="46" t="s">
        <v>4</v>
      </c>
      <c r="B1733" s="46" t="s">
        <v>58</v>
      </c>
      <c r="C1733" s="46" t="s">
        <v>76</v>
      </c>
      <c r="D1733" s="46" t="s">
        <v>7964</v>
      </c>
      <c r="E1733" s="46" t="s">
        <v>8014</v>
      </c>
      <c r="F1733" s="46"/>
      <c r="G1733" s="46" t="s">
        <v>78</v>
      </c>
      <c r="H1733" s="46" t="s">
        <v>9019</v>
      </c>
      <c r="I1733" s="46" t="s">
        <v>9020</v>
      </c>
      <c r="J1733" s="47" t="s">
        <v>9021</v>
      </c>
      <c r="K1733" s="47" t="s">
        <v>1117</v>
      </c>
      <c r="L1733" s="47" t="s">
        <v>9022</v>
      </c>
      <c r="M1733" s="46" t="s">
        <v>9023</v>
      </c>
      <c r="N1733" s="46" t="s">
        <v>8088</v>
      </c>
      <c r="O1733" s="48" t="s">
        <v>9024</v>
      </c>
      <c r="P1733" s="46" t="s">
        <v>78</v>
      </c>
      <c r="Q1733" s="49" t="s">
        <v>26</v>
      </c>
      <c r="R1733" s="46"/>
      <c r="S1733" s="47"/>
    </row>
    <row r="1734" spans="1:19" x14ac:dyDescent="0.25">
      <c r="A1734" s="46" t="s">
        <v>4</v>
      </c>
      <c r="B1734" s="46" t="s">
        <v>59</v>
      </c>
      <c r="C1734" s="46" t="s">
        <v>76</v>
      </c>
      <c r="D1734" s="46" t="s">
        <v>7964</v>
      </c>
      <c r="E1734" s="46" t="s">
        <v>7965</v>
      </c>
      <c r="F1734" s="46"/>
      <c r="G1734" s="46"/>
      <c r="H1734" s="46" t="s">
        <v>9025</v>
      </c>
      <c r="I1734" s="46" t="s">
        <v>9026</v>
      </c>
      <c r="J1734" s="47" t="s">
        <v>9027</v>
      </c>
      <c r="K1734" s="47"/>
      <c r="L1734" s="47" t="s">
        <v>9028</v>
      </c>
      <c r="M1734" s="46" t="s">
        <v>8000</v>
      </c>
      <c r="N1734" s="46" t="s">
        <v>4377</v>
      </c>
      <c r="O1734" s="48" t="s">
        <v>9029</v>
      </c>
      <c r="P1734" s="46" t="s">
        <v>78</v>
      </c>
      <c r="Q1734" s="49">
        <v>44599</v>
      </c>
      <c r="R1734" s="46"/>
      <c r="S1734" s="47"/>
    </row>
    <row r="1735" spans="1:19" x14ac:dyDescent="0.25">
      <c r="A1735" s="46" t="s">
        <v>4</v>
      </c>
      <c r="B1735" s="46" t="s">
        <v>59</v>
      </c>
      <c r="C1735" s="46" t="s">
        <v>76</v>
      </c>
      <c r="D1735" s="46" t="s">
        <v>7964</v>
      </c>
      <c r="E1735" s="46" t="s">
        <v>7965</v>
      </c>
      <c r="F1735" s="46"/>
      <c r="G1735" s="46"/>
      <c r="H1735" s="46" t="s">
        <v>9030</v>
      </c>
      <c r="I1735" s="46" t="s">
        <v>9031</v>
      </c>
      <c r="J1735" s="47" t="s">
        <v>9032</v>
      </c>
      <c r="K1735" s="47"/>
      <c r="L1735" s="47" t="s">
        <v>9033</v>
      </c>
      <c r="M1735" s="46" t="s">
        <v>8551</v>
      </c>
      <c r="N1735" s="46" t="s">
        <v>4377</v>
      </c>
      <c r="O1735" s="48" t="s">
        <v>8552</v>
      </c>
      <c r="P1735" s="46" t="s">
        <v>78</v>
      </c>
      <c r="Q1735" s="49">
        <v>44599</v>
      </c>
      <c r="R1735" s="46"/>
      <c r="S1735" s="47"/>
    </row>
    <row r="1736" spans="1:19" x14ac:dyDescent="0.25">
      <c r="A1736" s="46" t="s">
        <v>4</v>
      </c>
      <c r="B1736" s="46" t="s">
        <v>59</v>
      </c>
      <c r="C1736" s="46" t="s">
        <v>76</v>
      </c>
      <c r="D1736" s="46" t="s">
        <v>7964</v>
      </c>
      <c r="E1736" s="46" t="s">
        <v>7965</v>
      </c>
      <c r="F1736" s="46"/>
      <c r="G1736" s="46" t="s">
        <v>78</v>
      </c>
      <c r="H1736" s="46" t="s">
        <v>9034</v>
      </c>
      <c r="I1736" s="46">
        <v>25531</v>
      </c>
      <c r="J1736" s="47" t="s">
        <v>9035</v>
      </c>
      <c r="K1736" s="47" t="s">
        <v>1117</v>
      </c>
      <c r="L1736" s="47" t="s">
        <v>9036</v>
      </c>
      <c r="M1736" s="46" t="s">
        <v>4102</v>
      </c>
      <c r="N1736" s="46" t="s">
        <v>4103</v>
      </c>
      <c r="O1736" s="48">
        <v>89118</v>
      </c>
      <c r="P1736" s="46" t="s">
        <v>78</v>
      </c>
      <c r="Q1736" s="49" t="s">
        <v>26</v>
      </c>
      <c r="R1736" s="46"/>
      <c r="S1736" s="47"/>
    </row>
    <row r="1737" spans="1:19" x14ac:dyDescent="0.25">
      <c r="A1737" s="46" t="s">
        <v>4</v>
      </c>
      <c r="B1737" s="46" t="s">
        <v>59</v>
      </c>
      <c r="C1737" s="46" t="s">
        <v>76</v>
      </c>
      <c r="D1737" s="46" t="s">
        <v>7964</v>
      </c>
      <c r="E1737" s="46" t="s">
        <v>7965</v>
      </c>
      <c r="F1737" s="46"/>
      <c r="G1737" s="46" t="s">
        <v>78</v>
      </c>
      <c r="H1737" s="46" t="s">
        <v>9037</v>
      </c>
      <c r="I1737" s="46" t="s">
        <v>9038</v>
      </c>
      <c r="J1737" s="47" t="s">
        <v>9039</v>
      </c>
      <c r="K1737" s="47" t="s">
        <v>1117</v>
      </c>
      <c r="L1737" s="47" t="s">
        <v>9040</v>
      </c>
      <c r="M1737" s="46" t="s">
        <v>8011</v>
      </c>
      <c r="N1737" s="46" t="s">
        <v>4371</v>
      </c>
      <c r="O1737" s="48" t="s">
        <v>8109</v>
      </c>
      <c r="P1737" s="46" t="s">
        <v>78</v>
      </c>
      <c r="Q1737" s="49" t="s">
        <v>26</v>
      </c>
      <c r="R1737" s="46"/>
      <c r="S1737" s="47" t="s">
        <v>9041</v>
      </c>
    </row>
    <row r="1738" spans="1:19" x14ac:dyDescent="0.25">
      <c r="A1738" s="46" t="s">
        <v>4</v>
      </c>
      <c r="B1738" s="46" t="s">
        <v>58</v>
      </c>
      <c r="C1738" s="46" t="s">
        <v>76</v>
      </c>
      <c r="D1738" s="46" t="s">
        <v>7964</v>
      </c>
      <c r="E1738" s="46" t="s">
        <v>8014</v>
      </c>
      <c r="F1738" s="46"/>
      <c r="G1738" s="46" t="s">
        <v>78</v>
      </c>
      <c r="H1738" s="46" t="s">
        <v>9042</v>
      </c>
      <c r="I1738" s="46" t="s">
        <v>9043</v>
      </c>
      <c r="J1738" s="47" t="s">
        <v>9044</v>
      </c>
      <c r="K1738" s="47" t="s">
        <v>1117</v>
      </c>
      <c r="L1738" s="47" t="s">
        <v>9045</v>
      </c>
      <c r="M1738" s="46" t="s">
        <v>9046</v>
      </c>
      <c r="N1738" s="46" t="s">
        <v>8088</v>
      </c>
      <c r="O1738" s="48" t="s">
        <v>9047</v>
      </c>
      <c r="P1738" s="46" t="s">
        <v>78</v>
      </c>
      <c r="Q1738" s="49" t="s">
        <v>26</v>
      </c>
      <c r="R1738" s="46"/>
      <c r="S1738" s="47"/>
    </row>
    <row r="1739" spans="1:19" x14ac:dyDescent="0.25">
      <c r="A1739" s="46" t="s">
        <v>4</v>
      </c>
      <c r="B1739" s="46" t="s">
        <v>58</v>
      </c>
      <c r="C1739" s="46" t="s">
        <v>76</v>
      </c>
      <c r="D1739" s="46" t="s">
        <v>7964</v>
      </c>
      <c r="E1739" s="46" t="s">
        <v>8014</v>
      </c>
      <c r="F1739" s="46"/>
      <c r="G1739" s="46" t="s">
        <v>78</v>
      </c>
      <c r="H1739" s="46" t="s">
        <v>9048</v>
      </c>
      <c r="I1739" s="46" t="s">
        <v>9049</v>
      </c>
      <c r="J1739" s="47" t="s">
        <v>9050</v>
      </c>
      <c r="K1739" s="47" t="s">
        <v>1117</v>
      </c>
      <c r="L1739" s="47" t="s">
        <v>9051</v>
      </c>
      <c r="M1739" s="46" t="s">
        <v>9052</v>
      </c>
      <c r="N1739" s="46" t="s">
        <v>2697</v>
      </c>
      <c r="O1739" s="48" t="s">
        <v>9053</v>
      </c>
      <c r="P1739" s="46" t="s">
        <v>78</v>
      </c>
      <c r="Q1739" s="49" t="s">
        <v>26</v>
      </c>
      <c r="R1739" s="46"/>
      <c r="S1739" s="47"/>
    </row>
    <row r="1740" spans="1:19" x14ac:dyDescent="0.25">
      <c r="A1740" s="46" t="s">
        <v>4</v>
      </c>
      <c r="B1740" s="46" t="s">
        <v>20</v>
      </c>
      <c r="C1740" s="46" t="s">
        <v>116</v>
      </c>
      <c r="D1740" s="46" t="s">
        <v>9054</v>
      </c>
      <c r="E1740" s="46" t="s">
        <v>10846</v>
      </c>
      <c r="F1740" s="46"/>
      <c r="G1740" s="46" t="s">
        <v>78</v>
      </c>
      <c r="H1740" s="46" t="s">
        <v>9055</v>
      </c>
      <c r="I1740" s="46" t="s">
        <v>9056</v>
      </c>
      <c r="J1740" s="47" t="s">
        <v>150</v>
      </c>
      <c r="K1740" s="47" t="s">
        <v>1117</v>
      </c>
      <c r="L1740" s="47" t="s">
        <v>151</v>
      </c>
      <c r="M1740" s="46" t="s">
        <v>152</v>
      </c>
      <c r="N1740" s="46" t="s">
        <v>89</v>
      </c>
      <c r="O1740" s="48" t="s">
        <v>9057</v>
      </c>
      <c r="P1740" s="46" t="s">
        <v>1055</v>
      </c>
      <c r="Q1740" s="49" t="s">
        <v>26</v>
      </c>
      <c r="R1740" s="46"/>
      <c r="S1740" s="47" t="s">
        <v>9058</v>
      </c>
    </row>
    <row r="1741" spans="1:19" x14ac:dyDescent="0.25">
      <c r="A1741" s="46" t="s">
        <v>4</v>
      </c>
      <c r="B1741" s="46" t="s">
        <v>20</v>
      </c>
      <c r="C1741" s="46" t="s">
        <v>116</v>
      </c>
      <c r="D1741" s="46" t="s">
        <v>9054</v>
      </c>
      <c r="E1741" s="46" t="s">
        <v>10846</v>
      </c>
      <c r="F1741" s="46"/>
      <c r="G1741" s="46" t="s">
        <v>78</v>
      </c>
      <c r="H1741" s="46" t="s">
        <v>9059</v>
      </c>
      <c r="I1741" s="46" t="s">
        <v>9060</v>
      </c>
      <c r="J1741" s="47" t="s">
        <v>208</v>
      </c>
      <c r="K1741" s="47" t="s">
        <v>1117</v>
      </c>
      <c r="L1741" s="47" t="s">
        <v>209</v>
      </c>
      <c r="M1741" s="46" t="s">
        <v>210</v>
      </c>
      <c r="N1741" s="46" t="s">
        <v>89</v>
      </c>
      <c r="O1741" s="48">
        <v>11361</v>
      </c>
      <c r="P1741" s="46" t="s">
        <v>1055</v>
      </c>
      <c r="Q1741" s="49" t="s">
        <v>26</v>
      </c>
      <c r="R1741" s="46"/>
      <c r="S1741" s="47" t="s">
        <v>9061</v>
      </c>
    </row>
    <row r="1742" spans="1:19" x14ac:dyDescent="0.25">
      <c r="A1742" s="46" t="s">
        <v>4</v>
      </c>
      <c r="B1742" s="46" t="s">
        <v>20</v>
      </c>
      <c r="C1742" s="46" t="s">
        <v>116</v>
      </c>
      <c r="D1742" s="46" t="s">
        <v>9054</v>
      </c>
      <c r="E1742" s="46" t="s">
        <v>10846</v>
      </c>
      <c r="F1742" s="46"/>
      <c r="G1742" s="46" t="s">
        <v>78</v>
      </c>
      <c r="H1742" s="46" t="s">
        <v>9062</v>
      </c>
      <c r="I1742" s="46">
        <v>7893</v>
      </c>
      <c r="J1742" s="47" t="s">
        <v>213</v>
      </c>
      <c r="K1742" s="47" t="s">
        <v>1117</v>
      </c>
      <c r="L1742" s="47" t="s">
        <v>9063</v>
      </c>
      <c r="M1742" s="46" t="s">
        <v>9064</v>
      </c>
      <c r="N1742" s="46" t="s">
        <v>89</v>
      </c>
      <c r="O1742" s="48" t="s">
        <v>9065</v>
      </c>
      <c r="P1742" s="46" t="s">
        <v>1055</v>
      </c>
      <c r="Q1742" s="49" t="s">
        <v>26</v>
      </c>
      <c r="R1742" s="46"/>
      <c r="S1742" s="47" t="s">
        <v>9066</v>
      </c>
    </row>
    <row r="1743" spans="1:19" x14ac:dyDescent="0.25">
      <c r="A1743" s="46" t="s">
        <v>4</v>
      </c>
      <c r="B1743" s="46" t="s">
        <v>20</v>
      </c>
      <c r="C1743" s="46" t="s">
        <v>116</v>
      </c>
      <c r="D1743" s="46" t="s">
        <v>9054</v>
      </c>
      <c r="E1743" s="46" t="s">
        <v>10846</v>
      </c>
      <c r="F1743" s="46"/>
      <c r="G1743" s="46" t="s">
        <v>78</v>
      </c>
      <c r="H1743" s="46" t="s">
        <v>9067</v>
      </c>
      <c r="I1743" s="46" t="s">
        <v>9068</v>
      </c>
      <c r="J1743" s="47" t="s">
        <v>250</v>
      </c>
      <c r="K1743" s="47" t="s">
        <v>1117</v>
      </c>
      <c r="L1743" s="47" t="s">
        <v>251</v>
      </c>
      <c r="M1743" s="46" t="s">
        <v>252</v>
      </c>
      <c r="N1743" s="46" t="s">
        <v>89</v>
      </c>
      <c r="O1743" s="48" t="s">
        <v>253</v>
      </c>
      <c r="P1743" s="46" t="s">
        <v>1055</v>
      </c>
      <c r="Q1743" s="49" t="s">
        <v>26</v>
      </c>
      <c r="R1743" s="46"/>
      <c r="S1743" s="47" t="s">
        <v>9069</v>
      </c>
    </row>
    <row r="1744" spans="1:19" x14ac:dyDescent="0.25">
      <c r="A1744" s="46" t="s">
        <v>4</v>
      </c>
      <c r="B1744" s="46" t="s">
        <v>20</v>
      </c>
      <c r="C1744" s="46" t="s">
        <v>116</v>
      </c>
      <c r="D1744" s="46" t="s">
        <v>9054</v>
      </c>
      <c r="E1744" s="46" t="s">
        <v>10846</v>
      </c>
      <c r="F1744" s="46"/>
      <c r="G1744" s="46" t="s">
        <v>78</v>
      </c>
      <c r="H1744" s="46" t="s">
        <v>9070</v>
      </c>
      <c r="I1744" s="46" t="s">
        <v>9071</v>
      </c>
      <c r="J1744" s="47" t="s">
        <v>320</v>
      </c>
      <c r="K1744" s="47" t="s">
        <v>9072</v>
      </c>
      <c r="L1744" s="47" t="s">
        <v>322</v>
      </c>
      <c r="M1744" s="46" t="s">
        <v>323</v>
      </c>
      <c r="N1744" s="46" t="s">
        <v>89</v>
      </c>
      <c r="O1744" s="48" t="s">
        <v>324</v>
      </c>
      <c r="P1744" s="46" t="s">
        <v>1055</v>
      </c>
      <c r="Q1744" s="49" t="s">
        <v>26</v>
      </c>
      <c r="R1744" s="46"/>
      <c r="S1744" s="47" t="s">
        <v>9073</v>
      </c>
    </row>
    <row r="1745" spans="1:19" x14ac:dyDescent="0.25">
      <c r="A1745" s="46" t="s">
        <v>4</v>
      </c>
      <c r="B1745" s="46" t="s">
        <v>20</v>
      </c>
      <c r="C1745" s="46" t="s">
        <v>116</v>
      </c>
      <c r="D1745" s="46" t="s">
        <v>9054</v>
      </c>
      <c r="E1745" s="46" t="s">
        <v>10846</v>
      </c>
      <c r="F1745" s="46"/>
      <c r="G1745" s="46" t="s">
        <v>78</v>
      </c>
      <c r="H1745" s="46" t="s">
        <v>9074</v>
      </c>
      <c r="I1745" s="46" t="s">
        <v>9075</v>
      </c>
      <c r="J1745" s="47" t="s">
        <v>9076</v>
      </c>
      <c r="K1745" s="47" t="s">
        <v>1117</v>
      </c>
      <c r="L1745" s="47" t="s">
        <v>9077</v>
      </c>
      <c r="M1745" s="46" t="s">
        <v>9078</v>
      </c>
      <c r="N1745" s="46" t="s">
        <v>89</v>
      </c>
      <c r="O1745" s="48" t="s">
        <v>9079</v>
      </c>
      <c r="P1745" s="46" t="s">
        <v>78</v>
      </c>
      <c r="Q1745" s="49" t="s">
        <v>26</v>
      </c>
      <c r="R1745" s="46"/>
      <c r="S1745" s="47" t="s">
        <v>9080</v>
      </c>
    </row>
    <row r="1746" spans="1:19" x14ac:dyDescent="0.25">
      <c r="A1746" s="23" t="s">
        <v>4</v>
      </c>
      <c r="B1746" s="23" t="s">
        <v>20</v>
      </c>
      <c r="C1746" s="23" t="s">
        <v>116</v>
      </c>
      <c r="D1746" s="23" t="s">
        <v>9054</v>
      </c>
      <c r="E1746" s="23" t="s">
        <v>10846</v>
      </c>
      <c r="G1746" s="23" t="s">
        <v>78</v>
      </c>
      <c r="H1746" s="23" t="s">
        <v>9081</v>
      </c>
      <c r="I1746" s="23" t="s">
        <v>9082</v>
      </c>
      <c r="J1746" s="5" t="s">
        <v>532</v>
      </c>
      <c r="K1746" s="5" t="s">
        <v>1117</v>
      </c>
      <c r="L1746" s="5" t="s">
        <v>533</v>
      </c>
      <c r="M1746" s="23" t="s">
        <v>534</v>
      </c>
      <c r="N1746" s="23" t="s">
        <v>89</v>
      </c>
      <c r="O1746" s="44" t="s">
        <v>535</v>
      </c>
      <c r="P1746" s="23" t="s">
        <v>1055</v>
      </c>
      <c r="Q1746" s="45" t="s">
        <v>26</v>
      </c>
      <c r="S1746" s="5" t="s">
        <v>9083</v>
      </c>
    </row>
    <row r="1747" spans="1:19" x14ac:dyDescent="0.25">
      <c r="A1747" s="23" t="s">
        <v>4</v>
      </c>
      <c r="B1747" s="23" t="s">
        <v>20</v>
      </c>
      <c r="C1747" s="23" t="s">
        <v>116</v>
      </c>
      <c r="D1747" s="23" t="s">
        <v>9054</v>
      </c>
      <c r="E1747" s="23" t="s">
        <v>10846</v>
      </c>
      <c r="G1747" s="23" t="s">
        <v>78</v>
      </c>
      <c r="H1747" s="23" t="s">
        <v>9084</v>
      </c>
      <c r="I1747" s="23" t="s">
        <v>9085</v>
      </c>
      <c r="J1747" s="5" t="s">
        <v>9086</v>
      </c>
      <c r="K1747" s="5" t="s">
        <v>1117</v>
      </c>
      <c r="L1747" s="5" t="s">
        <v>9087</v>
      </c>
      <c r="M1747" s="23" t="s">
        <v>412</v>
      </c>
      <c r="N1747" s="23" t="s">
        <v>89</v>
      </c>
      <c r="O1747" s="44">
        <v>11735</v>
      </c>
      <c r="P1747" s="23" t="s">
        <v>78</v>
      </c>
      <c r="Q1747" s="45" t="s">
        <v>26</v>
      </c>
      <c r="S1747" s="5" t="s">
        <v>9080</v>
      </c>
    </row>
    <row r="1748" spans="1:19" x14ac:dyDescent="0.25">
      <c r="A1748" s="23" t="s">
        <v>4</v>
      </c>
      <c r="B1748" s="23" t="s">
        <v>20</v>
      </c>
      <c r="C1748" s="23" t="s">
        <v>116</v>
      </c>
      <c r="D1748" s="23" t="s">
        <v>9054</v>
      </c>
      <c r="E1748" s="23" t="s">
        <v>10846</v>
      </c>
      <c r="G1748" s="23" t="s">
        <v>78</v>
      </c>
      <c r="H1748" s="23" t="s">
        <v>9088</v>
      </c>
      <c r="I1748" s="23" t="s">
        <v>9089</v>
      </c>
      <c r="J1748" s="5" t="s">
        <v>554</v>
      </c>
      <c r="K1748" s="5" t="s">
        <v>1117</v>
      </c>
      <c r="L1748" s="5" t="s">
        <v>9090</v>
      </c>
      <c r="M1748" s="23" t="s">
        <v>556</v>
      </c>
      <c r="N1748" s="23" t="s">
        <v>89</v>
      </c>
      <c r="O1748" s="44" t="s">
        <v>557</v>
      </c>
      <c r="P1748" s="23" t="s">
        <v>1055</v>
      </c>
      <c r="Q1748" s="45" t="s">
        <v>26</v>
      </c>
      <c r="S1748" s="5" t="s">
        <v>9091</v>
      </c>
    </row>
    <row r="1749" spans="1:19" x14ac:dyDescent="0.25">
      <c r="A1749" s="23" t="s">
        <v>4</v>
      </c>
      <c r="B1749" s="23" t="s">
        <v>20</v>
      </c>
      <c r="C1749" s="23" t="s">
        <v>116</v>
      </c>
      <c r="D1749" s="23" t="s">
        <v>9054</v>
      </c>
      <c r="E1749" s="23" t="s">
        <v>10846</v>
      </c>
      <c r="G1749" s="23" t="s">
        <v>78</v>
      </c>
      <c r="H1749" s="23" t="s">
        <v>9092</v>
      </c>
      <c r="I1749" s="23" t="s">
        <v>9093</v>
      </c>
      <c r="J1749" s="5" t="s">
        <v>9094</v>
      </c>
      <c r="K1749" s="5" t="s">
        <v>1117</v>
      </c>
      <c r="L1749" s="5" t="s">
        <v>9095</v>
      </c>
      <c r="M1749" s="23" t="s">
        <v>138</v>
      </c>
      <c r="N1749" s="23" t="s">
        <v>89</v>
      </c>
      <c r="O1749" s="44" t="s">
        <v>9096</v>
      </c>
      <c r="P1749" s="23" t="s">
        <v>78</v>
      </c>
      <c r="Q1749" s="45" t="s">
        <v>26</v>
      </c>
      <c r="S1749" s="5" t="s">
        <v>9080</v>
      </c>
    </row>
    <row r="1750" spans="1:19" x14ac:dyDescent="0.25">
      <c r="A1750" s="23" t="s">
        <v>4</v>
      </c>
      <c r="B1750" s="23" t="s">
        <v>20</v>
      </c>
      <c r="C1750" s="23" t="s">
        <v>116</v>
      </c>
      <c r="D1750" s="23" t="s">
        <v>9054</v>
      </c>
      <c r="E1750" s="23" t="s">
        <v>10846</v>
      </c>
      <c r="G1750" s="23" t="s">
        <v>78</v>
      </c>
      <c r="H1750" s="23" t="s">
        <v>9097</v>
      </c>
      <c r="I1750" s="23" t="s">
        <v>9098</v>
      </c>
      <c r="J1750" s="5" t="s">
        <v>580</v>
      </c>
      <c r="K1750" s="5" t="s">
        <v>1117</v>
      </c>
      <c r="L1750" s="5" t="s">
        <v>581</v>
      </c>
      <c r="M1750" s="23" t="s">
        <v>582</v>
      </c>
      <c r="N1750" s="23" t="s">
        <v>89</v>
      </c>
      <c r="O1750" s="44">
        <v>10025</v>
      </c>
      <c r="P1750" s="23" t="s">
        <v>1055</v>
      </c>
      <c r="Q1750" s="45" t="s">
        <v>26</v>
      </c>
      <c r="S1750" s="5" t="s">
        <v>9099</v>
      </c>
    </row>
    <row r="1751" spans="1:19" x14ac:dyDescent="0.25">
      <c r="A1751" s="23" t="s">
        <v>4</v>
      </c>
      <c r="B1751" s="23" t="s">
        <v>20</v>
      </c>
      <c r="C1751" s="23" t="s">
        <v>116</v>
      </c>
      <c r="D1751" s="23" t="s">
        <v>9054</v>
      </c>
      <c r="E1751" s="23" t="s">
        <v>10846</v>
      </c>
      <c r="G1751" s="23" t="s">
        <v>78</v>
      </c>
      <c r="H1751" s="23" t="s">
        <v>9100</v>
      </c>
      <c r="I1751" s="23" t="s">
        <v>9101</v>
      </c>
      <c r="J1751" s="5" t="s">
        <v>634</v>
      </c>
      <c r="K1751" s="5" t="s">
        <v>1117</v>
      </c>
      <c r="L1751" s="5" t="s">
        <v>635</v>
      </c>
      <c r="M1751" s="23" t="s">
        <v>636</v>
      </c>
      <c r="N1751" s="23" t="s">
        <v>89</v>
      </c>
      <c r="O1751" s="44">
        <v>11510</v>
      </c>
      <c r="P1751" s="23" t="s">
        <v>1055</v>
      </c>
      <c r="Q1751" s="45" t="s">
        <v>26</v>
      </c>
      <c r="S1751" s="5" t="s">
        <v>9102</v>
      </c>
    </row>
    <row r="1752" spans="1:19" x14ac:dyDescent="0.25">
      <c r="A1752" s="23" t="s">
        <v>4</v>
      </c>
      <c r="B1752" s="23" t="s">
        <v>20</v>
      </c>
      <c r="C1752" s="23" t="s">
        <v>116</v>
      </c>
      <c r="D1752" s="23" t="s">
        <v>9054</v>
      </c>
      <c r="E1752" s="23" t="s">
        <v>10846</v>
      </c>
      <c r="G1752" s="23" t="s">
        <v>78</v>
      </c>
      <c r="H1752" s="23" t="s">
        <v>9103</v>
      </c>
      <c r="I1752" s="23" t="s">
        <v>9104</v>
      </c>
      <c r="J1752" s="5" t="s">
        <v>9105</v>
      </c>
      <c r="K1752" s="5" t="s">
        <v>1117</v>
      </c>
      <c r="L1752" s="5" t="s">
        <v>9106</v>
      </c>
      <c r="M1752" s="23" t="s">
        <v>412</v>
      </c>
      <c r="N1752" s="23" t="s">
        <v>89</v>
      </c>
      <c r="O1752" s="44" t="s">
        <v>413</v>
      </c>
      <c r="P1752" s="23" t="s">
        <v>1055</v>
      </c>
      <c r="Q1752" s="45" t="s">
        <v>26</v>
      </c>
      <c r="S1752" s="5" t="s">
        <v>9107</v>
      </c>
    </row>
    <row r="1753" spans="1:19" x14ac:dyDescent="0.25">
      <c r="A1753" s="23" t="s">
        <v>4</v>
      </c>
      <c r="B1753" s="23" t="s">
        <v>20</v>
      </c>
      <c r="C1753" s="23" t="s">
        <v>116</v>
      </c>
      <c r="D1753" s="23" t="s">
        <v>9054</v>
      </c>
      <c r="E1753" s="23" t="s">
        <v>10846</v>
      </c>
      <c r="G1753" s="23" t="s">
        <v>78</v>
      </c>
      <c r="H1753" s="23" t="s">
        <v>9108</v>
      </c>
      <c r="I1753" s="23" t="s">
        <v>9109</v>
      </c>
      <c r="J1753" s="5" t="s">
        <v>812</v>
      </c>
      <c r="K1753" s="5" t="s">
        <v>1117</v>
      </c>
      <c r="L1753" s="5" t="s">
        <v>813</v>
      </c>
      <c r="M1753" s="23" t="s">
        <v>809</v>
      </c>
      <c r="N1753" s="23" t="s">
        <v>89</v>
      </c>
      <c r="O1753" s="44" t="s">
        <v>814</v>
      </c>
      <c r="P1753" s="23" t="s">
        <v>1055</v>
      </c>
      <c r="Q1753" s="45" t="s">
        <v>26</v>
      </c>
      <c r="S1753" s="5" t="s">
        <v>9110</v>
      </c>
    </row>
    <row r="1754" spans="1:19" x14ac:dyDescent="0.25">
      <c r="A1754" s="23" t="s">
        <v>4</v>
      </c>
      <c r="B1754" s="23" t="s">
        <v>20</v>
      </c>
      <c r="C1754" s="23" t="s">
        <v>116</v>
      </c>
      <c r="D1754" s="23" t="s">
        <v>9054</v>
      </c>
      <c r="E1754" s="23" t="s">
        <v>10846</v>
      </c>
      <c r="G1754" s="23" t="s">
        <v>78</v>
      </c>
      <c r="H1754" s="23" t="s">
        <v>9111</v>
      </c>
      <c r="I1754" s="23" t="s">
        <v>9112</v>
      </c>
      <c r="J1754" s="5" t="s">
        <v>824</v>
      </c>
      <c r="K1754" s="5" t="s">
        <v>1117</v>
      </c>
      <c r="L1754" s="5" t="s">
        <v>825</v>
      </c>
      <c r="M1754" s="23" t="s">
        <v>826</v>
      </c>
      <c r="N1754" s="23" t="s">
        <v>89</v>
      </c>
      <c r="O1754" s="44">
        <v>11580</v>
      </c>
      <c r="P1754" s="23" t="s">
        <v>1055</v>
      </c>
      <c r="Q1754" s="45" t="s">
        <v>26</v>
      </c>
      <c r="S1754" s="5" t="s">
        <v>9113</v>
      </c>
    </row>
    <row r="1755" spans="1:19" x14ac:dyDescent="0.25">
      <c r="A1755" s="23" t="s">
        <v>4</v>
      </c>
      <c r="B1755" s="23" t="s">
        <v>20</v>
      </c>
      <c r="C1755" s="23" t="s">
        <v>116</v>
      </c>
      <c r="D1755" s="23" t="s">
        <v>9054</v>
      </c>
      <c r="E1755" s="23" t="s">
        <v>10846</v>
      </c>
      <c r="G1755" s="23" t="s">
        <v>78</v>
      </c>
      <c r="H1755" s="23" t="s">
        <v>9114</v>
      </c>
      <c r="I1755" s="23" t="s">
        <v>9115</v>
      </c>
      <c r="J1755" s="5" t="s">
        <v>9116</v>
      </c>
      <c r="K1755" s="5" t="s">
        <v>1117</v>
      </c>
      <c r="L1755" s="5" t="s">
        <v>9117</v>
      </c>
      <c r="M1755" s="23" t="s">
        <v>9118</v>
      </c>
      <c r="N1755" s="23" t="s">
        <v>89</v>
      </c>
      <c r="O1755" s="44" t="s">
        <v>9119</v>
      </c>
      <c r="P1755" s="23" t="s">
        <v>78</v>
      </c>
      <c r="Q1755" s="45" t="s">
        <v>26</v>
      </c>
      <c r="S1755" s="5" t="s">
        <v>9080</v>
      </c>
    </row>
    <row r="1756" spans="1:19" x14ac:dyDescent="0.25">
      <c r="A1756" s="23" t="s">
        <v>4</v>
      </c>
      <c r="B1756" s="23" t="s">
        <v>20</v>
      </c>
      <c r="C1756" s="23" t="s">
        <v>116</v>
      </c>
      <c r="D1756" s="23" t="s">
        <v>9054</v>
      </c>
      <c r="E1756" s="23" t="s">
        <v>10846</v>
      </c>
      <c r="G1756" s="23" t="s">
        <v>78</v>
      </c>
      <c r="H1756" s="23" t="s">
        <v>9120</v>
      </c>
      <c r="I1756" s="23" t="s">
        <v>9121</v>
      </c>
      <c r="J1756" s="5" t="s">
        <v>988</v>
      </c>
      <c r="K1756" s="5" t="s">
        <v>1117</v>
      </c>
      <c r="L1756" s="5" t="s">
        <v>989</v>
      </c>
      <c r="M1756" s="23" t="s">
        <v>210</v>
      </c>
      <c r="N1756" s="23" t="s">
        <v>89</v>
      </c>
      <c r="O1756" s="44">
        <v>11364</v>
      </c>
      <c r="P1756" s="23" t="s">
        <v>1055</v>
      </c>
      <c r="Q1756" s="45" t="s">
        <v>26</v>
      </c>
      <c r="S1756" s="5" t="s">
        <v>9122</v>
      </c>
    </row>
    <row r="1757" spans="1:19" x14ac:dyDescent="0.25">
      <c r="A1757" s="46" t="s">
        <v>4</v>
      </c>
      <c r="B1757" s="46" t="s">
        <v>58</v>
      </c>
      <c r="C1757" s="46" t="s">
        <v>76</v>
      </c>
      <c r="D1757" s="46" t="s">
        <v>9123</v>
      </c>
      <c r="E1757" s="46" t="s">
        <v>9124</v>
      </c>
      <c r="F1757" s="46"/>
      <c r="G1757" s="46" t="s">
        <v>78</v>
      </c>
      <c r="H1757" s="46" t="s">
        <v>9125</v>
      </c>
      <c r="I1757" s="46" t="s">
        <v>9126</v>
      </c>
      <c r="J1757" s="47" t="s">
        <v>9127</v>
      </c>
      <c r="K1757" s="47" t="s">
        <v>1117</v>
      </c>
      <c r="L1757" s="47" t="s">
        <v>9128</v>
      </c>
      <c r="M1757" s="46" t="s">
        <v>9129</v>
      </c>
      <c r="N1757" s="46" t="s">
        <v>9130</v>
      </c>
      <c r="O1757" s="48" t="s">
        <v>9131</v>
      </c>
      <c r="P1757" s="46" t="s">
        <v>78</v>
      </c>
      <c r="Q1757" s="49" t="s">
        <v>26</v>
      </c>
      <c r="R1757" s="46"/>
      <c r="S1757" s="47" t="s">
        <v>9132</v>
      </c>
    </row>
    <row r="1758" spans="1:19" x14ac:dyDescent="0.25">
      <c r="A1758" s="23" t="s">
        <v>4</v>
      </c>
      <c r="B1758" s="23" t="s">
        <v>58</v>
      </c>
      <c r="C1758" s="23" t="s">
        <v>76</v>
      </c>
      <c r="D1758" s="23" t="s">
        <v>9123</v>
      </c>
      <c r="E1758" s="23" t="s">
        <v>9124</v>
      </c>
      <c r="G1758" s="23" t="s">
        <v>78</v>
      </c>
      <c r="H1758" s="23" t="s">
        <v>9133</v>
      </c>
      <c r="I1758" s="23" t="s">
        <v>9134</v>
      </c>
      <c r="J1758" s="5" t="s">
        <v>9135</v>
      </c>
      <c r="K1758" s="5" t="s">
        <v>1117</v>
      </c>
      <c r="L1758" s="5" t="s">
        <v>9136</v>
      </c>
      <c r="M1758" s="23" t="s">
        <v>1261</v>
      </c>
      <c r="N1758" s="23" t="s">
        <v>9130</v>
      </c>
      <c r="O1758" s="44" t="s">
        <v>9137</v>
      </c>
      <c r="P1758" s="23" t="s">
        <v>78</v>
      </c>
      <c r="Q1758" s="45" t="s">
        <v>26</v>
      </c>
      <c r="S1758" s="5" t="s">
        <v>9138</v>
      </c>
    </row>
    <row r="1759" spans="1:19" x14ac:dyDescent="0.25">
      <c r="A1759" s="23" t="s">
        <v>4</v>
      </c>
      <c r="B1759" s="23" t="s">
        <v>58</v>
      </c>
      <c r="C1759" s="23" t="s">
        <v>76</v>
      </c>
      <c r="D1759" s="23" t="s">
        <v>9123</v>
      </c>
      <c r="E1759" s="23" t="s">
        <v>9124</v>
      </c>
      <c r="G1759" s="23" t="s">
        <v>78</v>
      </c>
      <c r="H1759" s="23" t="s">
        <v>9139</v>
      </c>
      <c r="I1759" s="23" t="s">
        <v>9140</v>
      </c>
      <c r="J1759" s="5" t="s">
        <v>9141</v>
      </c>
      <c r="K1759" s="5" t="s">
        <v>1117</v>
      </c>
      <c r="L1759" s="5" t="s">
        <v>9142</v>
      </c>
      <c r="M1759" s="23" t="s">
        <v>1261</v>
      </c>
      <c r="N1759" s="23" t="s">
        <v>9130</v>
      </c>
      <c r="O1759" s="44" t="s">
        <v>9137</v>
      </c>
      <c r="P1759" s="23" t="s">
        <v>78</v>
      </c>
      <c r="Q1759" s="45" t="s">
        <v>26</v>
      </c>
    </row>
    <row r="1760" spans="1:19" x14ac:dyDescent="0.25">
      <c r="A1760" s="23" t="s">
        <v>4</v>
      </c>
      <c r="B1760" s="23" t="s">
        <v>58</v>
      </c>
      <c r="C1760" s="23" t="s">
        <v>76</v>
      </c>
      <c r="D1760" s="23" t="s">
        <v>9123</v>
      </c>
      <c r="E1760" s="23" t="s">
        <v>9124</v>
      </c>
      <c r="G1760" s="23" t="s">
        <v>78</v>
      </c>
      <c r="H1760" s="23" t="s">
        <v>9143</v>
      </c>
      <c r="I1760" s="23" t="s">
        <v>9144</v>
      </c>
      <c r="J1760" s="5" t="s">
        <v>9145</v>
      </c>
      <c r="K1760" s="5" t="s">
        <v>9146</v>
      </c>
      <c r="L1760" s="5" t="s">
        <v>9147</v>
      </c>
      <c r="M1760" s="23" t="s">
        <v>9148</v>
      </c>
      <c r="N1760" s="23" t="s">
        <v>9149</v>
      </c>
      <c r="O1760" s="44" t="s">
        <v>9150</v>
      </c>
      <c r="P1760" s="23" t="s">
        <v>78</v>
      </c>
      <c r="Q1760" s="45" t="s">
        <v>26</v>
      </c>
    </row>
    <row r="1761" spans="1:19" x14ac:dyDescent="0.25">
      <c r="A1761" s="23" t="s">
        <v>4</v>
      </c>
      <c r="B1761" s="23" t="s">
        <v>58</v>
      </c>
      <c r="C1761" s="23" t="s">
        <v>76</v>
      </c>
      <c r="D1761" s="23" t="s">
        <v>9123</v>
      </c>
      <c r="E1761" s="23" t="s">
        <v>9124</v>
      </c>
      <c r="G1761" s="23" t="s">
        <v>78</v>
      </c>
      <c r="H1761" s="23" t="s">
        <v>9151</v>
      </c>
      <c r="I1761" s="23" t="s">
        <v>9152</v>
      </c>
      <c r="J1761" s="5" t="s">
        <v>9153</v>
      </c>
      <c r="L1761" s="5" t="s">
        <v>9154</v>
      </c>
      <c r="M1761" s="23" t="s">
        <v>9155</v>
      </c>
      <c r="N1761" s="23" t="s">
        <v>9130</v>
      </c>
      <c r="O1761" s="44" t="s">
        <v>9156</v>
      </c>
      <c r="P1761" s="23" t="s">
        <v>78</v>
      </c>
      <c r="Q1761" s="45">
        <v>44294</v>
      </c>
    </row>
    <row r="1762" spans="1:19" x14ac:dyDescent="0.25">
      <c r="A1762" s="23" t="s">
        <v>4</v>
      </c>
      <c r="B1762" s="23" t="s">
        <v>58</v>
      </c>
      <c r="C1762" s="23" t="s">
        <v>76</v>
      </c>
      <c r="D1762" s="23" t="s">
        <v>9123</v>
      </c>
      <c r="E1762" s="23" t="s">
        <v>9124</v>
      </c>
      <c r="G1762" s="23" t="s">
        <v>78</v>
      </c>
      <c r="H1762" s="23" t="s">
        <v>9157</v>
      </c>
      <c r="I1762" s="23" t="s">
        <v>9158</v>
      </c>
      <c r="J1762" s="5" t="s">
        <v>9159</v>
      </c>
      <c r="K1762" s="5" t="s">
        <v>1117</v>
      </c>
      <c r="L1762" s="5" t="s">
        <v>9160</v>
      </c>
      <c r="M1762" s="23" t="s">
        <v>7214</v>
      </c>
      <c r="N1762" s="23" t="s">
        <v>2102</v>
      </c>
      <c r="O1762" s="44" t="s">
        <v>9161</v>
      </c>
      <c r="P1762" s="23" t="s">
        <v>78</v>
      </c>
      <c r="Q1762" s="45" t="s">
        <v>26</v>
      </c>
    </row>
    <row r="1763" spans="1:19" x14ac:dyDescent="0.25">
      <c r="A1763" s="23" t="s">
        <v>4</v>
      </c>
      <c r="B1763" s="23" t="s">
        <v>58</v>
      </c>
      <c r="C1763" s="23" t="s">
        <v>76</v>
      </c>
      <c r="D1763" s="23" t="s">
        <v>9123</v>
      </c>
      <c r="E1763" s="23" t="s">
        <v>9124</v>
      </c>
      <c r="G1763" s="23" t="s">
        <v>78</v>
      </c>
      <c r="H1763" s="23" t="s">
        <v>9162</v>
      </c>
      <c r="I1763" s="23" t="s">
        <v>9163</v>
      </c>
      <c r="J1763" s="5" t="s">
        <v>9164</v>
      </c>
      <c r="L1763" s="5" t="s">
        <v>9165</v>
      </c>
      <c r="M1763" s="23" t="s">
        <v>9148</v>
      </c>
      <c r="N1763" s="23" t="s">
        <v>9149</v>
      </c>
      <c r="O1763" s="44" t="s">
        <v>9166</v>
      </c>
      <c r="P1763" s="23" t="s">
        <v>78</v>
      </c>
      <c r="Q1763" s="45">
        <v>44431</v>
      </c>
    </row>
    <row r="1764" spans="1:19" x14ac:dyDescent="0.25">
      <c r="A1764" s="23" t="s">
        <v>4</v>
      </c>
      <c r="B1764" s="23" t="s">
        <v>58</v>
      </c>
      <c r="C1764" s="23" t="s">
        <v>76</v>
      </c>
      <c r="D1764" s="23" t="s">
        <v>9123</v>
      </c>
      <c r="E1764" s="23" t="s">
        <v>9124</v>
      </c>
      <c r="G1764" s="23" t="s">
        <v>78</v>
      </c>
      <c r="H1764" s="23" t="s">
        <v>9167</v>
      </c>
      <c r="I1764" s="23" t="s">
        <v>9168</v>
      </c>
      <c r="J1764" s="5" t="s">
        <v>9169</v>
      </c>
      <c r="O1764" s="44"/>
      <c r="P1764" s="23" t="s">
        <v>78</v>
      </c>
      <c r="Q1764" s="45">
        <v>44627</v>
      </c>
    </row>
    <row r="1765" spans="1:19" x14ac:dyDescent="0.25">
      <c r="A1765" s="23" t="s">
        <v>4</v>
      </c>
      <c r="B1765" s="23" t="s">
        <v>58</v>
      </c>
      <c r="C1765" s="23" t="s">
        <v>76</v>
      </c>
      <c r="D1765" s="23" t="s">
        <v>9123</v>
      </c>
      <c r="E1765" s="23" t="s">
        <v>9124</v>
      </c>
      <c r="G1765" s="23" t="s">
        <v>78</v>
      </c>
      <c r="H1765" s="23" t="s">
        <v>9170</v>
      </c>
      <c r="I1765" s="23" t="s">
        <v>9171</v>
      </c>
      <c r="J1765" s="5" t="s">
        <v>9172</v>
      </c>
      <c r="K1765" s="5" t="s">
        <v>1117</v>
      </c>
      <c r="L1765" s="5" t="s">
        <v>9173</v>
      </c>
      <c r="M1765" s="23" t="s">
        <v>9174</v>
      </c>
      <c r="N1765" s="23" t="s">
        <v>2102</v>
      </c>
      <c r="O1765" s="44" t="s">
        <v>9175</v>
      </c>
      <c r="P1765" s="23" t="s">
        <v>78</v>
      </c>
      <c r="Q1765" s="45" t="s">
        <v>26</v>
      </c>
    </row>
    <row r="1766" spans="1:19" x14ac:dyDescent="0.25">
      <c r="A1766" s="23" t="s">
        <v>4</v>
      </c>
      <c r="B1766" s="23" t="s">
        <v>58</v>
      </c>
      <c r="C1766" s="23" t="s">
        <v>76</v>
      </c>
      <c r="D1766" s="23" t="s">
        <v>9123</v>
      </c>
      <c r="E1766" s="23" t="s">
        <v>9124</v>
      </c>
      <c r="G1766" s="23" t="s">
        <v>78</v>
      </c>
      <c r="H1766" s="23" t="s">
        <v>9176</v>
      </c>
      <c r="I1766" s="23" t="s">
        <v>9177</v>
      </c>
      <c r="J1766" s="5" t="s">
        <v>9178</v>
      </c>
      <c r="K1766" s="5" t="s">
        <v>9179</v>
      </c>
      <c r="L1766" s="5" t="s">
        <v>9180</v>
      </c>
      <c r="M1766" s="23" t="s">
        <v>9181</v>
      </c>
      <c r="N1766" s="23" t="s">
        <v>2102</v>
      </c>
      <c r="O1766" s="44" t="s">
        <v>9182</v>
      </c>
      <c r="P1766" s="23" t="s">
        <v>78</v>
      </c>
      <c r="Q1766" s="45" t="s">
        <v>26</v>
      </c>
    </row>
    <row r="1767" spans="1:19" x14ac:dyDescent="0.25">
      <c r="A1767" s="23" t="s">
        <v>4</v>
      </c>
      <c r="B1767" s="23" t="s">
        <v>58</v>
      </c>
      <c r="C1767" s="23" t="s">
        <v>76</v>
      </c>
      <c r="D1767" s="23" t="s">
        <v>9123</v>
      </c>
      <c r="E1767" s="23" t="s">
        <v>9124</v>
      </c>
      <c r="G1767" s="23" t="s">
        <v>78</v>
      </c>
      <c r="H1767" s="23" t="s">
        <v>9183</v>
      </c>
      <c r="I1767" s="23" t="s">
        <v>9184</v>
      </c>
      <c r="J1767" s="5" t="s">
        <v>9185</v>
      </c>
      <c r="L1767" s="5" t="s">
        <v>9186</v>
      </c>
      <c r="M1767" s="23" t="s">
        <v>9187</v>
      </c>
      <c r="N1767" s="23" t="s">
        <v>9149</v>
      </c>
      <c r="O1767" s="44" t="s">
        <v>9188</v>
      </c>
      <c r="P1767" s="23" t="s">
        <v>78</v>
      </c>
      <c r="Q1767" s="45">
        <v>44581</v>
      </c>
    </row>
    <row r="1768" spans="1:19" x14ac:dyDescent="0.25">
      <c r="A1768" s="46" t="s">
        <v>4</v>
      </c>
      <c r="B1768" s="46" t="s">
        <v>58</v>
      </c>
      <c r="C1768" s="46" t="s">
        <v>116</v>
      </c>
      <c r="D1768" s="46" t="s">
        <v>9123</v>
      </c>
      <c r="E1768" s="46" t="s">
        <v>9124</v>
      </c>
      <c r="F1768" s="46"/>
      <c r="G1768" s="46" t="s">
        <v>78</v>
      </c>
      <c r="H1768" s="46" t="s">
        <v>9189</v>
      </c>
      <c r="I1768" s="46" t="s">
        <v>9190</v>
      </c>
      <c r="J1768" s="47" t="s">
        <v>9191</v>
      </c>
      <c r="K1768" s="47"/>
      <c r="L1768" s="47" t="s">
        <v>9192</v>
      </c>
      <c r="M1768" s="46" t="s">
        <v>9193</v>
      </c>
      <c r="N1768" s="46" t="s">
        <v>2102</v>
      </c>
      <c r="O1768" s="48" t="s">
        <v>9194</v>
      </c>
      <c r="P1768" s="46" t="s">
        <v>78</v>
      </c>
      <c r="Q1768" s="49">
        <v>44307</v>
      </c>
      <c r="R1768" s="46"/>
      <c r="S1768" s="47" t="s">
        <v>9195</v>
      </c>
    </row>
    <row r="1769" spans="1:19" x14ac:dyDescent="0.25">
      <c r="A1769" s="23" t="s">
        <v>4</v>
      </c>
      <c r="B1769" s="23" t="s">
        <v>58</v>
      </c>
      <c r="C1769" s="23" t="s">
        <v>76</v>
      </c>
      <c r="D1769" s="23" t="s">
        <v>9123</v>
      </c>
      <c r="E1769" s="23" t="s">
        <v>9124</v>
      </c>
      <c r="G1769" s="23" t="s">
        <v>78</v>
      </c>
      <c r="H1769" s="23" t="s">
        <v>9196</v>
      </c>
      <c r="I1769" s="23" t="s">
        <v>9197</v>
      </c>
      <c r="J1769" s="5" t="s">
        <v>9198</v>
      </c>
      <c r="K1769" s="5" t="s">
        <v>9199</v>
      </c>
      <c r="L1769" s="5" t="s">
        <v>9200</v>
      </c>
      <c r="M1769" s="23" t="s">
        <v>9201</v>
      </c>
      <c r="N1769" s="23" t="s">
        <v>9130</v>
      </c>
      <c r="O1769" s="44" t="s">
        <v>9202</v>
      </c>
      <c r="P1769" s="23" t="s">
        <v>78</v>
      </c>
      <c r="Q1769" s="45" t="s">
        <v>26</v>
      </c>
    </row>
    <row r="1770" spans="1:19" x14ac:dyDescent="0.25">
      <c r="A1770" s="23" t="s">
        <v>4</v>
      </c>
      <c r="B1770" s="23" t="s">
        <v>58</v>
      </c>
      <c r="C1770" s="23" t="s">
        <v>76</v>
      </c>
      <c r="D1770" s="23" t="s">
        <v>9123</v>
      </c>
      <c r="E1770" s="23" t="s">
        <v>9124</v>
      </c>
      <c r="G1770" s="23" t="s">
        <v>78</v>
      </c>
      <c r="H1770" s="23" t="s">
        <v>9203</v>
      </c>
      <c r="I1770" s="23" t="s">
        <v>9204</v>
      </c>
      <c r="J1770" s="5" t="s">
        <v>9205</v>
      </c>
      <c r="L1770" s="5" t="s">
        <v>9206</v>
      </c>
      <c r="M1770" s="23" t="s">
        <v>3321</v>
      </c>
      <c r="N1770" s="23" t="s">
        <v>2102</v>
      </c>
      <c r="O1770" s="44" t="s">
        <v>9207</v>
      </c>
      <c r="P1770" s="23" t="s">
        <v>78</v>
      </c>
      <c r="Q1770" s="45">
        <v>44312</v>
      </c>
    </row>
    <row r="1771" spans="1:19" x14ac:dyDescent="0.25">
      <c r="A1771" s="23" t="s">
        <v>4</v>
      </c>
      <c r="B1771" s="23" t="s">
        <v>58</v>
      </c>
      <c r="C1771" s="23" t="s">
        <v>76</v>
      </c>
      <c r="D1771" s="23" t="s">
        <v>9123</v>
      </c>
      <c r="E1771" s="23" t="s">
        <v>9124</v>
      </c>
      <c r="G1771" s="23" t="s">
        <v>78</v>
      </c>
      <c r="H1771" s="23" t="s">
        <v>9208</v>
      </c>
      <c r="I1771" s="23" t="s">
        <v>9209</v>
      </c>
      <c r="J1771" s="5" t="s">
        <v>9210</v>
      </c>
      <c r="K1771" s="5" t="s">
        <v>1117</v>
      </c>
      <c r="L1771" s="5" t="s">
        <v>9211</v>
      </c>
      <c r="M1771" s="23" t="s">
        <v>9212</v>
      </c>
      <c r="N1771" s="23" t="s">
        <v>9130</v>
      </c>
      <c r="O1771" s="44" t="s">
        <v>9213</v>
      </c>
      <c r="P1771" s="23" t="s">
        <v>78</v>
      </c>
      <c r="Q1771" s="45" t="s">
        <v>26</v>
      </c>
    </row>
    <row r="1772" spans="1:19" x14ac:dyDescent="0.25">
      <c r="A1772" s="23" t="s">
        <v>4</v>
      </c>
      <c r="B1772" s="23" t="s">
        <v>58</v>
      </c>
      <c r="C1772" s="23" t="s">
        <v>76</v>
      </c>
      <c r="D1772" s="23" t="s">
        <v>9123</v>
      </c>
      <c r="E1772" s="23" t="s">
        <v>9124</v>
      </c>
      <c r="G1772" s="23" t="s">
        <v>78</v>
      </c>
      <c r="H1772" s="23" t="s">
        <v>9214</v>
      </c>
      <c r="I1772" s="23" t="s">
        <v>9215</v>
      </c>
      <c r="J1772" s="5" t="s">
        <v>9216</v>
      </c>
      <c r="K1772" s="5" t="s">
        <v>1117</v>
      </c>
      <c r="L1772" s="5" t="s">
        <v>9217</v>
      </c>
      <c r="M1772" s="23" t="s">
        <v>9218</v>
      </c>
      <c r="N1772" s="23" t="s">
        <v>9130</v>
      </c>
      <c r="O1772" s="44" t="s">
        <v>9219</v>
      </c>
      <c r="P1772" s="23" t="s">
        <v>78</v>
      </c>
      <c r="Q1772" s="45" t="s">
        <v>26</v>
      </c>
    </row>
    <row r="1773" spans="1:19" x14ac:dyDescent="0.25">
      <c r="A1773" s="46" t="s">
        <v>4</v>
      </c>
      <c r="B1773" s="46" t="s">
        <v>58</v>
      </c>
      <c r="C1773" s="46" t="s">
        <v>76</v>
      </c>
      <c r="D1773" s="46" t="s">
        <v>9123</v>
      </c>
      <c r="E1773" s="46" t="s">
        <v>9124</v>
      </c>
      <c r="F1773" s="46"/>
      <c r="G1773" s="46" t="s">
        <v>78</v>
      </c>
      <c r="H1773" s="46" t="s">
        <v>9220</v>
      </c>
      <c r="I1773" s="46" t="s">
        <v>9221</v>
      </c>
      <c r="J1773" s="47" t="s">
        <v>9222</v>
      </c>
      <c r="K1773" s="47" t="s">
        <v>1117</v>
      </c>
      <c r="L1773" s="47" t="s">
        <v>9223</v>
      </c>
      <c r="M1773" s="46" t="s">
        <v>9224</v>
      </c>
      <c r="N1773" s="46" t="s">
        <v>1369</v>
      </c>
      <c r="O1773" s="48">
        <v>42025</v>
      </c>
      <c r="P1773" s="46" t="s">
        <v>78</v>
      </c>
      <c r="Q1773" s="49" t="s">
        <v>26</v>
      </c>
      <c r="R1773" s="46"/>
      <c r="S1773" s="47"/>
    </row>
    <row r="1774" spans="1:19" x14ac:dyDescent="0.25">
      <c r="A1774" s="46" t="s">
        <v>4</v>
      </c>
      <c r="B1774" s="46" t="s">
        <v>58</v>
      </c>
      <c r="C1774" s="46" t="s">
        <v>76</v>
      </c>
      <c r="D1774" s="46" t="s">
        <v>9123</v>
      </c>
      <c r="E1774" s="46" t="s">
        <v>9124</v>
      </c>
      <c r="F1774" s="46"/>
      <c r="G1774" s="46" t="s">
        <v>78</v>
      </c>
      <c r="H1774" s="46" t="s">
        <v>9225</v>
      </c>
      <c r="I1774" s="46" t="s">
        <v>9226</v>
      </c>
      <c r="J1774" s="47" t="s">
        <v>9227</v>
      </c>
      <c r="K1774" s="47"/>
      <c r="L1774" s="47" t="s">
        <v>9228</v>
      </c>
      <c r="M1774" s="46" t="s">
        <v>9229</v>
      </c>
      <c r="N1774" s="46" t="s">
        <v>9130</v>
      </c>
      <c r="O1774" s="48">
        <v>63841</v>
      </c>
      <c r="P1774" s="46" t="s">
        <v>78</v>
      </c>
      <c r="Q1774" s="49">
        <v>44412</v>
      </c>
      <c r="R1774" s="46"/>
      <c r="S1774" s="47"/>
    </row>
    <row r="1775" spans="1:19" x14ac:dyDescent="0.25">
      <c r="A1775" s="23" t="s">
        <v>4</v>
      </c>
      <c r="B1775" s="23" t="s">
        <v>58</v>
      </c>
      <c r="C1775" s="23" t="s">
        <v>76</v>
      </c>
      <c r="D1775" s="23" t="s">
        <v>9123</v>
      </c>
      <c r="E1775" s="23" t="s">
        <v>9124</v>
      </c>
      <c r="G1775" s="23" t="s">
        <v>78</v>
      </c>
      <c r="H1775" s="23" t="s">
        <v>9230</v>
      </c>
      <c r="I1775" s="23" t="s">
        <v>9231</v>
      </c>
      <c r="J1775" s="5" t="s">
        <v>9232</v>
      </c>
      <c r="K1775" s="5" t="s">
        <v>1117</v>
      </c>
      <c r="L1775" s="5" t="s">
        <v>9233</v>
      </c>
      <c r="M1775" s="23" t="s">
        <v>9187</v>
      </c>
      <c r="N1775" s="23" t="s">
        <v>9149</v>
      </c>
      <c r="O1775" s="44">
        <v>66608</v>
      </c>
      <c r="P1775" s="23" t="s">
        <v>78</v>
      </c>
      <c r="Q1775" s="45" t="s">
        <v>26</v>
      </c>
    </row>
    <row r="1776" spans="1:19" x14ac:dyDescent="0.25">
      <c r="A1776" s="46" t="s">
        <v>4</v>
      </c>
      <c r="B1776" s="46" t="s">
        <v>58</v>
      </c>
      <c r="C1776" s="46" t="s">
        <v>76</v>
      </c>
      <c r="D1776" s="46" t="s">
        <v>9123</v>
      </c>
      <c r="E1776" s="46" t="s">
        <v>9124</v>
      </c>
      <c r="F1776" s="46"/>
      <c r="G1776" s="46" t="s">
        <v>78</v>
      </c>
      <c r="H1776" s="46" t="s">
        <v>9234</v>
      </c>
      <c r="I1776" s="46" t="s">
        <v>9235</v>
      </c>
      <c r="J1776" s="47" t="s">
        <v>9236</v>
      </c>
      <c r="K1776" s="47" t="s">
        <v>1117</v>
      </c>
      <c r="L1776" s="47" t="s">
        <v>9237</v>
      </c>
      <c r="M1776" s="46" t="s">
        <v>9148</v>
      </c>
      <c r="N1776" s="46" t="s">
        <v>9149</v>
      </c>
      <c r="O1776" s="48" t="s">
        <v>9238</v>
      </c>
      <c r="P1776" s="46" t="s">
        <v>78</v>
      </c>
      <c r="Q1776" s="49" t="s">
        <v>26</v>
      </c>
      <c r="R1776" s="46"/>
      <c r="S1776" s="47"/>
    </row>
    <row r="1777" spans="1:19" x14ac:dyDescent="0.25">
      <c r="A1777" s="23" t="s">
        <v>4</v>
      </c>
      <c r="B1777" s="23" t="s">
        <v>58</v>
      </c>
      <c r="C1777" s="23" t="s">
        <v>76</v>
      </c>
      <c r="D1777" s="23" t="s">
        <v>9123</v>
      </c>
      <c r="E1777" s="23" t="s">
        <v>9124</v>
      </c>
      <c r="G1777" s="23" t="s">
        <v>78</v>
      </c>
      <c r="H1777" s="23" t="s">
        <v>9239</v>
      </c>
      <c r="I1777" s="23" t="s">
        <v>9240</v>
      </c>
      <c r="J1777" s="5" t="s">
        <v>9241</v>
      </c>
      <c r="L1777" s="5" t="s">
        <v>9242</v>
      </c>
      <c r="M1777" s="23" t="s">
        <v>8563</v>
      </c>
      <c r="N1777" s="23" t="s">
        <v>9130</v>
      </c>
      <c r="O1777" s="44" t="s">
        <v>9243</v>
      </c>
      <c r="P1777" s="23" t="s">
        <v>78</v>
      </c>
      <c r="Q1777" s="45">
        <v>44463</v>
      </c>
    </row>
    <row r="1778" spans="1:19" x14ac:dyDescent="0.25">
      <c r="A1778" s="23" t="s">
        <v>4</v>
      </c>
      <c r="B1778" s="23" t="s">
        <v>58</v>
      </c>
      <c r="C1778" s="23" t="s">
        <v>76</v>
      </c>
      <c r="D1778" s="23" t="s">
        <v>9123</v>
      </c>
      <c r="E1778" s="23" t="s">
        <v>9124</v>
      </c>
      <c r="G1778" s="23" t="s">
        <v>78</v>
      </c>
      <c r="H1778" s="23" t="s">
        <v>9244</v>
      </c>
      <c r="I1778" s="23" t="s">
        <v>9245</v>
      </c>
      <c r="J1778" s="5" t="s">
        <v>9246</v>
      </c>
      <c r="K1778" s="5" t="s">
        <v>1117</v>
      </c>
      <c r="L1778" s="5" t="s">
        <v>9247</v>
      </c>
      <c r="M1778" s="23" t="s">
        <v>9187</v>
      </c>
      <c r="N1778" s="23" t="s">
        <v>9149</v>
      </c>
      <c r="O1778" s="44">
        <v>66611</v>
      </c>
      <c r="P1778" s="23" t="s">
        <v>78</v>
      </c>
      <c r="Q1778" s="45" t="s">
        <v>26</v>
      </c>
    </row>
    <row r="1779" spans="1:19" x14ac:dyDescent="0.25">
      <c r="A1779" s="23" t="s">
        <v>4</v>
      </c>
      <c r="B1779" s="23" t="s">
        <v>58</v>
      </c>
      <c r="C1779" s="23" t="s">
        <v>116</v>
      </c>
      <c r="D1779" s="23" t="s">
        <v>9123</v>
      </c>
      <c r="E1779" s="23" t="s">
        <v>9124</v>
      </c>
      <c r="G1779" s="23" t="s">
        <v>78</v>
      </c>
      <c r="H1779" s="23" t="s">
        <v>9248</v>
      </c>
      <c r="I1779" s="23" t="s">
        <v>9249</v>
      </c>
      <c r="J1779" s="5" t="s">
        <v>9250</v>
      </c>
      <c r="K1779" s="5" t="s">
        <v>1117</v>
      </c>
      <c r="L1779" s="5" t="s">
        <v>9251</v>
      </c>
      <c r="M1779" s="23" t="s">
        <v>9252</v>
      </c>
      <c r="N1779" s="23" t="s">
        <v>9130</v>
      </c>
      <c r="O1779" s="44" t="s">
        <v>9253</v>
      </c>
      <c r="P1779" s="23" t="s">
        <v>78</v>
      </c>
      <c r="Q1779" s="45" t="s">
        <v>26</v>
      </c>
      <c r="S1779" s="5" t="s">
        <v>9195</v>
      </c>
    </row>
    <row r="1780" spans="1:19" s="47" customFormat="1" x14ac:dyDescent="0.25">
      <c r="A1780" s="23" t="s">
        <v>4</v>
      </c>
      <c r="B1780" s="23" t="s">
        <v>58</v>
      </c>
      <c r="C1780" s="23" t="s">
        <v>76</v>
      </c>
      <c r="D1780" s="23" t="s">
        <v>9123</v>
      </c>
      <c r="E1780" s="23" t="s">
        <v>9124</v>
      </c>
      <c r="F1780" s="23"/>
      <c r="G1780" s="23" t="s">
        <v>78</v>
      </c>
      <c r="H1780" s="23" t="s">
        <v>9254</v>
      </c>
      <c r="I1780" s="23" t="s">
        <v>9255</v>
      </c>
      <c r="J1780" s="5" t="s">
        <v>9256</v>
      </c>
      <c r="K1780" s="5" t="s">
        <v>1117</v>
      </c>
      <c r="L1780" s="5" t="s">
        <v>9257</v>
      </c>
      <c r="M1780" s="23" t="s">
        <v>1380</v>
      </c>
      <c r="N1780" s="23" t="s">
        <v>2102</v>
      </c>
      <c r="O1780" s="44" t="s">
        <v>9258</v>
      </c>
      <c r="P1780" s="23" t="s">
        <v>78</v>
      </c>
      <c r="Q1780" s="45" t="s">
        <v>26</v>
      </c>
      <c r="R1780" s="23"/>
      <c r="S1780" s="5"/>
    </row>
    <row r="1781" spans="1:19" s="47" customFormat="1" x14ac:dyDescent="0.25">
      <c r="A1781" s="23" t="s">
        <v>4</v>
      </c>
      <c r="B1781" s="23" t="s">
        <v>58</v>
      </c>
      <c r="C1781" s="23" t="s">
        <v>76</v>
      </c>
      <c r="D1781" s="23" t="s">
        <v>9123</v>
      </c>
      <c r="E1781" s="23" t="s">
        <v>9124</v>
      </c>
      <c r="F1781" s="23"/>
      <c r="G1781" s="23" t="s">
        <v>78</v>
      </c>
      <c r="H1781" s="23" t="s">
        <v>9259</v>
      </c>
      <c r="I1781" s="23" t="s">
        <v>9260</v>
      </c>
      <c r="J1781" s="5" t="s">
        <v>9261</v>
      </c>
      <c r="K1781" s="5" t="s">
        <v>1117</v>
      </c>
      <c r="L1781" s="5" t="s">
        <v>9262</v>
      </c>
      <c r="M1781" s="23" t="s">
        <v>9263</v>
      </c>
      <c r="N1781" s="23" t="s">
        <v>2102</v>
      </c>
      <c r="O1781" s="44" t="s">
        <v>9264</v>
      </c>
      <c r="P1781" s="23" t="s">
        <v>78</v>
      </c>
      <c r="Q1781" s="45" t="s">
        <v>26</v>
      </c>
      <c r="R1781" s="23"/>
      <c r="S1781" s="5"/>
    </row>
    <row r="1782" spans="1:19" s="47" customFormat="1" x14ac:dyDescent="0.25">
      <c r="A1782" s="23" t="s">
        <v>4</v>
      </c>
      <c r="B1782" s="23" t="s">
        <v>58</v>
      </c>
      <c r="C1782" s="23" t="s">
        <v>76</v>
      </c>
      <c r="D1782" s="23" t="s">
        <v>9123</v>
      </c>
      <c r="E1782" s="23" t="s">
        <v>9124</v>
      </c>
      <c r="F1782" s="23"/>
      <c r="G1782" s="23" t="s">
        <v>78</v>
      </c>
      <c r="H1782" s="23" t="s">
        <v>9265</v>
      </c>
      <c r="I1782" s="23" t="s">
        <v>9266</v>
      </c>
      <c r="J1782" s="5" t="s">
        <v>9267</v>
      </c>
      <c r="K1782" s="5" t="s">
        <v>1117</v>
      </c>
      <c r="L1782" s="5" t="s">
        <v>9268</v>
      </c>
      <c r="M1782" s="23" t="s">
        <v>9269</v>
      </c>
      <c r="N1782" s="23" t="s">
        <v>9149</v>
      </c>
      <c r="O1782" s="44" t="s">
        <v>9270</v>
      </c>
      <c r="P1782" s="23" t="s">
        <v>78</v>
      </c>
      <c r="Q1782" s="45" t="s">
        <v>26</v>
      </c>
      <c r="R1782" s="23"/>
      <c r="S1782" s="5"/>
    </row>
    <row r="1783" spans="1:19" s="47" customFormat="1" x14ac:dyDescent="0.25">
      <c r="A1783" s="23" t="s">
        <v>4</v>
      </c>
      <c r="B1783" s="23" t="s">
        <v>58</v>
      </c>
      <c r="C1783" s="23" t="s">
        <v>76</v>
      </c>
      <c r="D1783" s="23" t="s">
        <v>9123</v>
      </c>
      <c r="E1783" s="23" t="s">
        <v>9124</v>
      </c>
      <c r="F1783" s="23"/>
      <c r="G1783" s="23" t="s">
        <v>78</v>
      </c>
      <c r="H1783" s="23" t="s">
        <v>9271</v>
      </c>
      <c r="I1783" s="23" t="s">
        <v>9272</v>
      </c>
      <c r="J1783" s="5" t="s">
        <v>9273</v>
      </c>
      <c r="K1783" s="5"/>
      <c r="L1783" s="5" t="s">
        <v>9274</v>
      </c>
      <c r="M1783" s="23" t="s">
        <v>9275</v>
      </c>
      <c r="N1783" s="23" t="s">
        <v>9149</v>
      </c>
      <c r="O1783" s="44" t="s">
        <v>9276</v>
      </c>
      <c r="P1783" s="23" t="s">
        <v>78</v>
      </c>
      <c r="Q1783" s="45">
        <v>44600</v>
      </c>
      <c r="R1783" s="23"/>
      <c r="S1783" s="5"/>
    </row>
    <row r="1784" spans="1:19" s="47" customFormat="1" x14ac:dyDescent="0.25">
      <c r="A1784" s="23" t="s">
        <v>4</v>
      </c>
      <c r="B1784" s="23" t="s">
        <v>58</v>
      </c>
      <c r="C1784" s="23" t="s">
        <v>116</v>
      </c>
      <c r="D1784" s="23" t="s">
        <v>9123</v>
      </c>
      <c r="E1784" s="23" t="s">
        <v>9124</v>
      </c>
      <c r="F1784" s="23"/>
      <c r="G1784" s="23" t="s">
        <v>78</v>
      </c>
      <c r="H1784" s="23" t="s">
        <v>9277</v>
      </c>
      <c r="I1784" s="23" t="s">
        <v>9278</v>
      </c>
      <c r="J1784" s="5" t="s">
        <v>9279</v>
      </c>
      <c r="K1784" s="5" t="s">
        <v>1117</v>
      </c>
      <c r="L1784" s="5" t="s">
        <v>9280</v>
      </c>
      <c r="M1784" s="23" t="s">
        <v>9174</v>
      </c>
      <c r="N1784" s="23" t="s">
        <v>9130</v>
      </c>
      <c r="O1784" s="44" t="s">
        <v>9281</v>
      </c>
      <c r="P1784" s="23" t="s">
        <v>78</v>
      </c>
      <c r="Q1784" s="45" t="s">
        <v>26</v>
      </c>
      <c r="R1784" s="23"/>
      <c r="S1784" s="5" t="s">
        <v>9195</v>
      </c>
    </row>
    <row r="1785" spans="1:19" s="47" customFormat="1" x14ac:dyDescent="0.25">
      <c r="A1785" s="23" t="s">
        <v>4</v>
      </c>
      <c r="B1785" s="23" t="s">
        <v>58</v>
      </c>
      <c r="C1785" s="23" t="s">
        <v>116</v>
      </c>
      <c r="D1785" s="23" t="s">
        <v>9123</v>
      </c>
      <c r="E1785" s="23" t="s">
        <v>9124</v>
      </c>
      <c r="F1785" s="23"/>
      <c r="G1785" s="23" t="s">
        <v>78</v>
      </c>
      <c r="H1785" s="23" t="s">
        <v>9282</v>
      </c>
      <c r="I1785" s="23" t="s">
        <v>9283</v>
      </c>
      <c r="J1785" s="5" t="s">
        <v>9284</v>
      </c>
      <c r="K1785" s="5" t="s">
        <v>1117</v>
      </c>
      <c r="L1785" s="5" t="s">
        <v>9285</v>
      </c>
      <c r="M1785" s="23" t="s">
        <v>9286</v>
      </c>
      <c r="N1785" s="23" t="s">
        <v>9130</v>
      </c>
      <c r="O1785" s="44" t="s">
        <v>9287</v>
      </c>
      <c r="P1785" s="23" t="s">
        <v>78</v>
      </c>
      <c r="Q1785" s="45" t="s">
        <v>26</v>
      </c>
      <c r="R1785" s="23"/>
      <c r="S1785" s="5" t="s">
        <v>9288</v>
      </c>
    </row>
    <row r="1786" spans="1:19" s="47" customFormat="1" x14ac:dyDescent="0.25">
      <c r="A1786" s="46" t="s">
        <v>4</v>
      </c>
      <c r="B1786" s="46" t="s">
        <v>58</v>
      </c>
      <c r="C1786" s="46" t="s">
        <v>76</v>
      </c>
      <c r="D1786" s="46" t="s">
        <v>9123</v>
      </c>
      <c r="E1786" s="46" t="s">
        <v>9124</v>
      </c>
      <c r="F1786" s="46"/>
      <c r="G1786" s="46" t="s">
        <v>78</v>
      </c>
      <c r="H1786" s="46" t="s">
        <v>9289</v>
      </c>
      <c r="I1786" s="46" t="s">
        <v>9290</v>
      </c>
      <c r="J1786" s="47" t="s">
        <v>9291</v>
      </c>
      <c r="K1786" s="47" t="s">
        <v>1117</v>
      </c>
      <c r="L1786" s="47" t="s">
        <v>9292</v>
      </c>
      <c r="M1786" s="46" t="s">
        <v>9293</v>
      </c>
      <c r="N1786" s="46" t="s">
        <v>9130</v>
      </c>
      <c r="O1786" s="48" t="s">
        <v>9294</v>
      </c>
      <c r="P1786" s="46" t="s">
        <v>78</v>
      </c>
      <c r="Q1786" s="49" t="s">
        <v>26</v>
      </c>
      <c r="R1786" s="46"/>
    </row>
    <row r="1787" spans="1:19" s="47" customFormat="1" x14ac:dyDescent="0.25">
      <c r="A1787" s="23" t="s">
        <v>4</v>
      </c>
      <c r="B1787" s="23" t="s">
        <v>58</v>
      </c>
      <c r="C1787" s="23" t="s">
        <v>116</v>
      </c>
      <c r="D1787" s="23" t="s">
        <v>9123</v>
      </c>
      <c r="E1787" s="23" t="s">
        <v>9124</v>
      </c>
      <c r="F1787" s="23"/>
      <c r="G1787" s="23" t="s">
        <v>78</v>
      </c>
      <c r="H1787" s="23" t="s">
        <v>9295</v>
      </c>
      <c r="I1787" s="23" t="s">
        <v>9296</v>
      </c>
      <c r="J1787" s="5" t="s">
        <v>9297</v>
      </c>
      <c r="K1787" s="5" t="s">
        <v>1117</v>
      </c>
      <c r="L1787" s="5" t="s">
        <v>9298</v>
      </c>
      <c r="M1787" s="23" t="s">
        <v>9299</v>
      </c>
      <c r="N1787" s="23" t="s">
        <v>2102</v>
      </c>
      <c r="O1787" s="44" t="s">
        <v>9300</v>
      </c>
      <c r="P1787" s="23" t="s">
        <v>78</v>
      </c>
      <c r="Q1787" s="45" t="s">
        <v>26</v>
      </c>
      <c r="R1787" s="23"/>
      <c r="S1787" s="5" t="s">
        <v>9301</v>
      </c>
    </row>
    <row r="1788" spans="1:19" s="47" customFormat="1" x14ac:dyDescent="0.25">
      <c r="A1788" s="23" t="s">
        <v>4</v>
      </c>
      <c r="B1788" s="23" t="s">
        <v>58</v>
      </c>
      <c r="C1788" s="23" t="s">
        <v>76</v>
      </c>
      <c r="D1788" s="23" t="s">
        <v>9123</v>
      </c>
      <c r="E1788" s="23" t="s">
        <v>9124</v>
      </c>
      <c r="F1788" s="23"/>
      <c r="G1788" s="23" t="s">
        <v>78</v>
      </c>
      <c r="H1788" s="23" t="s">
        <v>9302</v>
      </c>
      <c r="I1788" s="23" t="s">
        <v>9303</v>
      </c>
      <c r="J1788" s="5" t="s">
        <v>9304</v>
      </c>
      <c r="K1788" s="5" t="s">
        <v>1117</v>
      </c>
      <c r="L1788" s="5" t="s">
        <v>9305</v>
      </c>
      <c r="M1788" s="23" t="s">
        <v>1398</v>
      </c>
      <c r="N1788" s="23" t="s">
        <v>9130</v>
      </c>
      <c r="O1788" s="44" t="s">
        <v>9306</v>
      </c>
      <c r="P1788" s="23" t="s">
        <v>78</v>
      </c>
      <c r="Q1788" s="45" t="s">
        <v>26</v>
      </c>
      <c r="R1788" s="23"/>
      <c r="S1788" s="5"/>
    </row>
    <row r="1789" spans="1:19" s="47" customFormat="1" x14ac:dyDescent="0.25">
      <c r="A1789" s="23" t="s">
        <v>4</v>
      </c>
      <c r="B1789" s="23" t="s">
        <v>58</v>
      </c>
      <c r="C1789" s="23" t="s">
        <v>76</v>
      </c>
      <c r="D1789" s="23" t="s">
        <v>9123</v>
      </c>
      <c r="E1789" s="23" t="s">
        <v>9124</v>
      </c>
      <c r="F1789" s="23"/>
      <c r="G1789" s="23" t="s">
        <v>78</v>
      </c>
      <c r="H1789" s="23" t="s">
        <v>9307</v>
      </c>
      <c r="I1789" s="23" t="s">
        <v>9308</v>
      </c>
      <c r="J1789" s="5" t="s">
        <v>9309</v>
      </c>
      <c r="K1789" s="5" t="s">
        <v>1117</v>
      </c>
      <c r="L1789" s="5" t="s">
        <v>9310</v>
      </c>
      <c r="M1789" s="23" t="s">
        <v>9311</v>
      </c>
      <c r="N1789" s="23" t="s">
        <v>2102</v>
      </c>
      <c r="O1789" s="44" t="s">
        <v>9312</v>
      </c>
      <c r="P1789" s="23" t="s">
        <v>78</v>
      </c>
      <c r="Q1789" s="45" t="s">
        <v>26</v>
      </c>
      <c r="R1789" s="23"/>
      <c r="S1789" s="5"/>
    </row>
    <row r="1790" spans="1:19" s="47" customFormat="1" x14ac:dyDescent="0.25">
      <c r="A1790" s="46" t="s">
        <v>4</v>
      </c>
      <c r="B1790" s="46" t="s">
        <v>58</v>
      </c>
      <c r="C1790" s="46" t="s">
        <v>76</v>
      </c>
      <c r="D1790" s="46" t="s">
        <v>9123</v>
      </c>
      <c r="E1790" s="46" t="s">
        <v>9124</v>
      </c>
      <c r="F1790" s="46"/>
      <c r="G1790" s="46" t="s">
        <v>78</v>
      </c>
      <c r="H1790" s="46" t="s">
        <v>9313</v>
      </c>
      <c r="I1790" s="46" t="s">
        <v>9314</v>
      </c>
      <c r="J1790" s="47" t="s">
        <v>9315</v>
      </c>
      <c r="L1790" s="47" t="s">
        <v>9316</v>
      </c>
      <c r="M1790" s="46" t="s">
        <v>9174</v>
      </c>
      <c r="N1790" s="46" t="s">
        <v>9130</v>
      </c>
      <c r="O1790" s="48" t="s">
        <v>9281</v>
      </c>
      <c r="P1790" s="46" t="s">
        <v>78</v>
      </c>
      <c r="Q1790" s="49">
        <v>44349</v>
      </c>
      <c r="R1790" s="46"/>
    </row>
    <row r="1791" spans="1:19" s="47" customFormat="1" x14ac:dyDescent="0.25">
      <c r="A1791" s="23" t="s">
        <v>4</v>
      </c>
      <c r="B1791" s="23" t="s">
        <v>58</v>
      </c>
      <c r="C1791" s="23" t="s">
        <v>76</v>
      </c>
      <c r="D1791" s="23" t="s">
        <v>9123</v>
      </c>
      <c r="E1791" s="23" t="s">
        <v>9124</v>
      </c>
      <c r="F1791" s="23"/>
      <c r="G1791" s="23" t="s">
        <v>78</v>
      </c>
      <c r="H1791" s="23" t="s">
        <v>9317</v>
      </c>
      <c r="I1791" s="23" t="s">
        <v>9318</v>
      </c>
      <c r="J1791" s="5" t="s">
        <v>9319</v>
      </c>
      <c r="K1791" s="5" t="s">
        <v>1117</v>
      </c>
      <c r="L1791" s="5" t="s">
        <v>9320</v>
      </c>
      <c r="M1791" s="23" t="s">
        <v>9321</v>
      </c>
      <c r="N1791" s="23" t="s">
        <v>9130</v>
      </c>
      <c r="O1791" s="44">
        <v>65301</v>
      </c>
      <c r="P1791" s="23" t="s">
        <v>78</v>
      </c>
      <c r="Q1791" s="45">
        <v>44406</v>
      </c>
      <c r="R1791" s="23"/>
      <c r="S1791" s="5" t="s">
        <v>9322</v>
      </c>
    </row>
    <row r="1792" spans="1:19" s="47" customFormat="1" x14ac:dyDescent="0.25">
      <c r="A1792" s="23" t="s">
        <v>4</v>
      </c>
      <c r="B1792" s="23" t="s">
        <v>58</v>
      </c>
      <c r="C1792" s="23" t="s">
        <v>76</v>
      </c>
      <c r="D1792" s="23" t="s">
        <v>9123</v>
      </c>
      <c r="E1792" s="23" t="s">
        <v>9124</v>
      </c>
      <c r="F1792" s="23"/>
      <c r="G1792" s="23" t="s">
        <v>78</v>
      </c>
      <c r="H1792" s="23" t="s">
        <v>9323</v>
      </c>
      <c r="I1792" s="23" t="s">
        <v>9324</v>
      </c>
      <c r="J1792" s="5" t="s">
        <v>9325</v>
      </c>
      <c r="K1792" s="5"/>
      <c r="L1792" s="5" t="s">
        <v>9326</v>
      </c>
      <c r="M1792" s="23" t="s">
        <v>9327</v>
      </c>
      <c r="N1792" s="23" t="s">
        <v>9149</v>
      </c>
      <c r="O1792" s="44" t="s">
        <v>9328</v>
      </c>
      <c r="P1792" s="23" t="s">
        <v>78</v>
      </c>
      <c r="Q1792" s="45" t="s">
        <v>26</v>
      </c>
      <c r="R1792" s="23"/>
      <c r="S1792" s="5"/>
    </row>
    <row r="1793" spans="1:19" s="47" customFormat="1" x14ac:dyDescent="0.25">
      <c r="A1793" s="46" t="s">
        <v>4</v>
      </c>
      <c r="B1793" s="46" t="s">
        <v>58</v>
      </c>
      <c r="C1793" s="46" t="s">
        <v>76</v>
      </c>
      <c r="D1793" s="46" t="s">
        <v>9123</v>
      </c>
      <c r="E1793" s="46" t="s">
        <v>9124</v>
      </c>
      <c r="F1793" s="46"/>
      <c r="G1793" s="46" t="s">
        <v>78</v>
      </c>
      <c r="H1793" s="46" t="s">
        <v>9329</v>
      </c>
      <c r="I1793" s="46" t="s">
        <v>9330</v>
      </c>
      <c r="J1793" s="47" t="s">
        <v>9331</v>
      </c>
      <c r="K1793" s="47" t="s">
        <v>1117</v>
      </c>
      <c r="L1793" s="47" t="s">
        <v>9332</v>
      </c>
      <c r="M1793" s="46" t="s">
        <v>1446</v>
      </c>
      <c r="N1793" s="46" t="s">
        <v>2102</v>
      </c>
      <c r="O1793" s="48" t="s">
        <v>9333</v>
      </c>
      <c r="P1793" s="46" t="s">
        <v>78</v>
      </c>
      <c r="Q1793" s="46" t="s">
        <v>26</v>
      </c>
      <c r="R1793" s="46"/>
    </row>
    <row r="1794" spans="1:19" s="47" customFormat="1" x14ac:dyDescent="0.25">
      <c r="A1794" s="23" t="s">
        <v>4</v>
      </c>
      <c r="B1794" s="23" t="s">
        <v>58</v>
      </c>
      <c r="C1794" s="23" t="s">
        <v>76</v>
      </c>
      <c r="D1794" s="23" t="s">
        <v>9123</v>
      </c>
      <c r="E1794" s="23" t="s">
        <v>9124</v>
      </c>
      <c r="F1794" s="23"/>
      <c r="G1794" s="23" t="s">
        <v>78</v>
      </c>
      <c r="H1794" s="23" t="s">
        <v>9334</v>
      </c>
      <c r="I1794" s="23" t="s">
        <v>9335</v>
      </c>
      <c r="J1794" s="5" t="s">
        <v>9336</v>
      </c>
      <c r="K1794" s="5" t="s">
        <v>1117</v>
      </c>
      <c r="L1794" s="5" t="s">
        <v>9337</v>
      </c>
      <c r="M1794" s="23" t="s">
        <v>9338</v>
      </c>
      <c r="N1794" s="23" t="s">
        <v>9149</v>
      </c>
      <c r="O1794" s="44" t="s">
        <v>9339</v>
      </c>
      <c r="P1794" s="23" t="s">
        <v>78</v>
      </c>
      <c r="Q1794" s="45" t="s">
        <v>26</v>
      </c>
      <c r="R1794" s="23"/>
      <c r="S1794" s="5"/>
    </row>
    <row r="1795" spans="1:19" s="47" customFormat="1" x14ac:dyDescent="0.25">
      <c r="A1795" s="23" t="s">
        <v>4</v>
      </c>
      <c r="B1795" s="23" t="s">
        <v>58</v>
      </c>
      <c r="C1795" s="23" t="s">
        <v>76</v>
      </c>
      <c r="D1795" s="23" t="s">
        <v>9123</v>
      </c>
      <c r="E1795" s="23" t="s">
        <v>9124</v>
      </c>
      <c r="F1795" s="23"/>
      <c r="G1795" s="23" t="s">
        <v>78</v>
      </c>
      <c r="H1795" s="23" t="s">
        <v>9340</v>
      </c>
      <c r="I1795" s="23" t="s">
        <v>9341</v>
      </c>
      <c r="J1795" s="5" t="s">
        <v>9342</v>
      </c>
      <c r="K1795" s="5" t="s">
        <v>1117</v>
      </c>
      <c r="L1795" s="5" t="s">
        <v>9343</v>
      </c>
      <c r="M1795" s="23" t="s">
        <v>9344</v>
      </c>
      <c r="N1795" s="23" t="s">
        <v>9130</v>
      </c>
      <c r="O1795" s="44" t="s">
        <v>9345</v>
      </c>
      <c r="P1795" s="23" t="s">
        <v>78</v>
      </c>
      <c r="Q1795" s="45" t="s">
        <v>26</v>
      </c>
      <c r="R1795" s="23"/>
      <c r="S1795" s="5"/>
    </row>
    <row r="1796" spans="1:19" s="47" customFormat="1" x14ac:dyDescent="0.25">
      <c r="A1796" s="23" t="s">
        <v>4</v>
      </c>
      <c r="B1796" s="23" t="s">
        <v>58</v>
      </c>
      <c r="C1796" s="23" t="s">
        <v>76</v>
      </c>
      <c r="D1796" s="23" t="s">
        <v>9123</v>
      </c>
      <c r="E1796" s="23" t="s">
        <v>9124</v>
      </c>
      <c r="F1796" s="23"/>
      <c r="G1796" s="23" t="s">
        <v>78</v>
      </c>
      <c r="H1796" s="23" t="s">
        <v>9346</v>
      </c>
      <c r="I1796" s="23" t="s">
        <v>9347</v>
      </c>
      <c r="J1796" s="5" t="s">
        <v>9348</v>
      </c>
      <c r="K1796" s="5" t="s">
        <v>1117</v>
      </c>
      <c r="L1796" s="5" t="s">
        <v>9349</v>
      </c>
      <c r="M1796" s="23" t="s">
        <v>1104</v>
      </c>
      <c r="N1796" s="23" t="s">
        <v>2102</v>
      </c>
      <c r="O1796" s="44" t="s">
        <v>9350</v>
      </c>
      <c r="P1796" s="23" t="s">
        <v>78</v>
      </c>
      <c r="Q1796" s="45" t="s">
        <v>26</v>
      </c>
      <c r="R1796" s="23"/>
      <c r="S1796" s="5"/>
    </row>
    <row r="1797" spans="1:19" s="47" customFormat="1" x14ac:dyDescent="0.25">
      <c r="A1797" s="23" t="s">
        <v>4</v>
      </c>
      <c r="B1797" s="23" t="s">
        <v>58</v>
      </c>
      <c r="C1797" s="23" t="s">
        <v>116</v>
      </c>
      <c r="D1797" s="23" t="s">
        <v>9123</v>
      </c>
      <c r="E1797" s="23" t="s">
        <v>9124</v>
      </c>
      <c r="F1797" s="23"/>
      <c r="G1797" s="23" t="s">
        <v>78</v>
      </c>
      <c r="H1797" s="23" t="s">
        <v>9351</v>
      </c>
      <c r="I1797" s="23" t="s">
        <v>9352</v>
      </c>
      <c r="J1797" s="5" t="s">
        <v>9353</v>
      </c>
      <c r="K1797" s="5" t="s">
        <v>1117</v>
      </c>
      <c r="L1797" s="5" t="s">
        <v>9354</v>
      </c>
      <c r="M1797" s="23" t="s">
        <v>8820</v>
      </c>
      <c r="N1797" s="23" t="s">
        <v>9130</v>
      </c>
      <c r="O1797" s="44" t="s">
        <v>9355</v>
      </c>
      <c r="P1797" s="23" t="s">
        <v>78</v>
      </c>
      <c r="Q1797" s="45" t="s">
        <v>26</v>
      </c>
      <c r="R1797" s="23"/>
      <c r="S1797" s="5" t="s">
        <v>9356</v>
      </c>
    </row>
    <row r="1798" spans="1:19" s="47" customFormat="1" x14ac:dyDescent="0.25">
      <c r="A1798" s="23" t="s">
        <v>4</v>
      </c>
      <c r="B1798" s="23" t="s">
        <v>58</v>
      </c>
      <c r="C1798" s="23" t="s">
        <v>76</v>
      </c>
      <c r="D1798" s="23" t="s">
        <v>9123</v>
      </c>
      <c r="E1798" s="23" t="s">
        <v>9124</v>
      </c>
      <c r="F1798" s="23"/>
      <c r="G1798" s="23" t="s">
        <v>78</v>
      </c>
      <c r="H1798" s="23" t="s">
        <v>9357</v>
      </c>
      <c r="I1798" s="23" t="s">
        <v>9358</v>
      </c>
      <c r="J1798" s="5" t="s">
        <v>9359</v>
      </c>
      <c r="K1798" s="5" t="s">
        <v>1117</v>
      </c>
      <c r="L1798" s="5" t="s">
        <v>9360</v>
      </c>
      <c r="M1798" s="23" t="s">
        <v>9361</v>
      </c>
      <c r="N1798" s="23" t="s">
        <v>9130</v>
      </c>
      <c r="O1798" s="44" t="s">
        <v>9362</v>
      </c>
      <c r="P1798" s="23" t="s">
        <v>78</v>
      </c>
      <c r="Q1798" s="45" t="s">
        <v>26</v>
      </c>
      <c r="R1798" s="23"/>
      <c r="S1798" s="5"/>
    </row>
    <row r="1799" spans="1:19" s="47" customFormat="1" x14ac:dyDescent="0.25">
      <c r="A1799" s="23" t="s">
        <v>4</v>
      </c>
      <c r="B1799" s="23" t="s">
        <v>58</v>
      </c>
      <c r="C1799" s="23" t="s">
        <v>76</v>
      </c>
      <c r="D1799" s="23" t="s">
        <v>9123</v>
      </c>
      <c r="E1799" s="23" t="s">
        <v>9124</v>
      </c>
      <c r="F1799" s="23"/>
      <c r="G1799" s="23" t="s">
        <v>78</v>
      </c>
      <c r="H1799" s="23" t="s">
        <v>9363</v>
      </c>
      <c r="I1799" s="23" t="s">
        <v>9364</v>
      </c>
      <c r="J1799" s="5" t="s">
        <v>9365</v>
      </c>
      <c r="K1799" s="5"/>
      <c r="L1799" s="5" t="s">
        <v>9366</v>
      </c>
      <c r="M1799" s="23" t="s">
        <v>9367</v>
      </c>
      <c r="N1799" s="23" t="s">
        <v>9130</v>
      </c>
      <c r="O1799" s="44" t="s">
        <v>9368</v>
      </c>
      <c r="P1799" s="23" t="s">
        <v>78</v>
      </c>
      <c r="Q1799" s="45">
        <v>44424</v>
      </c>
      <c r="R1799" s="23"/>
      <c r="S1799" s="5"/>
    </row>
    <row r="1800" spans="1:19" s="47" customFormat="1" x14ac:dyDescent="0.25">
      <c r="A1800" s="23" t="s">
        <v>4</v>
      </c>
      <c r="B1800" s="23" t="s">
        <v>58</v>
      </c>
      <c r="C1800" s="23" t="s">
        <v>76</v>
      </c>
      <c r="D1800" s="23" t="s">
        <v>9123</v>
      </c>
      <c r="E1800" s="23" t="s">
        <v>9124</v>
      </c>
      <c r="F1800" s="23"/>
      <c r="G1800" s="23" t="s">
        <v>78</v>
      </c>
      <c r="H1800" s="23" t="s">
        <v>9369</v>
      </c>
      <c r="I1800" s="23" t="s">
        <v>9370</v>
      </c>
      <c r="J1800" s="5" t="s">
        <v>9371</v>
      </c>
      <c r="K1800" s="5"/>
      <c r="L1800" s="5" t="s">
        <v>9372</v>
      </c>
      <c r="M1800" s="23" t="s">
        <v>7214</v>
      </c>
      <c r="N1800" s="23" t="s">
        <v>9130</v>
      </c>
      <c r="O1800" s="44" t="s">
        <v>9373</v>
      </c>
      <c r="P1800" s="23" t="s">
        <v>78</v>
      </c>
      <c r="Q1800" s="45" t="s">
        <v>26</v>
      </c>
      <c r="R1800" s="23"/>
      <c r="S1800" s="5"/>
    </row>
    <row r="1801" spans="1:19" s="47" customFormat="1" x14ac:dyDescent="0.25">
      <c r="A1801" s="23" t="s">
        <v>4</v>
      </c>
      <c r="B1801" s="23" t="s">
        <v>58</v>
      </c>
      <c r="C1801" s="23" t="s">
        <v>116</v>
      </c>
      <c r="D1801" s="23" t="s">
        <v>9123</v>
      </c>
      <c r="E1801" s="23" t="s">
        <v>9124</v>
      </c>
      <c r="F1801" s="23"/>
      <c r="G1801" s="23" t="s">
        <v>78</v>
      </c>
      <c r="H1801" s="23" t="s">
        <v>9374</v>
      </c>
      <c r="I1801" s="23" t="s">
        <v>9375</v>
      </c>
      <c r="J1801" s="5" t="s">
        <v>9376</v>
      </c>
      <c r="K1801" s="5" t="s">
        <v>1117</v>
      </c>
      <c r="L1801" s="5" t="s">
        <v>9377</v>
      </c>
      <c r="M1801" s="23" t="s">
        <v>9378</v>
      </c>
      <c r="N1801" s="23" t="s">
        <v>2102</v>
      </c>
      <c r="O1801" s="44" t="s">
        <v>9379</v>
      </c>
      <c r="P1801" s="23" t="s">
        <v>78</v>
      </c>
      <c r="Q1801" s="45" t="s">
        <v>26</v>
      </c>
      <c r="R1801" s="23"/>
      <c r="S1801" s="5" t="s">
        <v>9380</v>
      </c>
    </row>
    <row r="1802" spans="1:19" s="47" customFormat="1" x14ac:dyDescent="0.25">
      <c r="A1802" s="23" t="s">
        <v>4</v>
      </c>
      <c r="B1802" s="23" t="s">
        <v>58</v>
      </c>
      <c r="C1802" s="23" t="s">
        <v>76</v>
      </c>
      <c r="D1802" s="23" t="s">
        <v>9123</v>
      </c>
      <c r="E1802" s="23" t="s">
        <v>9124</v>
      </c>
      <c r="F1802" s="23"/>
      <c r="G1802" s="23" t="s">
        <v>78</v>
      </c>
      <c r="H1802" s="23" t="s">
        <v>9381</v>
      </c>
      <c r="I1802" s="23" t="s">
        <v>9382</v>
      </c>
      <c r="J1802" s="5" t="s">
        <v>9383</v>
      </c>
      <c r="K1802" s="5" t="s">
        <v>1117</v>
      </c>
      <c r="L1802" s="5" t="s">
        <v>9384</v>
      </c>
      <c r="M1802" s="23" t="s">
        <v>1168</v>
      </c>
      <c r="N1802" s="23" t="s">
        <v>2102</v>
      </c>
      <c r="O1802" s="44" t="s">
        <v>9385</v>
      </c>
      <c r="P1802" s="23" t="s">
        <v>78</v>
      </c>
      <c r="Q1802" s="45" t="s">
        <v>26</v>
      </c>
      <c r="R1802" s="23"/>
      <c r="S1802" s="5"/>
    </row>
    <row r="1803" spans="1:19" s="47" customFormat="1" x14ac:dyDescent="0.25">
      <c r="A1803" s="23" t="s">
        <v>4</v>
      </c>
      <c r="B1803" s="23" t="s">
        <v>58</v>
      </c>
      <c r="C1803" s="23" t="s">
        <v>76</v>
      </c>
      <c r="D1803" s="23" t="s">
        <v>9123</v>
      </c>
      <c r="E1803" s="23" t="s">
        <v>9124</v>
      </c>
      <c r="F1803" s="23"/>
      <c r="G1803" s="23" t="s">
        <v>78</v>
      </c>
      <c r="H1803" s="23" t="s">
        <v>9386</v>
      </c>
      <c r="I1803" s="23" t="s">
        <v>9387</v>
      </c>
      <c r="J1803" s="5" t="s">
        <v>9388</v>
      </c>
      <c r="K1803" s="5" t="s">
        <v>1117</v>
      </c>
      <c r="L1803" s="5" t="s">
        <v>9389</v>
      </c>
      <c r="M1803" s="23" t="s">
        <v>9390</v>
      </c>
      <c r="N1803" s="23" t="s">
        <v>9130</v>
      </c>
      <c r="O1803" s="44" t="s">
        <v>9391</v>
      </c>
      <c r="P1803" s="23" t="s">
        <v>78</v>
      </c>
      <c r="Q1803" s="45" t="s">
        <v>26</v>
      </c>
      <c r="R1803" s="23"/>
      <c r="S1803" s="5"/>
    </row>
    <row r="1804" spans="1:19" s="47" customFormat="1" x14ac:dyDescent="0.25">
      <c r="A1804" s="23" t="s">
        <v>4</v>
      </c>
      <c r="B1804" s="23" t="s">
        <v>58</v>
      </c>
      <c r="C1804" s="23" t="s">
        <v>116</v>
      </c>
      <c r="D1804" s="23" t="s">
        <v>9123</v>
      </c>
      <c r="E1804" s="23" t="s">
        <v>9124</v>
      </c>
      <c r="F1804" s="23"/>
      <c r="G1804" s="23" t="s">
        <v>78</v>
      </c>
      <c r="H1804" s="23" t="s">
        <v>9392</v>
      </c>
      <c r="I1804" s="23" t="s">
        <v>9393</v>
      </c>
      <c r="J1804" s="5" t="s">
        <v>9394</v>
      </c>
      <c r="K1804" s="5" t="s">
        <v>1117</v>
      </c>
      <c r="L1804" s="5" t="s">
        <v>9395</v>
      </c>
      <c r="M1804" s="23" t="s">
        <v>7214</v>
      </c>
      <c r="N1804" s="23" t="s">
        <v>2102</v>
      </c>
      <c r="O1804" s="44" t="s">
        <v>9396</v>
      </c>
      <c r="P1804" s="23" t="s">
        <v>78</v>
      </c>
      <c r="Q1804" s="45" t="s">
        <v>26</v>
      </c>
      <c r="R1804" s="23"/>
      <c r="S1804" s="5" t="s">
        <v>9301</v>
      </c>
    </row>
    <row r="1805" spans="1:19" s="47" customFormat="1" x14ac:dyDescent="0.25">
      <c r="A1805" s="46" t="s">
        <v>4</v>
      </c>
      <c r="B1805" s="46" t="s">
        <v>58</v>
      </c>
      <c r="C1805" s="46" t="s">
        <v>76</v>
      </c>
      <c r="D1805" s="46" t="s">
        <v>9123</v>
      </c>
      <c r="E1805" s="46" t="s">
        <v>9124</v>
      </c>
      <c r="F1805" s="46"/>
      <c r="G1805" s="46" t="s">
        <v>78</v>
      </c>
      <c r="H1805" s="46" t="s">
        <v>9397</v>
      </c>
      <c r="I1805" s="46" t="s">
        <v>9398</v>
      </c>
      <c r="J1805" s="47" t="s">
        <v>9399</v>
      </c>
      <c r="L1805" s="47" t="s">
        <v>9400</v>
      </c>
      <c r="M1805" s="46" t="s">
        <v>9401</v>
      </c>
      <c r="N1805" s="46" t="s">
        <v>9149</v>
      </c>
      <c r="O1805" s="48" t="s">
        <v>9402</v>
      </c>
      <c r="P1805" s="46" t="s">
        <v>78</v>
      </c>
      <c r="Q1805" s="49">
        <v>44608</v>
      </c>
      <c r="R1805" s="46"/>
    </row>
    <row r="1806" spans="1:19" s="47" customFormat="1" x14ac:dyDescent="0.25">
      <c r="A1806" s="23" t="s">
        <v>4</v>
      </c>
      <c r="B1806" s="23" t="s">
        <v>58</v>
      </c>
      <c r="C1806" s="23" t="s">
        <v>76</v>
      </c>
      <c r="D1806" s="23" t="s">
        <v>9123</v>
      </c>
      <c r="E1806" s="23" t="s">
        <v>9124</v>
      </c>
      <c r="F1806" s="23"/>
      <c r="G1806" s="23" t="s">
        <v>78</v>
      </c>
      <c r="H1806" s="23" t="s">
        <v>9403</v>
      </c>
      <c r="I1806" s="23" t="s">
        <v>9404</v>
      </c>
      <c r="J1806" s="5" t="s">
        <v>9405</v>
      </c>
      <c r="K1806" s="5"/>
      <c r="L1806" s="5" t="s">
        <v>9406</v>
      </c>
      <c r="M1806" s="23" t="s">
        <v>9407</v>
      </c>
      <c r="N1806" s="23" t="s">
        <v>2102</v>
      </c>
      <c r="O1806" s="44" t="s">
        <v>9408</v>
      </c>
      <c r="P1806" s="23" t="s">
        <v>78</v>
      </c>
      <c r="Q1806" s="45">
        <v>44459</v>
      </c>
      <c r="R1806" s="23"/>
      <c r="S1806" s="5"/>
    </row>
    <row r="1807" spans="1:19" s="47" customFormat="1" x14ac:dyDescent="0.25">
      <c r="A1807" s="23" t="s">
        <v>4</v>
      </c>
      <c r="B1807" s="23" t="s">
        <v>58</v>
      </c>
      <c r="C1807" s="23" t="s">
        <v>76</v>
      </c>
      <c r="D1807" s="23" t="s">
        <v>9123</v>
      </c>
      <c r="E1807" s="23" t="s">
        <v>9124</v>
      </c>
      <c r="F1807" s="23"/>
      <c r="G1807" s="23" t="s">
        <v>78</v>
      </c>
      <c r="H1807" s="23" t="s">
        <v>9409</v>
      </c>
      <c r="I1807" s="23" t="s">
        <v>9410</v>
      </c>
      <c r="J1807" s="5" t="s">
        <v>9411</v>
      </c>
      <c r="K1807" s="5"/>
      <c r="L1807" s="5" t="s">
        <v>9412</v>
      </c>
      <c r="M1807" s="23" t="s">
        <v>9413</v>
      </c>
      <c r="N1807" s="23" t="s">
        <v>9149</v>
      </c>
      <c r="O1807" s="44" t="s">
        <v>9414</v>
      </c>
      <c r="P1807" s="23" t="s">
        <v>78</v>
      </c>
      <c r="Q1807" s="45">
        <v>44361</v>
      </c>
      <c r="R1807" s="23"/>
      <c r="S1807" s="5"/>
    </row>
    <row r="1808" spans="1:19" s="47" customFormat="1" x14ac:dyDescent="0.25">
      <c r="A1808" s="23" t="s">
        <v>4</v>
      </c>
      <c r="B1808" s="23" t="s">
        <v>58</v>
      </c>
      <c r="C1808" s="23" t="s">
        <v>76</v>
      </c>
      <c r="D1808" s="23" t="s">
        <v>9123</v>
      </c>
      <c r="E1808" s="23" t="s">
        <v>9124</v>
      </c>
      <c r="F1808" s="23"/>
      <c r="G1808" s="23" t="s">
        <v>78</v>
      </c>
      <c r="H1808" s="23" t="s">
        <v>9415</v>
      </c>
      <c r="I1808" s="23" t="s">
        <v>9416</v>
      </c>
      <c r="J1808" s="5" t="s">
        <v>9417</v>
      </c>
      <c r="K1808" s="5" t="s">
        <v>1117</v>
      </c>
      <c r="L1808" s="5" t="s">
        <v>9418</v>
      </c>
      <c r="M1808" s="23" t="s">
        <v>9419</v>
      </c>
      <c r="N1808" s="23" t="s">
        <v>2102</v>
      </c>
      <c r="O1808" s="44">
        <v>62056</v>
      </c>
      <c r="P1808" s="23" t="s">
        <v>78</v>
      </c>
      <c r="Q1808" s="45" t="s">
        <v>26</v>
      </c>
      <c r="R1808" s="23"/>
      <c r="S1808" s="5"/>
    </row>
    <row r="1809" spans="1:19" s="47" customFormat="1" x14ac:dyDescent="0.25">
      <c r="A1809" s="23" t="s">
        <v>4</v>
      </c>
      <c r="B1809" s="23" t="s">
        <v>58</v>
      </c>
      <c r="C1809" s="23" t="s">
        <v>76</v>
      </c>
      <c r="D1809" s="23" t="s">
        <v>9123</v>
      </c>
      <c r="E1809" s="23" t="s">
        <v>9124</v>
      </c>
      <c r="F1809" s="23"/>
      <c r="G1809" s="23" t="s">
        <v>78</v>
      </c>
      <c r="H1809" s="23" t="s">
        <v>9420</v>
      </c>
      <c r="I1809" s="23" t="s">
        <v>9421</v>
      </c>
      <c r="J1809" s="5" t="s">
        <v>9422</v>
      </c>
      <c r="K1809" s="5" t="s">
        <v>1117</v>
      </c>
      <c r="L1809" s="5" t="s">
        <v>9423</v>
      </c>
      <c r="M1809" s="23" t="s">
        <v>1156</v>
      </c>
      <c r="N1809" s="23" t="s">
        <v>9149</v>
      </c>
      <c r="O1809" s="44" t="s">
        <v>9424</v>
      </c>
      <c r="P1809" s="23" t="s">
        <v>78</v>
      </c>
      <c r="Q1809" s="45" t="s">
        <v>26</v>
      </c>
      <c r="R1809" s="23"/>
      <c r="S1809" s="5"/>
    </row>
    <row r="1810" spans="1:19" s="47" customFormat="1" x14ac:dyDescent="0.25">
      <c r="A1810" s="46" t="s">
        <v>4</v>
      </c>
      <c r="B1810" s="46" t="s">
        <v>58</v>
      </c>
      <c r="C1810" s="46" t="s">
        <v>76</v>
      </c>
      <c r="D1810" s="46" t="s">
        <v>9123</v>
      </c>
      <c r="E1810" s="46" t="s">
        <v>9124</v>
      </c>
      <c r="F1810" s="46"/>
      <c r="G1810" s="46" t="s">
        <v>78</v>
      </c>
      <c r="H1810" s="46" t="s">
        <v>9425</v>
      </c>
      <c r="I1810" s="46" t="s">
        <v>9426</v>
      </c>
      <c r="J1810" s="47" t="s">
        <v>9427</v>
      </c>
      <c r="K1810" s="47" t="s">
        <v>1117</v>
      </c>
      <c r="L1810" s="47" t="s">
        <v>9428</v>
      </c>
      <c r="M1810" s="46" t="s">
        <v>9321</v>
      </c>
      <c r="N1810" s="46" t="s">
        <v>9130</v>
      </c>
      <c r="O1810" s="48" t="s">
        <v>9429</v>
      </c>
      <c r="P1810" s="46" t="s">
        <v>78</v>
      </c>
      <c r="Q1810" s="49" t="s">
        <v>26</v>
      </c>
      <c r="R1810" s="46"/>
      <c r="S1810" s="47" t="s">
        <v>9430</v>
      </c>
    </row>
    <row r="1811" spans="1:19" s="47" customFormat="1" x14ac:dyDescent="0.25">
      <c r="A1811" s="23" t="s">
        <v>4</v>
      </c>
      <c r="B1811" s="23" t="s">
        <v>58</v>
      </c>
      <c r="C1811" s="23" t="s">
        <v>76</v>
      </c>
      <c r="D1811" s="23" t="s">
        <v>9123</v>
      </c>
      <c r="E1811" s="23" t="s">
        <v>9124</v>
      </c>
      <c r="F1811" s="23"/>
      <c r="G1811" s="23" t="s">
        <v>78</v>
      </c>
      <c r="H1811" s="23" t="s">
        <v>9431</v>
      </c>
      <c r="I1811" s="23" t="s">
        <v>9432</v>
      </c>
      <c r="J1811" s="5" t="s">
        <v>9433</v>
      </c>
      <c r="K1811" s="5" t="s">
        <v>1117</v>
      </c>
      <c r="L1811" s="5" t="s">
        <v>9434</v>
      </c>
      <c r="M1811" s="23" t="s">
        <v>9435</v>
      </c>
      <c r="N1811" s="23" t="s">
        <v>2102</v>
      </c>
      <c r="O1811" s="44" t="s">
        <v>9436</v>
      </c>
      <c r="P1811" s="23" t="s">
        <v>78</v>
      </c>
      <c r="Q1811" s="45" t="s">
        <v>26</v>
      </c>
      <c r="R1811" s="23"/>
      <c r="S1811" s="5"/>
    </row>
    <row r="1812" spans="1:19" s="47" customFormat="1" x14ac:dyDescent="0.25">
      <c r="A1812" s="23" t="s">
        <v>4</v>
      </c>
      <c r="B1812" s="23" t="s">
        <v>58</v>
      </c>
      <c r="C1812" s="23" t="s">
        <v>76</v>
      </c>
      <c r="D1812" s="23" t="s">
        <v>9123</v>
      </c>
      <c r="E1812" s="23" t="s">
        <v>9124</v>
      </c>
      <c r="F1812" s="23"/>
      <c r="G1812" s="23" t="s">
        <v>78</v>
      </c>
      <c r="H1812" s="23" t="s">
        <v>9437</v>
      </c>
      <c r="I1812" s="23" t="s">
        <v>9438</v>
      </c>
      <c r="J1812" s="5" t="s">
        <v>9439</v>
      </c>
      <c r="K1812" s="5" t="s">
        <v>1117</v>
      </c>
      <c r="L1812" s="5" t="s">
        <v>9440</v>
      </c>
      <c r="M1812" s="23" t="s">
        <v>9441</v>
      </c>
      <c r="N1812" s="23" t="s">
        <v>9130</v>
      </c>
      <c r="O1812" s="44" t="s">
        <v>9442</v>
      </c>
      <c r="P1812" s="23" t="s">
        <v>78</v>
      </c>
      <c r="Q1812" s="45" t="s">
        <v>26</v>
      </c>
      <c r="R1812" s="23"/>
      <c r="S1812" s="5"/>
    </row>
    <row r="1813" spans="1:19" s="47" customFormat="1" x14ac:dyDescent="0.25">
      <c r="A1813" s="23" t="s">
        <v>4</v>
      </c>
      <c r="B1813" s="23" t="s">
        <v>58</v>
      </c>
      <c r="C1813" s="23" t="s">
        <v>76</v>
      </c>
      <c r="D1813" s="23" t="s">
        <v>9123</v>
      </c>
      <c r="E1813" s="23" t="s">
        <v>9124</v>
      </c>
      <c r="F1813" s="23"/>
      <c r="G1813" s="23" t="s">
        <v>78</v>
      </c>
      <c r="H1813" s="23" t="s">
        <v>9443</v>
      </c>
      <c r="I1813" s="23" t="s">
        <v>9444</v>
      </c>
      <c r="J1813" s="5" t="s">
        <v>9445</v>
      </c>
      <c r="K1813" s="5" t="s">
        <v>1117</v>
      </c>
      <c r="L1813" s="5" t="s">
        <v>9446</v>
      </c>
      <c r="M1813" s="23" t="s">
        <v>9447</v>
      </c>
      <c r="N1813" s="23" t="s">
        <v>9149</v>
      </c>
      <c r="O1813" s="44">
        <v>67601</v>
      </c>
      <c r="P1813" s="23" t="s">
        <v>78</v>
      </c>
      <c r="Q1813" s="45" t="s">
        <v>26</v>
      </c>
      <c r="R1813" s="23"/>
      <c r="S1813" s="5"/>
    </row>
    <row r="1814" spans="1:19" s="47" customFormat="1" x14ac:dyDescent="0.25">
      <c r="A1814" s="46" t="s">
        <v>4</v>
      </c>
      <c r="B1814" s="46" t="s">
        <v>58</v>
      </c>
      <c r="C1814" s="46" t="s">
        <v>76</v>
      </c>
      <c r="D1814" s="46" t="s">
        <v>9123</v>
      </c>
      <c r="E1814" s="46" t="s">
        <v>9124</v>
      </c>
      <c r="F1814" s="46"/>
      <c r="G1814" s="46" t="s">
        <v>78</v>
      </c>
      <c r="H1814" s="46" t="s">
        <v>9448</v>
      </c>
      <c r="I1814" s="46" t="s">
        <v>9449</v>
      </c>
      <c r="J1814" s="47" t="s">
        <v>9450</v>
      </c>
      <c r="L1814" s="47" t="s">
        <v>9451</v>
      </c>
      <c r="M1814" s="46" t="s">
        <v>9452</v>
      </c>
      <c r="N1814" s="46" t="s">
        <v>2102</v>
      </c>
      <c r="O1814" s="48" t="s">
        <v>9453</v>
      </c>
      <c r="P1814" s="46" t="s">
        <v>78</v>
      </c>
      <c r="Q1814" s="49">
        <v>44476</v>
      </c>
      <c r="R1814" s="46"/>
    </row>
    <row r="1815" spans="1:19" s="47" customFormat="1" x14ac:dyDescent="0.25">
      <c r="A1815" s="23" t="s">
        <v>4</v>
      </c>
      <c r="B1815" s="23" t="s">
        <v>58</v>
      </c>
      <c r="C1815" s="23" t="s">
        <v>76</v>
      </c>
      <c r="D1815" s="23" t="s">
        <v>9123</v>
      </c>
      <c r="E1815" s="23" t="s">
        <v>9124</v>
      </c>
      <c r="F1815" s="23"/>
      <c r="G1815" s="23" t="s">
        <v>78</v>
      </c>
      <c r="H1815" s="23" t="s">
        <v>9454</v>
      </c>
      <c r="I1815" s="23" t="s">
        <v>9455</v>
      </c>
      <c r="J1815" s="5" t="s">
        <v>9456</v>
      </c>
      <c r="K1815" s="5" t="s">
        <v>1117</v>
      </c>
      <c r="L1815" s="5" t="s">
        <v>9457</v>
      </c>
      <c r="M1815" s="23" t="s">
        <v>9187</v>
      </c>
      <c r="N1815" s="23" t="s">
        <v>9149</v>
      </c>
      <c r="O1815" s="44">
        <v>66618</v>
      </c>
      <c r="P1815" s="23" t="s">
        <v>78</v>
      </c>
      <c r="Q1815" s="45" t="s">
        <v>26</v>
      </c>
      <c r="R1815" s="23"/>
      <c r="S1815" s="5"/>
    </row>
    <row r="1816" spans="1:19" s="47" customFormat="1" x14ac:dyDescent="0.25">
      <c r="A1816" s="23" t="s">
        <v>4</v>
      </c>
      <c r="B1816" s="23" t="s">
        <v>58</v>
      </c>
      <c r="C1816" s="23" t="s">
        <v>116</v>
      </c>
      <c r="D1816" s="23" t="s">
        <v>9123</v>
      </c>
      <c r="E1816" s="23" t="s">
        <v>9124</v>
      </c>
      <c r="F1816" s="23"/>
      <c r="G1816" s="23" t="s">
        <v>78</v>
      </c>
      <c r="H1816" s="23" t="s">
        <v>9458</v>
      </c>
      <c r="I1816" s="23" t="s">
        <v>9459</v>
      </c>
      <c r="J1816" s="5" t="s">
        <v>9460</v>
      </c>
      <c r="K1816" s="5" t="s">
        <v>1117</v>
      </c>
      <c r="L1816" s="5" t="s">
        <v>9461</v>
      </c>
      <c r="M1816" s="23" t="s">
        <v>9462</v>
      </c>
      <c r="N1816" s="23" t="s">
        <v>9130</v>
      </c>
      <c r="O1816" s="44" t="s">
        <v>9463</v>
      </c>
      <c r="P1816" s="23" t="s">
        <v>78</v>
      </c>
      <c r="Q1816" s="45" t="s">
        <v>26</v>
      </c>
      <c r="R1816" s="23"/>
      <c r="S1816" s="5" t="s">
        <v>9464</v>
      </c>
    </row>
    <row r="1817" spans="1:19" s="47" customFormat="1" x14ac:dyDescent="0.25">
      <c r="A1817" s="23" t="s">
        <v>4</v>
      </c>
      <c r="B1817" s="23" t="s">
        <v>58</v>
      </c>
      <c r="C1817" s="23" t="s">
        <v>76</v>
      </c>
      <c r="D1817" s="23" t="s">
        <v>9123</v>
      </c>
      <c r="E1817" s="23" t="s">
        <v>9124</v>
      </c>
      <c r="F1817" s="23"/>
      <c r="G1817" s="23" t="s">
        <v>78</v>
      </c>
      <c r="H1817" s="23" t="s">
        <v>9465</v>
      </c>
      <c r="I1817" s="23" t="s">
        <v>9466</v>
      </c>
      <c r="J1817" s="5" t="s">
        <v>9467</v>
      </c>
      <c r="K1817" s="5" t="s">
        <v>1117</v>
      </c>
      <c r="L1817" s="5" t="s">
        <v>9468</v>
      </c>
      <c r="M1817" s="23" t="s">
        <v>6243</v>
      </c>
      <c r="N1817" s="23" t="s">
        <v>9130</v>
      </c>
      <c r="O1817" s="44" t="s">
        <v>9469</v>
      </c>
      <c r="P1817" s="23" t="s">
        <v>78</v>
      </c>
      <c r="Q1817" s="45" t="s">
        <v>26</v>
      </c>
      <c r="R1817" s="23"/>
      <c r="S1817" s="5" t="s">
        <v>9470</v>
      </c>
    </row>
    <row r="1818" spans="1:19" s="47" customFormat="1" x14ac:dyDescent="0.25">
      <c r="A1818" s="23" t="s">
        <v>4</v>
      </c>
      <c r="B1818" s="23" t="s">
        <v>58</v>
      </c>
      <c r="C1818" s="23" t="s">
        <v>76</v>
      </c>
      <c r="D1818" s="23" t="s">
        <v>9123</v>
      </c>
      <c r="E1818" s="23" t="s">
        <v>9124</v>
      </c>
      <c r="F1818" s="23"/>
      <c r="G1818" s="23" t="s">
        <v>78</v>
      </c>
      <c r="H1818" s="23" t="s">
        <v>9471</v>
      </c>
      <c r="I1818" s="23" t="s">
        <v>9472</v>
      </c>
      <c r="J1818" s="5" t="s">
        <v>9473</v>
      </c>
      <c r="K1818" s="5" t="s">
        <v>1117</v>
      </c>
      <c r="L1818" s="5" t="s">
        <v>9474</v>
      </c>
      <c r="M1818" s="23" t="s">
        <v>9475</v>
      </c>
      <c r="N1818" s="23" t="s">
        <v>9130</v>
      </c>
      <c r="O1818" s="44" t="s">
        <v>9476</v>
      </c>
      <c r="P1818" s="23" t="s">
        <v>78</v>
      </c>
      <c r="Q1818" s="45" t="s">
        <v>26</v>
      </c>
      <c r="R1818" s="23"/>
      <c r="S1818" s="5"/>
    </row>
    <row r="1819" spans="1:19" s="47" customFormat="1" x14ac:dyDescent="0.25">
      <c r="A1819" s="23" t="s">
        <v>4</v>
      </c>
      <c r="B1819" s="23" t="s">
        <v>58</v>
      </c>
      <c r="C1819" s="23" t="s">
        <v>76</v>
      </c>
      <c r="D1819" s="23" t="s">
        <v>9123</v>
      </c>
      <c r="E1819" s="23" t="s">
        <v>9124</v>
      </c>
      <c r="F1819" s="23"/>
      <c r="G1819" s="23" t="s">
        <v>78</v>
      </c>
      <c r="H1819" s="23" t="s">
        <v>9477</v>
      </c>
      <c r="I1819" s="23" t="s">
        <v>9478</v>
      </c>
      <c r="J1819" s="5" t="s">
        <v>9479</v>
      </c>
      <c r="K1819" s="5" t="s">
        <v>1117</v>
      </c>
      <c r="L1819" s="5" t="s">
        <v>9480</v>
      </c>
      <c r="M1819" s="23" t="s">
        <v>9481</v>
      </c>
      <c r="N1819" s="23" t="s">
        <v>2102</v>
      </c>
      <c r="O1819" s="44" t="s">
        <v>9482</v>
      </c>
      <c r="P1819" s="23" t="s">
        <v>78</v>
      </c>
      <c r="Q1819" s="45" t="s">
        <v>26</v>
      </c>
      <c r="R1819" s="23"/>
      <c r="S1819" s="5"/>
    </row>
    <row r="1820" spans="1:19" s="47" customFormat="1" x14ac:dyDescent="0.25">
      <c r="A1820" s="23" t="s">
        <v>4</v>
      </c>
      <c r="B1820" s="23" t="s">
        <v>58</v>
      </c>
      <c r="C1820" s="23" t="s">
        <v>76</v>
      </c>
      <c r="D1820" s="23" t="s">
        <v>9123</v>
      </c>
      <c r="E1820" s="23" t="s">
        <v>9124</v>
      </c>
      <c r="F1820" s="23"/>
      <c r="G1820" s="23" t="s">
        <v>78</v>
      </c>
      <c r="H1820" s="23" t="s">
        <v>9483</v>
      </c>
      <c r="I1820" s="23" t="s">
        <v>9484</v>
      </c>
      <c r="J1820" s="5" t="s">
        <v>9485</v>
      </c>
      <c r="K1820" s="5" t="s">
        <v>1117</v>
      </c>
      <c r="L1820" s="5" t="s">
        <v>9486</v>
      </c>
      <c r="M1820" s="23" t="s">
        <v>9487</v>
      </c>
      <c r="N1820" s="23" t="s">
        <v>9130</v>
      </c>
      <c r="O1820" s="44" t="s">
        <v>9488</v>
      </c>
      <c r="P1820" s="23" t="s">
        <v>78</v>
      </c>
      <c r="Q1820" s="45" t="s">
        <v>26</v>
      </c>
      <c r="R1820" s="23"/>
      <c r="S1820" s="5" t="s">
        <v>9489</v>
      </c>
    </row>
    <row r="1821" spans="1:19" s="47" customFormat="1" x14ac:dyDescent="0.25">
      <c r="A1821" s="23" t="s">
        <v>4</v>
      </c>
      <c r="B1821" s="23" t="s">
        <v>58</v>
      </c>
      <c r="C1821" s="23" t="s">
        <v>116</v>
      </c>
      <c r="D1821" s="23" t="s">
        <v>9123</v>
      </c>
      <c r="E1821" s="23" t="s">
        <v>9124</v>
      </c>
      <c r="F1821" s="23"/>
      <c r="G1821" s="23" t="s">
        <v>78</v>
      </c>
      <c r="H1821" s="23" t="s">
        <v>9490</v>
      </c>
      <c r="I1821" s="23" t="s">
        <v>9491</v>
      </c>
      <c r="J1821" s="5" t="s">
        <v>9492</v>
      </c>
      <c r="K1821" s="5" t="s">
        <v>1117</v>
      </c>
      <c r="L1821" s="5" t="s">
        <v>9493</v>
      </c>
      <c r="M1821" s="23" t="s">
        <v>9494</v>
      </c>
      <c r="N1821" s="23" t="s">
        <v>2102</v>
      </c>
      <c r="O1821" s="44" t="s">
        <v>9495</v>
      </c>
      <c r="P1821" s="23" t="s">
        <v>78</v>
      </c>
      <c r="Q1821" s="45" t="s">
        <v>26</v>
      </c>
      <c r="R1821" s="23"/>
      <c r="S1821" s="5" t="s">
        <v>9301</v>
      </c>
    </row>
    <row r="1822" spans="1:19" s="47" customFormat="1" x14ac:dyDescent="0.25">
      <c r="A1822" s="23" t="s">
        <v>4</v>
      </c>
      <c r="B1822" s="23" t="s">
        <v>58</v>
      </c>
      <c r="C1822" s="23" t="s">
        <v>76</v>
      </c>
      <c r="D1822" s="23" t="s">
        <v>9123</v>
      </c>
      <c r="E1822" s="23" t="s">
        <v>9124</v>
      </c>
      <c r="F1822" s="23"/>
      <c r="G1822" s="23" t="s">
        <v>78</v>
      </c>
      <c r="H1822" s="23" t="s">
        <v>9496</v>
      </c>
      <c r="I1822" s="23" t="s">
        <v>9497</v>
      </c>
      <c r="J1822" s="5" t="s">
        <v>9498</v>
      </c>
      <c r="K1822" s="5" t="s">
        <v>1117</v>
      </c>
      <c r="L1822" s="5" t="s">
        <v>9499</v>
      </c>
      <c r="M1822" s="23" t="s">
        <v>9500</v>
      </c>
      <c r="N1822" s="23" t="s">
        <v>9130</v>
      </c>
      <c r="O1822" s="44" t="s">
        <v>9501</v>
      </c>
      <c r="P1822" s="23" t="s">
        <v>78</v>
      </c>
      <c r="Q1822" s="45" t="s">
        <v>26</v>
      </c>
      <c r="R1822" s="23"/>
      <c r="S1822" s="5"/>
    </row>
    <row r="1823" spans="1:19" s="47" customFormat="1" x14ac:dyDescent="0.25">
      <c r="A1823" s="46" t="s">
        <v>4</v>
      </c>
      <c r="B1823" s="46" t="s">
        <v>58</v>
      </c>
      <c r="C1823" s="46" t="s">
        <v>76</v>
      </c>
      <c r="D1823" s="46" t="s">
        <v>9123</v>
      </c>
      <c r="E1823" s="46" t="s">
        <v>9124</v>
      </c>
      <c r="F1823" s="46"/>
      <c r="G1823" s="46" t="s">
        <v>78</v>
      </c>
      <c r="H1823" s="46" t="s">
        <v>9502</v>
      </c>
      <c r="I1823" s="46" t="s">
        <v>9503</v>
      </c>
      <c r="J1823" s="47" t="s">
        <v>9504</v>
      </c>
      <c r="L1823" s="47" t="s">
        <v>9505</v>
      </c>
      <c r="M1823" s="46" t="s">
        <v>9506</v>
      </c>
      <c r="N1823" s="46" t="s">
        <v>9149</v>
      </c>
      <c r="O1823" s="48" t="s">
        <v>9507</v>
      </c>
      <c r="P1823" s="46" t="s">
        <v>78</v>
      </c>
      <c r="Q1823" s="49">
        <v>44312</v>
      </c>
      <c r="R1823" s="46"/>
    </row>
    <row r="1824" spans="1:19" s="47" customFormat="1" x14ac:dyDescent="0.25">
      <c r="A1824" s="23" t="s">
        <v>4</v>
      </c>
      <c r="B1824" s="23" t="s">
        <v>58</v>
      </c>
      <c r="C1824" s="23" t="s">
        <v>76</v>
      </c>
      <c r="D1824" s="23" t="s">
        <v>9123</v>
      </c>
      <c r="E1824" s="23" t="s">
        <v>9124</v>
      </c>
      <c r="F1824" s="23"/>
      <c r="G1824" s="23" t="s">
        <v>78</v>
      </c>
      <c r="H1824" s="23" t="s">
        <v>9508</v>
      </c>
      <c r="I1824" s="23" t="s">
        <v>9509</v>
      </c>
      <c r="J1824" s="5" t="s">
        <v>9510</v>
      </c>
      <c r="K1824" s="5"/>
      <c r="L1824" s="5" t="s">
        <v>9511</v>
      </c>
      <c r="M1824" s="23" t="s">
        <v>9475</v>
      </c>
      <c r="N1824" s="23" t="s">
        <v>9130</v>
      </c>
      <c r="O1824" s="44" t="s">
        <v>9512</v>
      </c>
      <c r="P1824" s="23" t="s">
        <v>78</v>
      </c>
      <c r="Q1824" s="45" t="s">
        <v>26</v>
      </c>
      <c r="R1824" s="23"/>
      <c r="S1824" s="5" t="s">
        <v>9513</v>
      </c>
    </row>
    <row r="1825" spans="1:19" s="47" customFormat="1" x14ac:dyDescent="0.25">
      <c r="A1825" s="23" t="s">
        <v>4</v>
      </c>
      <c r="B1825" s="23" t="s">
        <v>58</v>
      </c>
      <c r="C1825" s="23" t="s">
        <v>116</v>
      </c>
      <c r="D1825" s="23" t="s">
        <v>9123</v>
      </c>
      <c r="E1825" s="23" t="s">
        <v>9124</v>
      </c>
      <c r="F1825" s="23"/>
      <c r="G1825" s="23" t="s">
        <v>1052</v>
      </c>
      <c r="H1825" s="23" t="s">
        <v>9514</v>
      </c>
      <c r="I1825" s="23" t="s">
        <v>9515</v>
      </c>
      <c r="J1825" s="5" t="s">
        <v>9510</v>
      </c>
      <c r="K1825" s="5"/>
      <c r="L1825" s="5" t="s">
        <v>9511</v>
      </c>
      <c r="M1825" s="23" t="s">
        <v>9475</v>
      </c>
      <c r="N1825" s="23" t="s">
        <v>9130</v>
      </c>
      <c r="O1825" s="44" t="s">
        <v>9512</v>
      </c>
      <c r="P1825" s="23" t="s">
        <v>1055</v>
      </c>
      <c r="Q1825" s="45" t="s">
        <v>26</v>
      </c>
      <c r="R1825" s="23"/>
      <c r="S1825" s="5" t="s">
        <v>9516</v>
      </c>
    </row>
    <row r="1826" spans="1:19" s="47" customFormat="1" x14ac:dyDescent="0.25">
      <c r="A1826" s="23" t="s">
        <v>4</v>
      </c>
      <c r="B1826" s="23" t="s">
        <v>58</v>
      </c>
      <c r="C1826" s="23" t="s">
        <v>76</v>
      </c>
      <c r="D1826" s="23" t="s">
        <v>9123</v>
      </c>
      <c r="E1826" s="23" t="s">
        <v>9124</v>
      </c>
      <c r="F1826" s="23"/>
      <c r="G1826" s="23" t="s">
        <v>78</v>
      </c>
      <c r="H1826" s="23" t="s">
        <v>9517</v>
      </c>
      <c r="I1826" s="23" t="s">
        <v>9518</v>
      </c>
      <c r="J1826" s="5" t="s">
        <v>9519</v>
      </c>
      <c r="K1826" s="5"/>
      <c r="L1826" s="5" t="s">
        <v>9520</v>
      </c>
      <c r="M1826" s="23" t="s">
        <v>7316</v>
      </c>
      <c r="N1826" s="23" t="s">
        <v>2102</v>
      </c>
      <c r="O1826" s="44" t="s">
        <v>9521</v>
      </c>
      <c r="P1826" s="23" t="s">
        <v>78</v>
      </c>
      <c r="Q1826" s="45" t="s">
        <v>26</v>
      </c>
      <c r="R1826" s="23"/>
      <c r="S1826" s="5"/>
    </row>
    <row r="1827" spans="1:19" s="47" customFormat="1" x14ac:dyDescent="0.25">
      <c r="A1827" s="23" t="s">
        <v>4</v>
      </c>
      <c r="B1827" s="23" t="s">
        <v>58</v>
      </c>
      <c r="C1827" s="23" t="s">
        <v>76</v>
      </c>
      <c r="D1827" s="23" t="s">
        <v>9123</v>
      </c>
      <c r="E1827" s="23" t="s">
        <v>9124</v>
      </c>
      <c r="F1827" s="23"/>
      <c r="G1827" s="23" t="s">
        <v>78</v>
      </c>
      <c r="H1827" s="23" t="s">
        <v>9522</v>
      </c>
      <c r="I1827" s="23" t="s">
        <v>9523</v>
      </c>
      <c r="J1827" s="5" t="s">
        <v>9524</v>
      </c>
      <c r="K1827" s="5" t="s">
        <v>1117</v>
      </c>
      <c r="L1827" s="5" t="s">
        <v>9525</v>
      </c>
      <c r="M1827" s="23" t="s">
        <v>9390</v>
      </c>
      <c r="N1827" s="23" t="s">
        <v>9130</v>
      </c>
      <c r="O1827" s="44" t="s">
        <v>9391</v>
      </c>
      <c r="P1827" s="23" t="s">
        <v>78</v>
      </c>
      <c r="Q1827" s="45" t="s">
        <v>26</v>
      </c>
      <c r="R1827" s="23"/>
      <c r="S1827" s="5" t="s">
        <v>9526</v>
      </c>
    </row>
    <row r="1828" spans="1:19" s="47" customFormat="1" x14ac:dyDescent="0.25">
      <c r="A1828" s="23" t="s">
        <v>4</v>
      </c>
      <c r="B1828" s="23" t="s">
        <v>58</v>
      </c>
      <c r="C1828" s="23" t="s">
        <v>76</v>
      </c>
      <c r="D1828" s="23" t="s">
        <v>9123</v>
      </c>
      <c r="E1828" s="23" t="s">
        <v>9124</v>
      </c>
      <c r="F1828" s="23"/>
      <c r="G1828" s="23" t="s">
        <v>78</v>
      </c>
      <c r="H1828" s="23" t="s">
        <v>9527</v>
      </c>
      <c r="I1828" s="23" t="s">
        <v>9528</v>
      </c>
      <c r="J1828" s="5" t="s">
        <v>9529</v>
      </c>
      <c r="K1828" s="5" t="s">
        <v>1117</v>
      </c>
      <c r="L1828" s="5" t="s">
        <v>9530</v>
      </c>
      <c r="M1828" s="23" t="s">
        <v>9390</v>
      </c>
      <c r="N1828" s="23" t="s">
        <v>9130</v>
      </c>
      <c r="O1828" s="44" t="s">
        <v>9391</v>
      </c>
      <c r="P1828" s="23" t="s">
        <v>78</v>
      </c>
      <c r="Q1828" s="45" t="s">
        <v>26</v>
      </c>
      <c r="R1828" s="23"/>
      <c r="S1828" s="5" t="s">
        <v>9531</v>
      </c>
    </row>
    <row r="1829" spans="1:19" s="47" customFormat="1" x14ac:dyDescent="0.25">
      <c r="A1829" s="23" t="s">
        <v>4</v>
      </c>
      <c r="B1829" s="23" t="s">
        <v>58</v>
      </c>
      <c r="C1829" s="23" t="s">
        <v>76</v>
      </c>
      <c r="D1829" s="23" t="s">
        <v>9123</v>
      </c>
      <c r="E1829" s="23" t="s">
        <v>9124</v>
      </c>
      <c r="F1829" s="23"/>
      <c r="G1829" s="23" t="s">
        <v>78</v>
      </c>
      <c r="H1829" s="23" t="s">
        <v>9532</v>
      </c>
      <c r="I1829" s="23" t="s">
        <v>9533</v>
      </c>
      <c r="J1829" s="5" t="s">
        <v>9534</v>
      </c>
      <c r="K1829" s="5"/>
      <c r="L1829" s="5" t="s">
        <v>9535</v>
      </c>
      <c r="M1829" s="23" t="s">
        <v>3609</v>
      </c>
      <c r="N1829" s="23" t="s">
        <v>9130</v>
      </c>
      <c r="O1829" s="44">
        <v>63552</v>
      </c>
      <c r="P1829" s="23" t="s">
        <v>78</v>
      </c>
      <c r="Q1829" s="45" t="s">
        <v>26</v>
      </c>
      <c r="R1829" s="23"/>
      <c r="S1829" s="5"/>
    </row>
    <row r="1830" spans="1:19" s="47" customFormat="1" x14ac:dyDescent="0.25">
      <c r="A1830" s="23" t="s">
        <v>4</v>
      </c>
      <c r="B1830" s="23" t="s">
        <v>58</v>
      </c>
      <c r="C1830" s="23" t="s">
        <v>76</v>
      </c>
      <c r="D1830" s="23" t="s">
        <v>9123</v>
      </c>
      <c r="E1830" s="23" t="s">
        <v>9124</v>
      </c>
      <c r="F1830" s="23"/>
      <c r="G1830" s="23" t="s">
        <v>78</v>
      </c>
      <c r="H1830" s="23" t="s">
        <v>9536</v>
      </c>
      <c r="I1830" s="23" t="s">
        <v>9537</v>
      </c>
      <c r="J1830" s="5" t="s">
        <v>9538</v>
      </c>
      <c r="K1830" s="5" t="s">
        <v>1117</v>
      </c>
      <c r="L1830" s="5" t="s">
        <v>9539</v>
      </c>
      <c r="M1830" s="23" t="s">
        <v>9540</v>
      </c>
      <c r="N1830" s="23" t="s">
        <v>2102</v>
      </c>
      <c r="O1830" s="44" t="s">
        <v>9541</v>
      </c>
      <c r="P1830" s="23" t="s">
        <v>78</v>
      </c>
      <c r="Q1830" s="45" t="s">
        <v>26</v>
      </c>
      <c r="R1830" s="23"/>
      <c r="S1830" s="5"/>
    </row>
    <row r="1831" spans="1:19" s="47" customFormat="1" x14ac:dyDescent="0.25">
      <c r="A1831" s="23" t="s">
        <v>4</v>
      </c>
      <c r="B1831" s="23" t="s">
        <v>59</v>
      </c>
      <c r="C1831" s="23" t="s">
        <v>76</v>
      </c>
      <c r="D1831" s="23" t="s">
        <v>9542</v>
      </c>
      <c r="E1831" s="23" t="s">
        <v>9543</v>
      </c>
      <c r="F1831" s="23" t="s">
        <v>9544</v>
      </c>
      <c r="G1831" s="23" t="s">
        <v>78</v>
      </c>
      <c r="H1831" s="23" t="s">
        <v>9545</v>
      </c>
      <c r="I1831" s="23" t="s">
        <v>9546</v>
      </c>
      <c r="J1831" s="5" t="s">
        <v>9547</v>
      </c>
      <c r="K1831" s="5" t="s">
        <v>1117</v>
      </c>
      <c r="L1831" s="5" t="s">
        <v>9548</v>
      </c>
      <c r="M1831" s="23" t="s">
        <v>9549</v>
      </c>
      <c r="N1831" s="23" t="s">
        <v>9550</v>
      </c>
      <c r="O1831" s="44" t="s">
        <v>9551</v>
      </c>
      <c r="P1831" s="23" t="s">
        <v>78</v>
      </c>
      <c r="Q1831" s="45" t="s">
        <v>26</v>
      </c>
      <c r="R1831" s="23"/>
      <c r="S1831" s="5"/>
    </row>
    <row r="1832" spans="1:19" s="47" customFormat="1" x14ac:dyDescent="0.25">
      <c r="A1832" s="23" t="s">
        <v>4</v>
      </c>
      <c r="B1832" s="23" t="s">
        <v>59</v>
      </c>
      <c r="C1832" s="23" t="s">
        <v>76</v>
      </c>
      <c r="D1832" s="23" t="s">
        <v>9542</v>
      </c>
      <c r="E1832" s="23" t="s">
        <v>9543</v>
      </c>
      <c r="F1832" s="23" t="s">
        <v>9552</v>
      </c>
      <c r="G1832" s="23" t="s">
        <v>78</v>
      </c>
      <c r="H1832" s="23" t="s">
        <v>9553</v>
      </c>
      <c r="I1832" s="23" t="s">
        <v>9554</v>
      </c>
      <c r="J1832" s="5" t="s">
        <v>9555</v>
      </c>
      <c r="K1832" s="5"/>
      <c r="L1832" s="5" t="s">
        <v>9556</v>
      </c>
      <c r="M1832" s="23" t="s">
        <v>7627</v>
      </c>
      <c r="N1832" s="23" t="s">
        <v>9550</v>
      </c>
      <c r="O1832" s="44" t="s">
        <v>9557</v>
      </c>
      <c r="P1832" s="23" t="s">
        <v>78</v>
      </c>
      <c r="Q1832" s="45">
        <v>44572</v>
      </c>
      <c r="R1832" s="23"/>
      <c r="S1832" s="5"/>
    </row>
    <row r="1833" spans="1:19" s="47" customFormat="1" x14ac:dyDescent="0.25">
      <c r="A1833" s="23" t="s">
        <v>4</v>
      </c>
      <c r="B1833" s="23" t="s">
        <v>59</v>
      </c>
      <c r="C1833" s="23" t="s">
        <v>76</v>
      </c>
      <c r="D1833" s="23" t="s">
        <v>9542</v>
      </c>
      <c r="E1833" s="23" t="s">
        <v>9543</v>
      </c>
      <c r="F1833" s="23" t="s">
        <v>9558</v>
      </c>
      <c r="G1833" s="23" t="s">
        <v>78</v>
      </c>
      <c r="H1833" s="23" t="s">
        <v>9559</v>
      </c>
      <c r="I1833" s="23" t="s">
        <v>9560</v>
      </c>
      <c r="J1833" s="5" t="s">
        <v>9561</v>
      </c>
      <c r="K1833" s="5"/>
      <c r="L1833" s="5" t="s">
        <v>9562</v>
      </c>
      <c r="M1833" s="23" t="s">
        <v>9563</v>
      </c>
      <c r="N1833" s="23" t="s">
        <v>9550</v>
      </c>
      <c r="O1833" s="44" t="s">
        <v>9564</v>
      </c>
      <c r="P1833" s="23" t="s">
        <v>78</v>
      </c>
      <c r="Q1833" s="45" t="s">
        <v>26</v>
      </c>
      <c r="R1833" s="23"/>
      <c r="S1833" s="5"/>
    </row>
    <row r="1834" spans="1:19" s="47" customFormat="1" x14ac:dyDescent="0.25">
      <c r="A1834" s="23" t="s">
        <v>4</v>
      </c>
      <c r="B1834" s="23" t="s">
        <v>59</v>
      </c>
      <c r="C1834" s="23" t="s">
        <v>116</v>
      </c>
      <c r="D1834" s="23" t="s">
        <v>9542</v>
      </c>
      <c r="E1834" s="23" t="s">
        <v>9543</v>
      </c>
      <c r="F1834" s="23"/>
      <c r="G1834" s="23" t="s">
        <v>78</v>
      </c>
      <c r="H1834" s="23" t="s">
        <v>9565</v>
      </c>
      <c r="I1834" s="23" t="s">
        <v>9566</v>
      </c>
      <c r="J1834" s="5" t="s">
        <v>9567</v>
      </c>
      <c r="K1834" s="5" t="s">
        <v>1117</v>
      </c>
      <c r="L1834" s="5" t="s">
        <v>9568</v>
      </c>
      <c r="M1834" s="23" t="s">
        <v>9569</v>
      </c>
      <c r="N1834" s="23" t="s">
        <v>9550</v>
      </c>
      <c r="O1834" s="44" t="s">
        <v>9570</v>
      </c>
      <c r="P1834" s="23" t="s">
        <v>78</v>
      </c>
      <c r="Q1834" s="45" t="s">
        <v>26</v>
      </c>
      <c r="R1834" s="23"/>
      <c r="S1834" s="5" t="s">
        <v>9571</v>
      </c>
    </row>
    <row r="1835" spans="1:19" s="47" customFormat="1" x14ac:dyDescent="0.25">
      <c r="A1835" s="23" t="s">
        <v>4</v>
      </c>
      <c r="B1835" s="23" t="s">
        <v>59</v>
      </c>
      <c r="C1835" s="23" t="s">
        <v>76</v>
      </c>
      <c r="D1835" s="23" t="s">
        <v>9542</v>
      </c>
      <c r="E1835" s="23" t="s">
        <v>9543</v>
      </c>
      <c r="F1835" s="23" t="s">
        <v>9572</v>
      </c>
      <c r="G1835" s="23" t="s">
        <v>78</v>
      </c>
      <c r="H1835" s="23" t="s">
        <v>9573</v>
      </c>
      <c r="I1835" s="23" t="s">
        <v>9574</v>
      </c>
      <c r="J1835" s="5" t="s">
        <v>9575</v>
      </c>
      <c r="K1835" s="5" t="s">
        <v>9576</v>
      </c>
      <c r="L1835" s="5" t="s">
        <v>9577</v>
      </c>
      <c r="M1835" s="23" t="s">
        <v>683</v>
      </c>
      <c r="N1835" s="23" t="s">
        <v>9550</v>
      </c>
      <c r="O1835" s="44" t="s">
        <v>9578</v>
      </c>
      <c r="P1835" s="23" t="s">
        <v>78</v>
      </c>
      <c r="Q1835" s="45" t="s">
        <v>26</v>
      </c>
      <c r="R1835" s="23"/>
      <c r="S1835" s="5"/>
    </row>
    <row r="1836" spans="1:19" s="47" customFormat="1" x14ac:dyDescent="0.25">
      <c r="A1836" s="23" t="s">
        <v>4</v>
      </c>
      <c r="B1836" s="23" t="s">
        <v>59</v>
      </c>
      <c r="C1836" s="23" t="s">
        <v>76</v>
      </c>
      <c r="D1836" s="23" t="s">
        <v>9542</v>
      </c>
      <c r="E1836" s="23" t="s">
        <v>9543</v>
      </c>
      <c r="F1836" s="23" t="s">
        <v>9579</v>
      </c>
      <c r="G1836" s="23" t="s">
        <v>78</v>
      </c>
      <c r="H1836" s="23" t="s">
        <v>9580</v>
      </c>
      <c r="I1836" s="23" t="s">
        <v>9581</v>
      </c>
      <c r="J1836" s="5" t="s">
        <v>9582</v>
      </c>
      <c r="K1836" s="5" t="s">
        <v>1117</v>
      </c>
      <c r="L1836" s="5" t="s">
        <v>9583</v>
      </c>
      <c r="M1836" s="23" t="s">
        <v>2657</v>
      </c>
      <c r="N1836" s="23" t="s">
        <v>2658</v>
      </c>
      <c r="O1836" s="44" t="s">
        <v>9584</v>
      </c>
      <c r="P1836" s="23" t="s">
        <v>78</v>
      </c>
      <c r="Q1836" s="45" t="s">
        <v>26</v>
      </c>
      <c r="R1836" s="23"/>
      <c r="S1836" s="5"/>
    </row>
    <row r="1837" spans="1:19" s="47" customFormat="1" x14ac:dyDescent="0.25">
      <c r="A1837" s="23" t="s">
        <v>4</v>
      </c>
      <c r="B1837" s="23" t="s">
        <v>59</v>
      </c>
      <c r="C1837" s="23" t="s">
        <v>76</v>
      </c>
      <c r="D1837" s="23" t="s">
        <v>9542</v>
      </c>
      <c r="E1837" s="23" t="s">
        <v>9543</v>
      </c>
      <c r="F1837" s="23" t="s">
        <v>9558</v>
      </c>
      <c r="G1837" s="23" t="s">
        <v>78</v>
      </c>
      <c r="H1837" s="23" t="s">
        <v>9585</v>
      </c>
      <c r="I1837" s="23" t="s">
        <v>9586</v>
      </c>
      <c r="J1837" s="5" t="s">
        <v>9587</v>
      </c>
      <c r="K1837" s="5" t="s">
        <v>1117</v>
      </c>
      <c r="L1837" s="5" t="s">
        <v>9588</v>
      </c>
      <c r="M1837" s="23" t="s">
        <v>9589</v>
      </c>
      <c r="N1837" s="23" t="s">
        <v>9550</v>
      </c>
      <c r="O1837" s="44" t="s">
        <v>9590</v>
      </c>
      <c r="P1837" s="23" t="s">
        <v>78</v>
      </c>
      <c r="Q1837" s="45" t="s">
        <v>26</v>
      </c>
      <c r="R1837" s="23"/>
      <c r="S1837" s="5"/>
    </row>
    <row r="1838" spans="1:19" s="47" customFormat="1" x14ac:dyDescent="0.25">
      <c r="A1838" s="23" t="s">
        <v>4</v>
      </c>
      <c r="B1838" s="23" t="s">
        <v>59</v>
      </c>
      <c r="C1838" s="23" t="s">
        <v>76</v>
      </c>
      <c r="D1838" s="23" t="s">
        <v>9542</v>
      </c>
      <c r="E1838" s="23" t="s">
        <v>9543</v>
      </c>
      <c r="F1838" s="23"/>
      <c r="G1838" s="23" t="s">
        <v>78</v>
      </c>
      <c r="H1838" s="23" t="s">
        <v>9591</v>
      </c>
      <c r="I1838" s="23">
        <v>64648</v>
      </c>
      <c r="J1838" s="5" t="s">
        <v>9592</v>
      </c>
      <c r="K1838" s="5"/>
      <c r="L1838" s="5" t="s">
        <v>9593</v>
      </c>
      <c r="M1838" s="23" t="s">
        <v>9594</v>
      </c>
      <c r="N1838" s="23" t="s">
        <v>2336</v>
      </c>
      <c r="O1838" s="44">
        <v>83801</v>
      </c>
      <c r="P1838" s="23" t="s">
        <v>78</v>
      </c>
      <c r="Q1838" s="45">
        <v>44651</v>
      </c>
      <c r="R1838" s="23"/>
      <c r="S1838" s="5"/>
    </row>
    <row r="1839" spans="1:19" s="47" customFormat="1" x14ac:dyDescent="0.25">
      <c r="A1839" s="46" t="s">
        <v>4</v>
      </c>
      <c r="B1839" s="46" t="s">
        <v>59</v>
      </c>
      <c r="C1839" s="46" t="s">
        <v>76</v>
      </c>
      <c r="D1839" s="46" t="s">
        <v>9542</v>
      </c>
      <c r="E1839" s="46" t="s">
        <v>9543</v>
      </c>
      <c r="F1839" s="46" t="s">
        <v>9572</v>
      </c>
      <c r="G1839" s="46" t="s">
        <v>78</v>
      </c>
      <c r="H1839" s="46" t="s">
        <v>9595</v>
      </c>
      <c r="I1839" s="46" t="s">
        <v>9596</v>
      </c>
      <c r="J1839" s="47" t="s">
        <v>9597</v>
      </c>
      <c r="K1839" s="47" t="s">
        <v>1117</v>
      </c>
      <c r="L1839" s="47" t="s">
        <v>9598</v>
      </c>
      <c r="M1839" s="46" t="s">
        <v>9599</v>
      </c>
      <c r="N1839" s="46" t="s">
        <v>9550</v>
      </c>
      <c r="O1839" s="48" t="s">
        <v>9600</v>
      </c>
      <c r="P1839" s="46" t="s">
        <v>78</v>
      </c>
      <c r="Q1839" s="49" t="s">
        <v>26</v>
      </c>
      <c r="R1839" s="46"/>
    </row>
    <row r="1840" spans="1:19" s="47" customFormat="1" x14ac:dyDescent="0.25">
      <c r="A1840" s="23" t="s">
        <v>4</v>
      </c>
      <c r="B1840" s="23" t="s">
        <v>59</v>
      </c>
      <c r="C1840" s="23" t="s">
        <v>76</v>
      </c>
      <c r="D1840" s="23" t="s">
        <v>9542</v>
      </c>
      <c r="E1840" s="23" t="s">
        <v>9543</v>
      </c>
      <c r="F1840" s="23" t="s">
        <v>9572</v>
      </c>
      <c r="G1840" s="23" t="s">
        <v>78</v>
      </c>
      <c r="H1840" s="23" t="s">
        <v>9601</v>
      </c>
      <c r="I1840" s="23" t="s">
        <v>9602</v>
      </c>
      <c r="J1840" s="5" t="s">
        <v>9603</v>
      </c>
      <c r="K1840" s="5" t="s">
        <v>9604</v>
      </c>
      <c r="L1840" s="5" t="s">
        <v>9605</v>
      </c>
      <c r="M1840" s="23" t="s">
        <v>9606</v>
      </c>
      <c r="N1840" s="23" t="s">
        <v>9550</v>
      </c>
      <c r="O1840" s="44" t="s">
        <v>9607</v>
      </c>
      <c r="P1840" s="23" t="s">
        <v>78</v>
      </c>
      <c r="Q1840" s="45" t="s">
        <v>26</v>
      </c>
      <c r="R1840" s="23"/>
      <c r="S1840" s="5"/>
    </row>
    <row r="1841" spans="1:19" s="47" customFormat="1" x14ac:dyDescent="0.25">
      <c r="A1841" s="23" t="s">
        <v>4</v>
      </c>
      <c r="B1841" s="23" t="s">
        <v>59</v>
      </c>
      <c r="C1841" s="23" t="s">
        <v>76</v>
      </c>
      <c r="D1841" s="23" t="s">
        <v>9542</v>
      </c>
      <c r="E1841" s="23" t="s">
        <v>9543</v>
      </c>
      <c r="F1841" s="23" t="s">
        <v>9608</v>
      </c>
      <c r="G1841" s="23" t="s">
        <v>78</v>
      </c>
      <c r="H1841" s="23" t="s">
        <v>9609</v>
      </c>
      <c r="I1841" s="23" t="s">
        <v>9610</v>
      </c>
      <c r="J1841" s="5" t="s">
        <v>9611</v>
      </c>
      <c r="K1841" s="5" t="s">
        <v>1117</v>
      </c>
      <c r="L1841" s="5" t="s">
        <v>9612</v>
      </c>
      <c r="M1841" s="23" t="s">
        <v>9613</v>
      </c>
      <c r="N1841" s="23" t="s">
        <v>2658</v>
      </c>
      <c r="O1841" s="44" t="s">
        <v>9614</v>
      </c>
      <c r="P1841" s="23" t="s">
        <v>78</v>
      </c>
      <c r="Q1841" s="45" t="s">
        <v>26</v>
      </c>
      <c r="R1841" s="23"/>
      <c r="S1841" s="5"/>
    </row>
    <row r="1842" spans="1:19" s="47" customFormat="1" x14ac:dyDescent="0.25">
      <c r="A1842" s="23" t="s">
        <v>4</v>
      </c>
      <c r="B1842" s="23" t="s">
        <v>59</v>
      </c>
      <c r="C1842" s="23" t="s">
        <v>76</v>
      </c>
      <c r="D1842" s="23" t="s">
        <v>9542</v>
      </c>
      <c r="E1842" s="23" t="s">
        <v>9543</v>
      </c>
      <c r="F1842" s="23" t="s">
        <v>9579</v>
      </c>
      <c r="G1842" s="23" t="s">
        <v>78</v>
      </c>
      <c r="H1842" s="23" t="s">
        <v>9615</v>
      </c>
      <c r="I1842" s="23" t="s">
        <v>9616</v>
      </c>
      <c r="J1842" s="5" t="s">
        <v>9617</v>
      </c>
      <c r="K1842" s="5" t="s">
        <v>1117</v>
      </c>
      <c r="L1842" s="5" t="s">
        <v>9618</v>
      </c>
      <c r="M1842" s="23" t="s">
        <v>9619</v>
      </c>
      <c r="N1842" s="23" t="s">
        <v>2658</v>
      </c>
      <c r="O1842" s="44" t="s">
        <v>9620</v>
      </c>
      <c r="P1842" s="23" t="s">
        <v>78</v>
      </c>
      <c r="Q1842" s="45" t="s">
        <v>26</v>
      </c>
      <c r="R1842" s="23"/>
      <c r="S1842" s="5"/>
    </row>
    <row r="1843" spans="1:19" s="47" customFormat="1" x14ac:dyDescent="0.25">
      <c r="A1843" s="23" t="s">
        <v>4</v>
      </c>
      <c r="B1843" s="23" t="s">
        <v>59</v>
      </c>
      <c r="C1843" s="23" t="s">
        <v>76</v>
      </c>
      <c r="D1843" s="23" t="s">
        <v>9542</v>
      </c>
      <c r="E1843" s="23" t="s">
        <v>9543</v>
      </c>
      <c r="F1843" s="23" t="s">
        <v>9579</v>
      </c>
      <c r="G1843" s="23" t="s">
        <v>78</v>
      </c>
      <c r="H1843" s="23" t="s">
        <v>9621</v>
      </c>
      <c r="I1843" s="23" t="s">
        <v>9622</v>
      </c>
      <c r="J1843" s="5" t="s">
        <v>9623</v>
      </c>
      <c r="K1843" s="5" t="s">
        <v>1117</v>
      </c>
      <c r="L1843" s="5" t="s">
        <v>9624</v>
      </c>
      <c r="M1843" s="23" t="s">
        <v>9625</v>
      </c>
      <c r="N1843" s="23" t="s">
        <v>9550</v>
      </c>
      <c r="O1843" s="44" t="s">
        <v>9626</v>
      </c>
      <c r="P1843" s="23" t="s">
        <v>78</v>
      </c>
      <c r="Q1843" s="45" t="s">
        <v>26</v>
      </c>
      <c r="R1843" s="23"/>
      <c r="S1843" s="5"/>
    </row>
    <row r="1844" spans="1:19" s="47" customFormat="1" x14ac:dyDescent="0.25">
      <c r="A1844" s="23" t="s">
        <v>4</v>
      </c>
      <c r="B1844" s="23" t="s">
        <v>59</v>
      </c>
      <c r="C1844" s="23" t="s">
        <v>76</v>
      </c>
      <c r="D1844" s="23" t="s">
        <v>9542</v>
      </c>
      <c r="E1844" s="23" t="s">
        <v>9543</v>
      </c>
      <c r="F1844" s="23" t="s">
        <v>9552</v>
      </c>
      <c r="G1844" s="23" t="s">
        <v>78</v>
      </c>
      <c r="H1844" s="23" t="s">
        <v>9627</v>
      </c>
      <c r="I1844" s="23" t="s">
        <v>9628</v>
      </c>
      <c r="J1844" s="5" t="s">
        <v>9629</v>
      </c>
      <c r="K1844" s="5" t="s">
        <v>1117</v>
      </c>
      <c r="L1844" s="5" t="s">
        <v>9630</v>
      </c>
      <c r="M1844" s="23" t="s">
        <v>9631</v>
      </c>
      <c r="N1844" s="23" t="s">
        <v>9550</v>
      </c>
      <c r="O1844" s="44" t="s">
        <v>9632</v>
      </c>
      <c r="P1844" s="23" t="s">
        <v>78</v>
      </c>
      <c r="Q1844" s="45" t="s">
        <v>26</v>
      </c>
      <c r="R1844" s="23"/>
      <c r="S1844" s="5"/>
    </row>
    <row r="1845" spans="1:19" s="47" customFormat="1" x14ac:dyDescent="0.25">
      <c r="A1845" s="23" t="s">
        <v>4</v>
      </c>
      <c r="B1845" s="23" t="s">
        <v>59</v>
      </c>
      <c r="C1845" s="23" t="s">
        <v>76</v>
      </c>
      <c r="D1845" s="23" t="s">
        <v>9542</v>
      </c>
      <c r="E1845" s="23" t="s">
        <v>9543</v>
      </c>
      <c r="F1845" s="23" t="s">
        <v>9558</v>
      </c>
      <c r="G1845" s="23" t="s">
        <v>78</v>
      </c>
      <c r="H1845" s="23" t="s">
        <v>9633</v>
      </c>
      <c r="I1845" s="23" t="s">
        <v>9634</v>
      </c>
      <c r="J1845" s="5" t="s">
        <v>9635</v>
      </c>
      <c r="K1845" s="5" t="s">
        <v>1117</v>
      </c>
      <c r="L1845" s="5" t="s">
        <v>9636</v>
      </c>
      <c r="M1845" s="23" t="s">
        <v>9637</v>
      </c>
      <c r="N1845" s="23" t="s">
        <v>9550</v>
      </c>
      <c r="O1845" s="44" t="s">
        <v>9638</v>
      </c>
      <c r="P1845" s="23" t="s">
        <v>78</v>
      </c>
      <c r="Q1845" s="45" t="s">
        <v>26</v>
      </c>
      <c r="R1845" s="23"/>
      <c r="S1845" s="5"/>
    </row>
    <row r="1846" spans="1:19" s="47" customFormat="1" x14ac:dyDescent="0.25">
      <c r="A1846" s="23" t="s">
        <v>4</v>
      </c>
      <c r="B1846" s="23" t="s">
        <v>59</v>
      </c>
      <c r="C1846" s="23" t="s">
        <v>76</v>
      </c>
      <c r="D1846" s="23" t="s">
        <v>9542</v>
      </c>
      <c r="E1846" s="23" t="s">
        <v>9543</v>
      </c>
      <c r="F1846" s="23" t="s">
        <v>9572</v>
      </c>
      <c r="G1846" s="23" t="s">
        <v>78</v>
      </c>
      <c r="H1846" s="23" t="s">
        <v>9639</v>
      </c>
      <c r="I1846" s="23" t="s">
        <v>9640</v>
      </c>
      <c r="J1846" s="5" t="s">
        <v>9641</v>
      </c>
      <c r="K1846" s="5" t="s">
        <v>1117</v>
      </c>
      <c r="L1846" s="5" t="s">
        <v>9642</v>
      </c>
      <c r="M1846" s="23" t="s">
        <v>9643</v>
      </c>
      <c r="N1846" s="23" t="s">
        <v>9550</v>
      </c>
      <c r="O1846" s="44" t="s">
        <v>9644</v>
      </c>
      <c r="P1846" s="23" t="s">
        <v>78</v>
      </c>
      <c r="Q1846" s="45" t="s">
        <v>26</v>
      </c>
      <c r="R1846" s="23"/>
      <c r="S1846" s="5"/>
    </row>
    <row r="1847" spans="1:19" s="47" customFormat="1" x14ac:dyDescent="0.25">
      <c r="A1847" s="23" t="s">
        <v>4</v>
      </c>
      <c r="B1847" s="23" t="s">
        <v>59</v>
      </c>
      <c r="C1847" s="23" t="s">
        <v>76</v>
      </c>
      <c r="D1847" s="23" t="s">
        <v>9542</v>
      </c>
      <c r="E1847" s="23" t="s">
        <v>9543</v>
      </c>
      <c r="F1847" s="23" t="s">
        <v>9645</v>
      </c>
      <c r="G1847" s="23" t="s">
        <v>78</v>
      </c>
      <c r="H1847" s="23" t="s">
        <v>9646</v>
      </c>
      <c r="I1847" s="23" t="s">
        <v>9647</v>
      </c>
      <c r="J1847" s="5" t="s">
        <v>9648</v>
      </c>
      <c r="K1847" s="5" t="s">
        <v>1117</v>
      </c>
      <c r="L1847" s="5" t="s">
        <v>9649</v>
      </c>
      <c r="M1847" s="23" t="s">
        <v>8339</v>
      </c>
      <c r="N1847" s="23" t="s">
        <v>8218</v>
      </c>
      <c r="O1847" s="44" t="s">
        <v>9650</v>
      </c>
      <c r="P1847" s="23" t="s">
        <v>78</v>
      </c>
      <c r="Q1847" s="45" t="s">
        <v>26</v>
      </c>
      <c r="R1847" s="23"/>
      <c r="S1847" s="5"/>
    </row>
    <row r="1848" spans="1:19" s="47" customFormat="1" x14ac:dyDescent="0.25">
      <c r="A1848" s="23" t="s">
        <v>4</v>
      </c>
      <c r="B1848" s="23" t="s">
        <v>59</v>
      </c>
      <c r="C1848" s="23" t="s">
        <v>76</v>
      </c>
      <c r="D1848" s="23" t="s">
        <v>9542</v>
      </c>
      <c r="E1848" s="23" t="s">
        <v>9543</v>
      </c>
      <c r="F1848" s="23" t="s">
        <v>9651</v>
      </c>
      <c r="G1848" s="23" t="s">
        <v>78</v>
      </c>
      <c r="H1848" s="23" t="s">
        <v>9652</v>
      </c>
      <c r="I1848" s="23" t="s">
        <v>9653</v>
      </c>
      <c r="J1848" s="5" t="s">
        <v>9654</v>
      </c>
      <c r="K1848" s="5" t="s">
        <v>1117</v>
      </c>
      <c r="L1848" s="5" t="s">
        <v>9655</v>
      </c>
      <c r="M1848" s="23" t="s">
        <v>9656</v>
      </c>
      <c r="N1848" s="23" t="s">
        <v>2658</v>
      </c>
      <c r="O1848" s="44" t="s">
        <v>9657</v>
      </c>
      <c r="P1848" s="23" t="s">
        <v>78</v>
      </c>
      <c r="Q1848" s="45" t="s">
        <v>26</v>
      </c>
      <c r="R1848" s="23"/>
      <c r="S1848" s="5"/>
    </row>
    <row r="1849" spans="1:19" s="47" customFormat="1" x14ac:dyDescent="0.25">
      <c r="A1849" s="23" t="s">
        <v>4</v>
      </c>
      <c r="B1849" s="23" t="s">
        <v>59</v>
      </c>
      <c r="C1849" s="23" t="s">
        <v>76</v>
      </c>
      <c r="D1849" s="23" t="s">
        <v>9542</v>
      </c>
      <c r="E1849" s="23" t="s">
        <v>9543</v>
      </c>
      <c r="F1849" s="23" t="s">
        <v>9658</v>
      </c>
      <c r="G1849" s="23" t="s">
        <v>78</v>
      </c>
      <c r="H1849" s="23" t="s">
        <v>9659</v>
      </c>
      <c r="I1849" s="23" t="s">
        <v>9660</v>
      </c>
      <c r="J1849" s="5" t="s">
        <v>9661</v>
      </c>
      <c r="K1849" s="5" t="s">
        <v>1117</v>
      </c>
      <c r="L1849" s="5" t="s">
        <v>9662</v>
      </c>
      <c r="M1849" s="23" t="s">
        <v>9663</v>
      </c>
      <c r="N1849" s="23" t="s">
        <v>8218</v>
      </c>
      <c r="O1849" s="44" t="s">
        <v>9664</v>
      </c>
      <c r="P1849" s="23" t="s">
        <v>78</v>
      </c>
      <c r="Q1849" s="45" t="s">
        <v>26</v>
      </c>
      <c r="R1849" s="23"/>
      <c r="S1849" s="5"/>
    </row>
    <row r="1850" spans="1:19" s="47" customFormat="1" x14ac:dyDescent="0.25">
      <c r="A1850" s="23" t="s">
        <v>4</v>
      </c>
      <c r="B1850" s="23" t="s">
        <v>59</v>
      </c>
      <c r="C1850" s="23" t="s">
        <v>116</v>
      </c>
      <c r="D1850" s="23" t="s">
        <v>9542</v>
      </c>
      <c r="E1850" s="23" t="s">
        <v>9543</v>
      </c>
      <c r="F1850" s="23" t="s">
        <v>9665</v>
      </c>
      <c r="G1850" s="23" t="s">
        <v>78</v>
      </c>
      <c r="H1850" s="23" t="s">
        <v>9666</v>
      </c>
      <c r="I1850" s="23" t="s">
        <v>9667</v>
      </c>
      <c r="J1850" s="5" t="s">
        <v>9668</v>
      </c>
      <c r="K1850" s="5" t="s">
        <v>1117</v>
      </c>
      <c r="L1850" s="5" t="s">
        <v>9669</v>
      </c>
      <c r="M1850" s="23" t="s">
        <v>9670</v>
      </c>
      <c r="N1850" s="23" t="s">
        <v>9550</v>
      </c>
      <c r="O1850" s="44" t="s">
        <v>9570</v>
      </c>
      <c r="P1850" s="23" t="s">
        <v>78</v>
      </c>
      <c r="Q1850" s="45" t="s">
        <v>26</v>
      </c>
      <c r="R1850" s="23"/>
      <c r="S1850" s="5" t="s">
        <v>9195</v>
      </c>
    </row>
    <row r="1851" spans="1:19" s="47" customFormat="1" x14ac:dyDescent="0.25">
      <c r="A1851" s="23" t="s">
        <v>4</v>
      </c>
      <c r="B1851" s="23" t="s">
        <v>59</v>
      </c>
      <c r="C1851" s="23" t="s">
        <v>76</v>
      </c>
      <c r="D1851" s="23" t="s">
        <v>9542</v>
      </c>
      <c r="E1851" s="23" t="s">
        <v>9543</v>
      </c>
      <c r="F1851" s="23" t="s">
        <v>9579</v>
      </c>
      <c r="G1851" s="23" t="s">
        <v>78</v>
      </c>
      <c r="H1851" s="23" t="s">
        <v>9671</v>
      </c>
      <c r="I1851" s="23" t="s">
        <v>9672</v>
      </c>
      <c r="J1851" s="5" t="s">
        <v>9673</v>
      </c>
      <c r="K1851" s="5" t="s">
        <v>1117</v>
      </c>
      <c r="L1851" s="5" t="s">
        <v>9674</v>
      </c>
      <c r="M1851" s="23" t="s">
        <v>9675</v>
      </c>
      <c r="N1851" s="23" t="s">
        <v>9550</v>
      </c>
      <c r="O1851" s="44" t="s">
        <v>9676</v>
      </c>
      <c r="P1851" s="23" t="s">
        <v>78</v>
      </c>
      <c r="Q1851" s="45" t="s">
        <v>26</v>
      </c>
      <c r="R1851" s="23"/>
      <c r="S1851" s="5"/>
    </row>
    <row r="1852" spans="1:19" s="47" customFormat="1" x14ac:dyDescent="0.25">
      <c r="A1852" s="23" t="s">
        <v>4</v>
      </c>
      <c r="B1852" s="23" t="s">
        <v>59</v>
      </c>
      <c r="C1852" s="23" t="s">
        <v>76</v>
      </c>
      <c r="D1852" s="23" t="s">
        <v>9542</v>
      </c>
      <c r="E1852" s="23" t="s">
        <v>9543</v>
      </c>
      <c r="F1852" s="23" t="s">
        <v>9558</v>
      </c>
      <c r="G1852" s="23" t="s">
        <v>78</v>
      </c>
      <c r="H1852" s="23" t="s">
        <v>9677</v>
      </c>
      <c r="I1852" s="23">
        <v>22423</v>
      </c>
      <c r="J1852" s="5" t="s">
        <v>9678</v>
      </c>
      <c r="K1852" s="5"/>
      <c r="L1852" s="5" t="s">
        <v>9679</v>
      </c>
      <c r="M1852" s="23" t="s">
        <v>9680</v>
      </c>
      <c r="N1852" s="23" t="s">
        <v>9550</v>
      </c>
      <c r="O1852" s="44">
        <v>98002</v>
      </c>
      <c r="P1852" s="23" t="s">
        <v>78</v>
      </c>
      <c r="Q1852" s="45">
        <v>44329</v>
      </c>
      <c r="R1852" s="23"/>
      <c r="S1852" s="5"/>
    </row>
    <row r="1853" spans="1:19" s="47" customFormat="1" x14ac:dyDescent="0.25">
      <c r="A1853" s="23" t="s">
        <v>4</v>
      </c>
      <c r="B1853" s="23" t="s">
        <v>59</v>
      </c>
      <c r="C1853" s="23" t="s">
        <v>76</v>
      </c>
      <c r="D1853" s="23" t="s">
        <v>9542</v>
      </c>
      <c r="E1853" s="23" t="s">
        <v>9543</v>
      </c>
      <c r="F1853" s="23" t="s">
        <v>9572</v>
      </c>
      <c r="G1853" s="23" t="s">
        <v>78</v>
      </c>
      <c r="H1853" s="23" t="s">
        <v>9681</v>
      </c>
      <c r="I1853" s="23">
        <v>24204</v>
      </c>
      <c r="J1853" s="5" t="s">
        <v>9682</v>
      </c>
      <c r="K1853" s="5" t="s">
        <v>1117</v>
      </c>
      <c r="L1853" s="5" t="s">
        <v>9683</v>
      </c>
      <c r="M1853" s="23" t="s">
        <v>9684</v>
      </c>
      <c r="N1853" s="23" t="s">
        <v>9685</v>
      </c>
      <c r="O1853" s="44">
        <v>83544</v>
      </c>
      <c r="P1853" s="23" t="s">
        <v>78</v>
      </c>
      <c r="Q1853" s="45" t="s">
        <v>26</v>
      </c>
      <c r="R1853" s="23"/>
      <c r="S1853" s="5"/>
    </row>
    <row r="1854" spans="1:19" s="47" customFormat="1" x14ac:dyDescent="0.25">
      <c r="A1854" s="23" t="s">
        <v>4</v>
      </c>
      <c r="B1854" s="23" t="s">
        <v>59</v>
      </c>
      <c r="C1854" s="23" t="s">
        <v>76</v>
      </c>
      <c r="D1854" s="23" t="s">
        <v>9542</v>
      </c>
      <c r="E1854" s="23" t="s">
        <v>9543</v>
      </c>
      <c r="F1854" s="23" t="s">
        <v>9686</v>
      </c>
      <c r="G1854" s="23" t="s">
        <v>78</v>
      </c>
      <c r="H1854" s="23" t="s">
        <v>9687</v>
      </c>
      <c r="I1854" s="23">
        <v>21763</v>
      </c>
      <c r="J1854" s="5" t="s">
        <v>9688</v>
      </c>
      <c r="K1854" s="5"/>
      <c r="L1854" s="5" t="s">
        <v>9689</v>
      </c>
      <c r="M1854" s="23" t="s">
        <v>9690</v>
      </c>
      <c r="N1854" s="23" t="s">
        <v>9691</v>
      </c>
      <c r="O1854" s="44" t="s">
        <v>9692</v>
      </c>
      <c r="P1854" s="23" t="s">
        <v>78</v>
      </c>
      <c r="Q1854" s="45">
        <v>44504</v>
      </c>
      <c r="R1854" s="23"/>
      <c r="S1854" s="5"/>
    </row>
    <row r="1855" spans="1:19" s="47" customFormat="1" x14ac:dyDescent="0.25">
      <c r="A1855" s="23" t="s">
        <v>4</v>
      </c>
      <c r="B1855" s="23" t="s">
        <v>59</v>
      </c>
      <c r="C1855" s="23" t="s">
        <v>76</v>
      </c>
      <c r="D1855" s="23" t="s">
        <v>9542</v>
      </c>
      <c r="E1855" s="23" t="s">
        <v>9543</v>
      </c>
      <c r="F1855" s="23" t="s">
        <v>9552</v>
      </c>
      <c r="G1855" s="23" t="s">
        <v>78</v>
      </c>
      <c r="H1855" s="23" t="s">
        <v>9693</v>
      </c>
      <c r="I1855" s="23" t="s">
        <v>9694</v>
      </c>
      <c r="J1855" s="5" t="s">
        <v>9695</v>
      </c>
      <c r="K1855" s="5" t="s">
        <v>9696</v>
      </c>
      <c r="L1855" s="5" t="s">
        <v>9697</v>
      </c>
      <c r="M1855" s="23" t="s">
        <v>9698</v>
      </c>
      <c r="N1855" s="23" t="s">
        <v>9550</v>
      </c>
      <c r="O1855" s="44" t="s">
        <v>9699</v>
      </c>
      <c r="P1855" s="23" t="s">
        <v>78</v>
      </c>
      <c r="Q1855" s="45" t="s">
        <v>26</v>
      </c>
      <c r="R1855" s="23"/>
      <c r="S1855" s="5"/>
    </row>
    <row r="1856" spans="1:19" s="47" customFormat="1" x14ac:dyDescent="0.25">
      <c r="A1856" s="23" t="s">
        <v>4</v>
      </c>
      <c r="B1856" s="23" t="s">
        <v>59</v>
      </c>
      <c r="C1856" s="23" t="s">
        <v>76</v>
      </c>
      <c r="D1856" s="23" t="s">
        <v>9542</v>
      </c>
      <c r="E1856" s="23" t="s">
        <v>9543</v>
      </c>
      <c r="F1856" s="23" t="s">
        <v>9552</v>
      </c>
      <c r="G1856" s="23" t="s">
        <v>78</v>
      </c>
      <c r="H1856" s="23" t="s">
        <v>9700</v>
      </c>
      <c r="I1856" s="23" t="s">
        <v>9701</v>
      </c>
      <c r="J1856" s="5" t="s">
        <v>9702</v>
      </c>
      <c r="K1856" s="5" t="s">
        <v>1117</v>
      </c>
      <c r="L1856" s="5" t="s">
        <v>9703</v>
      </c>
      <c r="M1856" s="23" t="s">
        <v>9704</v>
      </c>
      <c r="N1856" s="23" t="s">
        <v>9550</v>
      </c>
      <c r="O1856" s="44" t="s">
        <v>9705</v>
      </c>
      <c r="P1856" s="23" t="s">
        <v>78</v>
      </c>
      <c r="Q1856" s="45" t="s">
        <v>26</v>
      </c>
      <c r="R1856" s="23"/>
      <c r="S1856" s="5"/>
    </row>
    <row r="1857" spans="1:19" s="47" customFormat="1" x14ac:dyDescent="0.25">
      <c r="A1857" s="23" t="s">
        <v>4</v>
      </c>
      <c r="B1857" s="23" t="s">
        <v>59</v>
      </c>
      <c r="C1857" s="23" t="s">
        <v>76</v>
      </c>
      <c r="D1857" s="23" t="s">
        <v>9542</v>
      </c>
      <c r="E1857" s="23" t="s">
        <v>9543</v>
      </c>
      <c r="F1857" s="23" t="s">
        <v>9552</v>
      </c>
      <c r="G1857" s="23" t="s">
        <v>78</v>
      </c>
      <c r="H1857" s="23" t="s">
        <v>9706</v>
      </c>
      <c r="I1857" s="23">
        <v>52032</v>
      </c>
      <c r="J1857" s="5" t="s">
        <v>9707</v>
      </c>
      <c r="K1857" s="5"/>
      <c r="L1857" s="5" t="s">
        <v>9708</v>
      </c>
      <c r="M1857" s="23" t="s">
        <v>9709</v>
      </c>
      <c r="N1857" s="23" t="s">
        <v>9550</v>
      </c>
      <c r="O1857" s="44">
        <v>98188</v>
      </c>
      <c r="P1857" s="23" t="s">
        <v>78</v>
      </c>
      <c r="Q1857" s="45">
        <v>44571</v>
      </c>
      <c r="R1857" s="23"/>
      <c r="S1857" s="5"/>
    </row>
    <row r="1858" spans="1:19" s="47" customFormat="1" x14ac:dyDescent="0.25">
      <c r="A1858" s="23" t="s">
        <v>4</v>
      </c>
      <c r="B1858" s="23" t="s">
        <v>59</v>
      </c>
      <c r="C1858" s="23" t="s">
        <v>76</v>
      </c>
      <c r="D1858" s="23" t="s">
        <v>9542</v>
      </c>
      <c r="E1858" s="23" t="s">
        <v>9543</v>
      </c>
      <c r="F1858" s="23" t="s">
        <v>9552</v>
      </c>
      <c r="G1858" s="23" t="s">
        <v>78</v>
      </c>
      <c r="H1858" s="23" t="s">
        <v>9710</v>
      </c>
      <c r="I1858" s="23">
        <v>60463</v>
      </c>
      <c r="J1858" s="5" t="s">
        <v>9711</v>
      </c>
      <c r="K1858" s="5"/>
      <c r="L1858" s="5" t="s">
        <v>9712</v>
      </c>
      <c r="M1858" s="23" t="s">
        <v>9698</v>
      </c>
      <c r="N1858" s="23" t="s">
        <v>9550</v>
      </c>
      <c r="O1858" s="44">
        <v>98290</v>
      </c>
      <c r="P1858" s="23" t="s">
        <v>78</v>
      </c>
      <c r="Q1858" s="45" t="s">
        <v>26</v>
      </c>
      <c r="R1858" s="23"/>
      <c r="S1858" s="5"/>
    </row>
    <row r="1859" spans="1:19" s="47" customFormat="1" x14ac:dyDescent="0.25">
      <c r="A1859" s="23" t="s">
        <v>4</v>
      </c>
      <c r="B1859" s="23" t="s">
        <v>59</v>
      </c>
      <c r="C1859" s="23" t="s">
        <v>76</v>
      </c>
      <c r="D1859" s="23" t="s">
        <v>9542</v>
      </c>
      <c r="E1859" s="23" t="s">
        <v>9543</v>
      </c>
      <c r="F1859" s="23" t="s">
        <v>9608</v>
      </c>
      <c r="G1859" s="23" t="s">
        <v>78</v>
      </c>
      <c r="H1859" s="23" t="s">
        <v>9713</v>
      </c>
      <c r="I1859" s="23" t="s">
        <v>9714</v>
      </c>
      <c r="J1859" s="5" t="s">
        <v>9715</v>
      </c>
      <c r="K1859" s="5" t="s">
        <v>1117</v>
      </c>
      <c r="L1859" s="5" t="s">
        <v>9716</v>
      </c>
      <c r="M1859" s="23" t="s">
        <v>9717</v>
      </c>
      <c r="N1859" s="23" t="s">
        <v>2658</v>
      </c>
      <c r="O1859" s="44" t="s">
        <v>9718</v>
      </c>
      <c r="P1859" s="23" t="s">
        <v>78</v>
      </c>
      <c r="Q1859" s="45" t="s">
        <v>26</v>
      </c>
      <c r="R1859" s="23"/>
      <c r="S1859" s="5"/>
    </row>
    <row r="1860" spans="1:19" s="47" customFormat="1" x14ac:dyDescent="0.25">
      <c r="A1860" s="23" t="s">
        <v>4</v>
      </c>
      <c r="B1860" s="23" t="s">
        <v>59</v>
      </c>
      <c r="C1860" s="23" t="s">
        <v>76</v>
      </c>
      <c r="D1860" s="23" t="s">
        <v>9542</v>
      </c>
      <c r="E1860" s="23" t="s">
        <v>9543</v>
      </c>
      <c r="F1860" s="23" t="s">
        <v>9608</v>
      </c>
      <c r="G1860" s="23" t="s">
        <v>78</v>
      </c>
      <c r="H1860" s="23" t="s">
        <v>9719</v>
      </c>
      <c r="I1860" s="23" t="s">
        <v>9720</v>
      </c>
      <c r="J1860" s="5" t="s">
        <v>9721</v>
      </c>
      <c r="K1860" s="5"/>
      <c r="L1860" s="5" t="s">
        <v>9722</v>
      </c>
      <c r="M1860" s="23" t="s">
        <v>9723</v>
      </c>
      <c r="N1860" s="23" t="s">
        <v>2658</v>
      </c>
      <c r="O1860" s="44" t="s">
        <v>9724</v>
      </c>
      <c r="P1860" s="23" t="s">
        <v>78</v>
      </c>
      <c r="Q1860" s="45" t="s">
        <v>26</v>
      </c>
      <c r="R1860" s="23"/>
      <c r="S1860" s="5"/>
    </row>
    <row r="1861" spans="1:19" s="47" customFormat="1" x14ac:dyDescent="0.25">
      <c r="A1861" s="23" t="s">
        <v>4</v>
      </c>
      <c r="B1861" s="23" t="s">
        <v>59</v>
      </c>
      <c r="C1861" s="23" t="s">
        <v>76</v>
      </c>
      <c r="D1861" s="23" t="s">
        <v>9542</v>
      </c>
      <c r="E1861" s="23" t="s">
        <v>9543</v>
      </c>
      <c r="F1861" s="23" t="s">
        <v>9572</v>
      </c>
      <c r="G1861" s="23" t="s">
        <v>78</v>
      </c>
      <c r="H1861" s="23" t="s">
        <v>9725</v>
      </c>
      <c r="I1861" s="23" t="s">
        <v>9726</v>
      </c>
      <c r="J1861" s="5" t="s">
        <v>9727</v>
      </c>
      <c r="K1861" s="5" t="s">
        <v>1117</v>
      </c>
      <c r="L1861" s="5" t="s">
        <v>9728</v>
      </c>
      <c r="M1861" s="23" t="s">
        <v>9729</v>
      </c>
      <c r="N1861" s="23" t="s">
        <v>9550</v>
      </c>
      <c r="O1861" s="44" t="s">
        <v>9730</v>
      </c>
      <c r="P1861" s="23" t="s">
        <v>78</v>
      </c>
      <c r="Q1861" s="45" t="s">
        <v>26</v>
      </c>
      <c r="R1861" s="23"/>
      <c r="S1861" s="5"/>
    </row>
    <row r="1862" spans="1:19" s="47" customFormat="1" x14ac:dyDescent="0.25">
      <c r="A1862" s="23" t="s">
        <v>4</v>
      </c>
      <c r="B1862" s="23" t="s">
        <v>59</v>
      </c>
      <c r="C1862" s="23" t="s">
        <v>76</v>
      </c>
      <c r="D1862" s="23" t="s">
        <v>9542</v>
      </c>
      <c r="E1862" s="23" t="s">
        <v>9543</v>
      </c>
      <c r="F1862" s="23" t="s">
        <v>9552</v>
      </c>
      <c r="G1862" s="23" t="s">
        <v>78</v>
      </c>
      <c r="H1862" s="23" t="s">
        <v>9731</v>
      </c>
      <c r="I1862" s="23" t="s">
        <v>9732</v>
      </c>
      <c r="J1862" s="5" t="s">
        <v>9733</v>
      </c>
      <c r="K1862" s="5" t="s">
        <v>1117</v>
      </c>
      <c r="L1862" s="5" t="s">
        <v>9734</v>
      </c>
      <c r="M1862" s="23" t="s">
        <v>9735</v>
      </c>
      <c r="N1862" s="23" t="s">
        <v>9550</v>
      </c>
      <c r="O1862" s="44" t="s">
        <v>9736</v>
      </c>
      <c r="P1862" s="23" t="s">
        <v>78</v>
      </c>
      <c r="Q1862" s="45" t="s">
        <v>26</v>
      </c>
      <c r="R1862" s="23"/>
      <c r="S1862" s="5"/>
    </row>
    <row r="1863" spans="1:19" s="47" customFormat="1" x14ac:dyDescent="0.25">
      <c r="A1863" s="23" t="s">
        <v>4</v>
      </c>
      <c r="B1863" s="23" t="s">
        <v>59</v>
      </c>
      <c r="C1863" s="23" t="s">
        <v>76</v>
      </c>
      <c r="D1863" s="23" t="s">
        <v>9542</v>
      </c>
      <c r="E1863" s="23" t="s">
        <v>9543</v>
      </c>
      <c r="F1863" s="23" t="s">
        <v>9552</v>
      </c>
      <c r="G1863" s="23" t="s">
        <v>78</v>
      </c>
      <c r="H1863" s="23" t="s">
        <v>9737</v>
      </c>
      <c r="I1863" s="23" t="s">
        <v>9738</v>
      </c>
      <c r="J1863" s="5" t="s">
        <v>9739</v>
      </c>
      <c r="K1863" s="5" t="s">
        <v>1117</v>
      </c>
      <c r="L1863" s="5" t="s">
        <v>9740</v>
      </c>
      <c r="M1863" s="23" t="s">
        <v>9741</v>
      </c>
      <c r="N1863" s="23" t="s">
        <v>9550</v>
      </c>
      <c r="O1863" s="44" t="s">
        <v>9742</v>
      </c>
      <c r="P1863" s="23" t="s">
        <v>78</v>
      </c>
      <c r="Q1863" s="45" t="s">
        <v>26</v>
      </c>
      <c r="R1863" s="23"/>
      <c r="S1863" s="5"/>
    </row>
    <row r="1864" spans="1:19" s="47" customFormat="1" x14ac:dyDescent="0.25">
      <c r="A1864" s="23" t="s">
        <v>4</v>
      </c>
      <c r="B1864" s="23" t="s">
        <v>59</v>
      </c>
      <c r="C1864" s="23" t="s">
        <v>76</v>
      </c>
      <c r="D1864" s="23" t="s">
        <v>9542</v>
      </c>
      <c r="E1864" s="23" t="s">
        <v>9543</v>
      </c>
      <c r="F1864" s="23" t="s">
        <v>9572</v>
      </c>
      <c r="G1864" s="23" t="s">
        <v>78</v>
      </c>
      <c r="H1864" s="23" t="s">
        <v>9743</v>
      </c>
      <c r="I1864" s="23" t="s">
        <v>9744</v>
      </c>
      <c r="J1864" s="5" t="s">
        <v>9745</v>
      </c>
      <c r="K1864" s="5"/>
      <c r="L1864" s="5" t="s">
        <v>9746</v>
      </c>
      <c r="M1864" s="23" t="s">
        <v>9747</v>
      </c>
      <c r="N1864" s="23" t="s">
        <v>9685</v>
      </c>
      <c r="O1864" s="44" t="s">
        <v>9748</v>
      </c>
      <c r="P1864" s="23" t="s">
        <v>78</v>
      </c>
      <c r="Q1864" s="45" t="s">
        <v>26</v>
      </c>
      <c r="R1864" s="23"/>
      <c r="S1864" s="5"/>
    </row>
    <row r="1865" spans="1:19" s="47" customFormat="1" x14ac:dyDescent="0.25">
      <c r="A1865" s="23" t="s">
        <v>4</v>
      </c>
      <c r="B1865" s="23" t="s">
        <v>59</v>
      </c>
      <c r="C1865" s="23" t="s">
        <v>76</v>
      </c>
      <c r="D1865" s="23" t="s">
        <v>9542</v>
      </c>
      <c r="E1865" s="23" t="s">
        <v>9543</v>
      </c>
      <c r="F1865" s="23" t="s">
        <v>9686</v>
      </c>
      <c r="G1865" s="23" t="s">
        <v>78</v>
      </c>
      <c r="H1865" s="23" t="s">
        <v>9749</v>
      </c>
      <c r="I1865" s="23" t="s">
        <v>9750</v>
      </c>
      <c r="J1865" s="5" t="s">
        <v>9751</v>
      </c>
      <c r="K1865" s="5"/>
      <c r="L1865" s="5" t="s">
        <v>9752</v>
      </c>
      <c r="M1865" s="23" t="s">
        <v>9753</v>
      </c>
      <c r="N1865" s="23" t="s">
        <v>9691</v>
      </c>
      <c r="O1865" s="44" t="s">
        <v>9754</v>
      </c>
      <c r="P1865" s="23" t="s">
        <v>78</v>
      </c>
      <c r="Q1865" s="45">
        <v>44589</v>
      </c>
      <c r="R1865" s="23"/>
      <c r="S1865" s="5"/>
    </row>
    <row r="1866" spans="1:19" s="47" customFormat="1" x14ac:dyDescent="0.25">
      <c r="A1866" s="23" t="s">
        <v>4</v>
      </c>
      <c r="B1866" s="23" t="s">
        <v>59</v>
      </c>
      <c r="C1866" s="23" t="s">
        <v>76</v>
      </c>
      <c r="D1866" s="23" t="s">
        <v>9542</v>
      </c>
      <c r="E1866" s="23" t="s">
        <v>9543</v>
      </c>
      <c r="F1866" s="23" t="s">
        <v>9558</v>
      </c>
      <c r="G1866" s="23" t="s">
        <v>78</v>
      </c>
      <c r="H1866" s="23" t="s">
        <v>9755</v>
      </c>
      <c r="I1866" s="23" t="s">
        <v>9756</v>
      </c>
      <c r="J1866" s="5" t="s">
        <v>9757</v>
      </c>
      <c r="K1866" s="5" t="s">
        <v>1117</v>
      </c>
      <c r="L1866" s="5" t="s">
        <v>9758</v>
      </c>
      <c r="M1866" s="23" t="s">
        <v>9759</v>
      </c>
      <c r="N1866" s="23" t="s">
        <v>9550</v>
      </c>
      <c r="O1866" s="44" t="s">
        <v>9760</v>
      </c>
      <c r="P1866" s="23" t="s">
        <v>78</v>
      </c>
      <c r="Q1866" s="45" t="s">
        <v>26</v>
      </c>
      <c r="R1866" s="23"/>
      <c r="S1866" s="5"/>
    </row>
    <row r="1867" spans="1:19" s="47" customFormat="1" x14ac:dyDescent="0.25">
      <c r="A1867" s="23" t="s">
        <v>4</v>
      </c>
      <c r="B1867" s="23" t="s">
        <v>59</v>
      </c>
      <c r="C1867" s="23" t="s">
        <v>76</v>
      </c>
      <c r="D1867" s="23" t="s">
        <v>9542</v>
      </c>
      <c r="E1867" s="23" t="s">
        <v>9543</v>
      </c>
      <c r="F1867" s="23" t="s">
        <v>9544</v>
      </c>
      <c r="G1867" s="23" t="s">
        <v>78</v>
      </c>
      <c r="H1867" s="23" t="s">
        <v>9761</v>
      </c>
      <c r="I1867" s="23">
        <v>3336</v>
      </c>
      <c r="J1867" s="5" t="s">
        <v>9762</v>
      </c>
      <c r="K1867" s="5" t="s">
        <v>1117</v>
      </c>
      <c r="L1867" s="5" t="s">
        <v>9763</v>
      </c>
      <c r="M1867" s="23" t="s">
        <v>9764</v>
      </c>
      <c r="N1867" s="23" t="s">
        <v>9550</v>
      </c>
      <c r="O1867" s="44">
        <v>99338</v>
      </c>
      <c r="P1867" s="23" t="s">
        <v>78</v>
      </c>
      <c r="Q1867" s="45" t="s">
        <v>26</v>
      </c>
      <c r="R1867" s="23"/>
      <c r="S1867" s="5"/>
    </row>
    <row r="1868" spans="1:19" s="47" customFormat="1" x14ac:dyDescent="0.25">
      <c r="A1868" s="23" t="s">
        <v>4</v>
      </c>
      <c r="B1868" s="23" t="s">
        <v>59</v>
      </c>
      <c r="C1868" s="23" t="s">
        <v>76</v>
      </c>
      <c r="D1868" s="23" t="s">
        <v>9542</v>
      </c>
      <c r="E1868" s="23" t="s">
        <v>9543</v>
      </c>
      <c r="F1868" s="23" t="s">
        <v>9579</v>
      </c>
      <c r="G1868" s="23" t="s">
        <v>78</v>
      </c>
      <c r="H1868" s="23" t="s">
        <v>9765</v>
      </c>
      <c r="I1868" s="23" t="s">
        <v>9766</v>
      </c>
      <c r="J1868" s="5" t="s">
        <v>9767</v>
      </c>
      <c r="K1868" s="5" t="s">
        <v>1117</v>
      </c>
      <c r="L1868" s="5" t="s">
        <v>9768</v>
      </c>
      <c r="M1868" s="23" t="s">
        <v>9769</v>
      </c>
      <c r="N1868" s="23" t="s">
        <v>2658</v>
      </c>
      <c r="O1868" s="44" t="s">
        <v>9770</v>
      </c>
      <c r="P1868" s="23" t="s">
        <v>78</v>
      </c>
      <c r="Q1868" s="45" t="s">
        <v>26</v>
      </c>
      <c r="R1868" s="23"/>
      <c r="S1868" s="5"/>
    </row>
    <row r="1869" spans="1:19" s="47" customFormat="1" x14ac:dyDescent="0.25">
      <c r="A1869" s="23" t="s">
        <v>4</v>
      </c>
      <c r="B1869" s="23" t="s">
        <v>59</v>
      </c>
      <c r="C1869" s="23" t="s">
        <v>76</v>
      </c>
      <c r="D1869" s="23" t="s">
        <v>9542</v>
      </c>
      <c r="E1869" s="23" t="s">
        <v>9543</v>
      </c>
      <c r="F1869" s="23" t="s">
        <v>9651</v>
      </c>
      <c r="G1869" s="23" t="s">
        <v>78</v>
      </c>
      <c r="H1869" s="23" t="s">
        <v>9771</v>
      </c>
      <c r="I1869" s="23" t="s">
        <v>9772</v>
      </c>
      <c r="J1869" s="5" t="s">
        <v>9773</v>
      </c>
      <c r="K1869" s="5" t="s">
        <v>1117</v>
      </c>
      <c r="L1869" s="5" t="s">
        <v>9774</v>
      </c>
      <c r="M1869" s="23" t="s">
        <v>9775</v>
      </c>
      <c r="N1869" s="23" t="s">
        <v>9685</v>
      </c>
      <c r="O1869" s="44" t="s">
        <v>9776</v>
      </c>
      <c r="P1869" s="23" t="s">
        <v>78</v>
      </c>
      <c r="Q1869" s="45" t="s">
        <v>26</v>
      </c>
      <c r="R1869" s="23"/>
      <c r="S1869" s="5"/>
    </row>
    <row r="1870" spans="1:19" s="47" customFormat="1" x14ac:dyDescent="0.25">
      <c r="A1870" s="46" t="s">
        <v>4</v>
      </c>
      <c r="B1870" s="46" t="s">
        <v>59</v>
      </c>
      <c r="C1870" s="46" t="s">
        <v>76</v>
      </c>
      <c r="D1870" s="46" t="s">
        <v>9542</v>
      </c>
      <c r="E1870" s="46" t="s">
        <v>9543</v>
      </c>
      <c r="F1870" s="46" t="s">
        <v>9608</v>
      </c>
      <c r="G1870" s="46" t="s">
        <v>78</v>
      </c>
      <c r="H1870" s="46" t="s">
        <v>9777</v>
      </c>
      <c r="I1870" s="46">
        <v>53721</v>
      </c>
      <c r="J1870" s="47" t="s">
        <v>9778</v>
      </c>
      <c r="K1870" s="47" t="s">
        <v>1117</v>
      </c>
      <c r="L1870" s="47" t="s">
        <v>9779</v>
      </c>
      <c r="M1870" s="46" t="s">
        <v>9780</v>
      </c>
      <c r="N1870" s="46" t="s">
        <v>2658</v>
      </c>
      <c r="O1870" s="48">
        <v>97756</v>
      </c>
      <c r="P1870" s="46" t="s">
        <v>78</v>
      </c>
      <c r="Q1870" s="49" t="s">
        <v>26</v>
      </c>
      <c r="R1870" s="46"/>
    </row>
    <row r="1871" spans="1:19" s="47" customFormat="1" x14ac:dyDescent="0.25">
      <c r="A1871" s="23" t="s">
        <v>4</v>
      </c>
      <c r="B1871" s="23" t="s">
        <v>59</v>
      </c>
      <c r="C1871" s="23" t="s">
        <v>76</v>
      </c>
      <c r="D1871" s="23" t="s">
        <v>9542</v>
      </c>
      <c r="E1871" s="23" t="s">
        <v>9543</v>
      </c>
      <c r="F1871" s="23" t="s">
        <v>9608</v>
      </c>
      <c r="G1871" s="23" t="s">
        <v>78</v>
      </c>
      <c r="H1871" s="23" t="s">
        <v>9781</v>
      </c>
      <c r="I1871" s="23" t="s">
        <v>9782</v>
      </c>
      <c r="J1871" s="5" t="s">
        <v>2303</v>
      </c>
      <c r="K1871" s="5" t="s">
        <v>1117</v>
      </c>
      <c r="L1871" s="5" t="s">
        <v>9783</v>
      </c>
      <c r="M1871" s="23" t="s">
        <v>1271</v>
      </c>
      <c r="N1871" s="23" t="s">
        <v>2658</v>
      </c>
      <c r="O1871" s="44" t="s">
        <v>9784</v>
      </c>
      <c r="P1871" s="23" t="s">
        <v>78</v>
      </c>
      <c r="Q1871" s="45" t="s">
        <v>26</v>
      </c>
      <c r="R1871" s="23"/>
      <c r="S1871" s="5"/>
    </row>
    <row r="1872" spans="1:19" s="47" customFormat="1" x14ac:dyDescent="0.25">
      <c r="A1872" s="23" t="s">
        <v>4</v>
      </c>
      <c r="B1872" s="23" t="s">
        <v>59</v>
      </c>
      <c r="C1872" s="23" t="s">
        <v>76</v>
      </c>
      <c r="D1872" s="23" t="s">
        <v>9542</v>
      </c>
      <c r="E1872" s="23" t="s">
        <v>9543</v>
      </c>
      <c r="F1872" s="23" t="s">
        <v>9651</v>
      </c>
      <c r="G1872" s="23" t="s">
        <v>78</v>
      </c>
      <c r="H1872" s="23" t="s">
        <v>9785</v>
      </c>
      <c r="I1872" s="23" t="s">
        <v>9786</v>
      </c>
      <c r="J1872" s="5" t="s">
        <v>9787</v>
      </c>
      <c r="K1872" s="5" t="s">
        <v>1117</v>
      </c>
      <c r="L1872" s="5" t="s">
        <v>9788</v>
      </c>
      <c r="M1872" s="23" t="s">
        <v>9789</v>
      </c>
      <c r="N1872" s="23" t="s">
        <v>9685</v>
      </c>
      <c r="O1872" s="44" t="s">
        <v>9790</v>
      </c>
      <c r="P1872" s="23" t="s">
        <v>78</v>
      </c>
      <c r="Q1872" s="45" t="s">
        <v>26</v>
      </c>
      <c r="R1872" s="23"/>
      <c r="S1872" s="5"/>
    </row>
    <row r="1873" spans="1:19" s="47" customFormat="1" x14ac:dyDescent="0.25">
      <c r="A1873" s="23" t="s">
        <v>4</v>
      </c>
      <c r="B1873" s="23" t="s">
        <v>59</v>
      </c>
      <c r="C1873" s="23" t="s">
        <v>76</v>
      </c>
      <c r="D1873" s="23" t="s">
        <v>9542</v>
      </c>
      <c r="E1873" s="23" t="s">
        <v>9543</v>
      </c>
      <c r="F1873" s="23" t="s">
        <v>9579</v>
      </c>
      <c r="G1873" s="23" t="s">
        <v>78</v>
      </c>
      <c r="H1873" s="23" t="s">
        <v>9791</v>
      </c>
      <c r="I1873" s="23" t="s">
        <v>9792</v>
      </c>
      <c r="J1873" s="5" t="s">
        <v>9793</v>
      </c>
      <c r="K1873" s="5" t="s">
        <v>1117</v>
      </c>
      <c r="L1873" s="5" t="s">
        <v>9794</v>
      </c>
      <c r="M1873" s="23" t="s">
        <v>9795</v>
      </c>
      <c r="N1873" s="23" t="s">
        <v>9550</v>
      </c>
      <c r="O1873" s="44" t="s">
        <v>9796</v>
      </c>
      <c r="P1873" s="23" t="s">
        <v>78</v>
      </c>
      <c r="Q1873" s="45" t="s">
        <v>26</v>
      </c>
      <c r="R1873" s="23"/>
      <c r="S1873" s="5"/>
    </row>
    <row r="1874" spans="1:19" s="47" customFormat="1" x14ac:dyDescent="0.25">
      <c r="A1874" s="23" t="s">
        <v>4</v>
      </c>
      <c r="B1874" s="23" t="s">
        <v>59</v>
      </c>
      <c r="C1874" s="23" t="s">
        <v>76</v>
      </c>
      <c r="D1874" s="23" t="s">
        <v>9542</v>
      </c>
      <c r="E1874" s="23" t="s">
        <v>9543</v>
      </c>
      <c r="F1874" s="23" t="s">
        <v>9797</v>
      </c>
      <c r="G1874" s="23" t="s">
        <v>78</v>
      </c>
      <c r="H1874" s="23" t="s">
        <v>9798</v>
      </c>
      <c r="I1874" s="23" t="s">
        <v>9799</v>
      </c>
      <c r="J1874" s="5" t="s">
        <v>9800</v>
      </c>
      <c r="K1874" s="5" t="s">
        <v>9801</v>
      </c>
      <c r="L1874" s="5" t="s">
        <v>9802</v>
      </c>
      <c r="M1874" s="23" t="s">
        <v>9803</v>
      </c>
      <c r="N1874" s="23" t="s">
        <v>8218</v>
      </c>
      <c r="O1874" s="44" t="s">
        <v>9804</v>
      </c>
      <c r="P1874" s="23" t="s">
        <v>78</v>
      </c>
      <c r="Q1874" s="45">
        <v>44631</v>
      </c>
      <c r="R1874" s="23"/>
      <c r="S1874" s="5" t="s">
        <v>9805</v>
      </c>
    </row>
    <row r="1875" spans="1:19" s="47" customFormat="1" x14ac:dyDescent="0.25">
      <c r="A1875" s="23" t="s">
        <v>4</v>
      </c>
      <c r="B1875" s="23" t="s">
        <v>59</v>
      </c>
      <c r="C1875" s="23" t="s">
        <v>76</v>
      </c>
      <c r="D1875" s="23" t="s">
        <v>9542</v>
      </c>
      <c r="E1875" s="23" t="s">
        <v>9543</v>
      </c>
      <c r="F1875" s="23" t="s">
        <v>9608</v>
      </c>
      <c r="G1875" s="23" t="s">
        <v>78</v>
      </c>
      <c r="H1875" s="23" t="s">
        <v>9806</v>
      </c>
      <c r="I1875" s="23" t="s">
        <v>9807</v>
      </c>
      <c r="J1875" s="5" t="s">
        <v>9808</v>
      </c>
      <c r="K1875" s="5" t="s">
        <v>1117</v>
      </c>
      <c r="L1875" s="5" t="s">
        <v>9809</v>
      </c>
      <c r="M1875" s="23" t="s">
        <v>9810</v>
      </c>
      <c r="N1875" s="23" t="s">
        <v>2658</v>
      </c>
      <c r="O1875" s="44" t="s">
        <v>9811</v>
      </c>
      <c r="P1875" s="23" t="s">
        <v>78</v>
      </c>
      <c r="Q1875" s="45" t="s">
        <v>26</v>
      </c>
      <c r="R1875" s="23"/>
      <c r="S1875" s="5"/>
    </row>
    <row r="1876" spans="1:19" s="47" customFormat="1" x14ac:dyDescent="0.25">
      <c r="A1876" s="23" t="s">
        <v>4</v>
      </c>
      <c r="B1876" s="23" t="s">
        <v>59</v>
      </c>
      <c r="C1876" s="23" t="s">
        <v>76</v>
      </c>
      <c r="D1876" s="23" t="s">
        <v>9542</v>
      </c>
      <c r="E1876" s="23" t="s">
        <v>9543</v>
      </c>
      <c r="F1876" s="23" t="s">
        <v>9579</v>
      </c>
      <c r="G1876" s="23" t="s">
        <v>78</v>
      </c>
      <c r="H1876" s="23" t="s">
        <v>9812</v>
      </c>
      <c r="I1876" s="23" t="s">
        <v>9813</v>
      </c>
      <c r="J1876" s="5" t="s">
        <v>10847</v>
      </c>
      <c r="K1876" s="5"/>
      <c r="L1876" s="5" t="s">
        <v>9814</v>
      </c>
      <c r="M1876" s="23" t="s">
        <v>9815</v>
      </c>
      <c r="N1876" s="23" t="s">
        <v>2658</v>
      </c>
      <c r="O1876" s="44" t="s">
        <v>9816</v>
      </c>
      <c r="P1876" s="23" t="s">
        <v>78</v>
      </c>
      <c r="Q1876" s="45">
        <v>44606</v>
      </c>
      <c r="R1876" s="23"/>
      <c r="S1876" s="5"/>
    </row>
    <row r="1877" spans="1:19" s="47" customFormat="1" x14ac:dyDescent="0.25">
      <c r="A1877" s="23" t="s">
        <v>4</v>
      </c>
      <c r="B1877" s="23" t="s">
        <v>59</v>
      </c>
      <c r="C1877" s="23" t="s">
        <v>76</v>
      </c>
      <c r="D1877" s="23" t="s">
        <v>9542</v>
      </c>
      <c r="E1877" s="23" t="s">
        <v>9543</v>
      </c>
      <c r="F1877" s="23" t="s">
        <v>9608</v>
      </c>
      <c r="G1877" s="23" t="s">
        <v>78</v>
      </c>
      <c r="H1877" s="23" t="s">
        <v>9817</v>
      </c>
      <c r="I1877" s="23" t="s">
        <v>9818</v>
      </c>
      <c r="J1877" s="5" t="s">
        <v>9819</v>
      </c>
      <c r="K1877" s="5" t="s">
        <v>1117</v>
      </c>
      <c r="L1877" s="5" t="s">
        <v>9820</v>
      </c>
      <c r="M1877" s="23" t="s">
        <v>7214</v>
      </c>
      <c r="N1877" s="23" t="s">
        <v>2658</v>
      </c>
      <c r="O1877" s="44" t="s">
        <v>9821</v>
      </c>
      <c r="P1877" s="23" t="s">
        <v>78</v>
      </c>
      <c r="Q1877" s="45" t="s">
        <v>26</v>
      </c>
      <c r="R1877" s="23"/>
      <c r="S1877" s="5"/>
    </row>
    <row r="1878" spans="1:19" s="47" customFormat="1" x14ac:dyDescent="0.25">
      <c r="A1878" s="23" t="s">
        <v>4</v>
      </c>
      <c r="B1878" s="23" t="s">
        <v>59</v>
      </c>
      <c r="C1878" s="23" t="s">
        <v>76</v>
      </c>
      <c r="D1878" s="23" t="s">
        <v>9542</v>
      </c>
      <c r="E1878" s="23" t="s">
        <v>9543</v>
      </c>
      <c r="F1878" s="23" t="s">
        <v>9658</v>
      </c>
      <c r="G1878" s="23" t="s">
        <v>78</v>
      </c>
      <c r="H1878" s="23" t="s">
        <v>9822</v>
      </c>
      <c r="I1878" s="23" t="s">
        <v>9823</v>
      </c>
      <c r="J1878" s="5" t="s">
        <v>9824</v>
      </c>
      <c r="K1878" s="5" t="s">
        <v>1117</v>
      </c>
      <c r="L1878" s="5" t="s">
        <v>9825</v>
      </c>
      <c r="M1878" s="23" t="s">
        <v>9826</v>
      </c>
      <c r="N1878" s="23" t="s">
        <v>8218</v>
      </c>
      <c r="O1878" s="44" t="s">
        <v>9827</v>
      </c>
      <c r="P1878" s="23" t="s">
        <v>78</v>
      </c>
      <c r="Q1878" s="45" t="s">
        <v>26</v>
      </c>
      <c r="R1878" s="23"/>
      <c r="S1878" s="5"/>
    </row>
    <row r="1879" spans="1:19" s="47" customFormat="1" x14ac:dyDescent="0.25">
      <c r="A1879" s="46" t="s">
        <v>4</v>
      </c>
      <c r="B1879" s="46" t="s">
        <v>59</v>
      </c>
      <c r="C1879" s="46" t="s">
        <v>76</v>
      </c>
      <c r="D1879" s="46" t="s">
        <v>9542</v>
      </c>
      <c r="E1879" s="46" t="s">
        <v>9543</v>
      </c>
      <c r="F1879" s="46" t="s">
        <v>9558</v>
      </c>
      <c r="G1879" s="46" t="s">
        <v>78</v>
      </c>
      <c r="H1879" s="46" t="s">
        <v>9828</v>
      </c>
      <c r="I1879" s="46">
        <v>262</v>
      </c>
      <c r="J1879" s="47" t="s">
        <v>9829</v>
      </c>
      <c r="L1879" s="47" t="s">
        <v>9830</v>
      </c>
      <c r="M1879" s="46" t="s">
        <v>9831</v>
      </c>
      <c r="N1879" s="46" t="s">
        <v>9550</v>
      </c>
      <c r="O1879" s="48">
        <v>98445</v>
      </c>
      <c r="P1879" s="46" t="s">
        <v>78</v>
      </c>
      <c r="Q1879" s="49">
        <v>44398</v>
      </c>
      <c r="R1879" s="46"/>
    </row>
    <row r="1880" spans="1:19" s="47" customFormat="1" x14ac:dyDescent="0.25">
      <c r="A1880" s="23" t="s">
        <v>4</v>
      </c>
      <c r="B1880" s="23" t="s">
        <v>59</v>
      </c>
      <c r="C1880" s="23" t="s">
        <v>76</v>
      </c>
      <c r="D1880" s="23" t="s">
        <v>9542</v>
      </c>
      <c r="E1880" s="23" t="s">
        <v>9543</v>
      </c>
      <c r="F1880" s="23" t="s">
        <v>9544</v>
      </c>
      <c r="G1880" s="23" t="s">
        <v>78</v>
      </c>
      <c r="H1880" s="23" t="s">
        <v>9832</v>
      </c>
      <c r="I1880" s="23" t="s">
        <v>9833</v>
      </c>
      <c r="J1880" s="5" t="s">
        <v>9834</v>
      </c>
      <c r="K1880" s="5" t="s">
        <v>1117</v>
      </c>
      <c r="L1880" s="5" t="s">
        <v>9835</v>
      </c>
      <c r="M1880" s="23" t="s">
        <v>9836</v>
      </c>
      <c r="N1880" s="23" t="s">
        <v>9550</v>
      </c>
      <c r="O1880" s="44" t="s">
        <v>9837</v>
      </c>
      <c r="P1880" s="23" t="s">
        <v>78</v>
      </c>
      <c r="Q1880" s="45" t="s">
        <v>26</v>
      </c>
      <c r="R1880" s="23"/>
      <c r="S1880" s="5"/>
    </row>
    <row r="1881" spans="1:19" s="47" customFormat="1" x14ac:dyDescent="0.25">
      <c r="A1881" s="23" t="s">
        <v>4</v>
      </c>
      <c r="B1881" s="23" t="s">
        <v>59</v>
      </c>
      <c r="C1881" s="23" t="s">
        <v>116</v>
      </c>
      <c r="D1881" s="23" t="s">
        <v>9542</v>
      </c>
      <c r="E1881" s="23" t="s">
        <v>9543</v>
      </c>
      <c r="F1881" s="23" t="s">
        <v>9579</v>
      </c>
      <c r="G1881" s="23" t="s">
        <v>78</v>
      </c>
      <c r="H1881" s="23" t="s">
        <v>9838</v>
      </c>
      <c r="I1881" s="23" t="s">
        <v>9839</v>
      </c>
      <c r="J1881" s="5" t="s">
        <v>9840</v>
      </c>
      <c r="K1881" s="5" t="s">
        <v>1117</v>
      </c>
      <c r="L1881" s="5" t="s">
        <v>9841</v>
      </c>
      <c r="M1881" s="23" t="s">
        <v>9842</v>
      </c>
      <c r="N1881" s="23" t="s">
        <v>2658</v>
      </c>
      <c r="O1881" s="44" t="s">
        <v>9843</v>
      </c>
      <c r="P1881" s="23" t="s">
        <v>78</v>
      </c>
      <c r="Q1881" s="45" t="s">
        <v>26</v>
      </c>
      <c r="R1881" s="23"/>
      <c r="S1881" s="5" t="s">
        <v>9844</v>
      </c>
    </row>
    <row r="1882" spans="1:19" s="47" customFormat="1" x14ac:dyDescent="0.25">
      <c r="A1882" s="23" t="s">
        <v>4</v>
      </c>
      <c r="B1882" s="23" t="s">
        <v>59</v>
      </c>
      <c r="C1882" s="23" t="s">
        <v>76</v>
      </c>
      <c r="D1882" s="23" t="s">
        <v>9542</v>
      </c>
      <c r="E1882" s="23" t="s">
        <v>9543</v>
      </c>
      <c r="F1882" s="23" t="s">
        <v>9572</v>
      </c>
      <c r="G1882" s="23" t="s">
        <v>78</v>
      </c>
      <c r="H1882" s="23" t="s">
        <v>9845</v>
      </c>
      <c r="I1882" s="23" t="s">
        <v>9846</v>
      </c>
      <c r="J1882" s="5" t="s">
        <v>9847</v>
      </c>
      <c r="K1882" s="5" t="s">
        <v>1117</v>
      </c>
      <c r="L1882" s="5" t="s">
        <v>9848</v>
      </c>
      <c r="M1882" s="23" t="s">
        <v>9849</v>
      </c>
      <c r="N1882" s="23" t="s">
        <v>9685</v>
      </c>
      <c r="O1882" s="44" t="s">
        <v>9850</v>
      </c>
      <c r="P1882" s="23" t="s">
        <v>78</v>
      </c>
      <c r="Q1882" s="45" t="s">
        <v>26</v>
      </c>
      <c r="R1882" s="23"/>
      <c r="S1882" s="5"/>
    </row>
    <row r="1883" spans="1:19" s="47" customFormat="1" x14ac:dyDescent="0.25">
      <c r="A1883" s="23" t="s">
        <v>4</v>
      </c>
      <c r="B1883" s="23" t="s">
        <v>59</v>
      </c>
      <c r="C1883" s="23" t="s">
        <v>76</v>
      </c>
      <c r="D1883" s="23" t="s">
        <v>9542</v>
      </c>
      <c r="E1883" s="23" t="s">
        <v>9543</v>
      </c>
      <c r="F1883" s="23" t="s">
        <v>9552</v>
      </c>
      <c r="G1883" s="23" t="s">
        <v>78</v>
      </c>
      <c r="H1883" s="23" t="s">
        <v>9851</v>
      </c>
      <c r="I1883" s="23" t="s">
        <v>9852</v>
      </c>
      <c r="J1883" s="5" t="s">
        <v>9853</v>
      </c>
      <c r="K1883" s="5" t="s">
        <v>1117</v>
      </c>
      <c r="L1883" s="5" t="s">
        <v>9854</v>
      </c>
      <c r="M1883" s="23" t="s">
        <v>9855</v>
      </c>
      <c r="N1883" s="23" t="s">
        <v>9550</v>
      </c>
      <c r="O1883" s="44" t="s">
        <v>9856</v>
      </c>
      <c r="P1883" s="23" t="s">
        <v>78</v>
      </c>
      <c r="Q1883" s="45" t="s">
        <v>26</v>
      </c>
      <c r="R1883" s="23"/>
      <c r="S1883" s="5"/>
    </row>
    <row r="1884" spans="1:19" s="47" customFormat="1" x14ac:dyDescent="0.25">
      <c r="A1884" s="23" t="s">
        <v>4</v>
      </c>
      <c r="B1884" s="23" t="s">
        <v>59</v>
      </c>
      <c r="C1884" s="23" t="s">
        <v>76</v>
      </c>
      <c r="D1884" s="23" t="s">
        <v>9542</v>
      </c>
      <c r="E1884" s="23" t="s">
        <v>9543</v>
      </c>
      <c r="F1884" s="23" t="s">
        <v>9552</v>
      </c>
      <c r="G1884" s="23" t="s">
        <v>78</v>
      </c>
      <c r="H1884" s="23" t="s">
        <v>9857</v>
      </c>
      <c r="I1884" s="23" t="s">
        <v>9858</v>
      </c>
      <c r="J1884" s="5" t="s">
        <v>9859</v>
      </c>
      <c r="K1884" s="5" t="s">
        <v>1117</v>
      </c>
      <c r="L1884" s="5" t="s">
        <v>9860</v>
      </c>
      <c r="M1884" s="23" t="s">
        <v>2805</v>
      </c>
      <c r="N1884" s="23" t="s">
        <v>9550</v>
      </c>
      <c r="O1884" s="44" t="s">
        <v>9861</v>
      </c>
      <c r="P1884" s="23" t="s">
        <v>78</v>
      </c>
      <c r="Q1884" s="45" t="s">
        <v>26</v>
      </c>
      <c r="R1884" s="23"/>
      <c r="S1884" s="5"/>
    </row>
    <row r="1885" spans="1:19" s="47" customFormat="1" x14ac:dyDescent="0.25">
      <c r="A1885" s="23" t="s">
        <v>4</v>
      </c>
      <c r="B1885" s="23" t="s">
        <v>59</v>
      </c>
      <c r="C1885" s="23" t="s">
        <v>76</v>
      </c>
      <c r="D1885" s="23" t="s">
        <v>9542</v>
      </c>
      <c r="E1885" s="23" t="s">
        <v>9543</v>
      </c>
      <c r="F1885" s="23" t="s">
        <v>9552</v>
      </c>
      <c r="G1885" s="23" t="s">
        <v>78</v>
      </c>
      <c r="H1885" s="23" t="s">
        <v>9862</v>
      </c>
      <c r="I1885" s="23" t="s">
        <v>9863</v>
      </c>
      <c r="J1885" s="5" t="s">
        <v>9864</v>
      </c>
      <c r="K1885" s="5" t="s">
        <v>9865</v>
      </c>
      <c r="L1885" s="5" t="s">
        <v>9866</v>
      </c>
      <c r="M1885" s="23" t="s">
        <v>9867</v>
      </c>
      <c r="N1885" s="23" t="s">
        <v>9550</v>
      </c>
      <c r="O1885" s="44" t="s">
        <v>9868</v>
      </c>
      <c r="P1885" s="23" t="s">
        <v>78</v>
      </c>
      <c r="Q1885" s="45" t="s">
        <v>26</v>
      </c>
      <c r="R1885" s="23"/>
      <c r="S1885" s="5"/>
    </row>
    <row r="1886" spans="1:19" s="47" customFormat="1" x14ac:dyDescent="0.25">
      <c r="A1886" s="23" t="s">
        <v>4</v>
      </c>
      <c r="B1886" s="23" t="s">
        <v>59</v>
      </c>
      <c r="C1886" s="23" t="s">
        <v>76</v>
      </c>
      <c r="D1886" s="23" t="s">
        <v>9542</v>
      </c>
      <c r="E1886" s="23" t="s">
        <v>9543</v>
      </c>
      <c r="F1886" s="23" t="s">
        <v>9651</v>
      </c>
      <c r="G1886" s="23" t="s">
        <v>78</v>
      </c>
      <c r="H1886" s="23" t="s">
        <v>9869</v>
      </c>
      <c r="I1886" s="23" t="s">
        <v>9870</v>
      </c>
      <c r="J1886" s="5" t="s">
        <v>9871</v>
      </c>
      <c r="K1886" s="5" t="s">
        <v>9872</v>
      </c>
      <c r="L1886" s="5" t="s">
        <v>9873</v>
      </c>
      <c r="M1886" s="23" t="s">
        <v>9874</v>
      </c>
      <c r="N1886" s="23" t="s">
        <v>9685</v>
      </c>
      <c r="O1886" s="44" t="s">
        <v>9875</v>
      </c>
      <c r="P1886" s="23" t="s">
        <v>78</v>
      </c>
      <c r="Q1886" s="45" t="s">
        <v>26</v>
      </c>
      <c r="R1886" s="23"/>
      <c r="S1886" s="5"/>
    </row>
    <row r="1887" spans="1:19" s="47" customFormat="1" x14ac:dyDescent="0.25">
      <c r="A1887" s="23" t="s">
        <v>4</v>
      </c>
      <c r="B1887" s="23" t="s">
        <v>59</v>
      </c>
      <c r="C1887" s="23" t="s">
        <v>76</v>
      </c>
      <c r="D1887" s="23" t="s">
        <v>9542</v>
      </c>
      <c r="E1887" s="23" t="s">
        <v>9543</v>
      </c>
      <c r="F1887" s="23" t="s">
        <v>9558</v>
      </c>
      <c r="G1887" s="23" t="s">
        <v>78</v>
      </c>
      <c r="H1887" s="23" t="s">
        <v>9876</v>
      </c>
      <c r="I1887" s="23" t="s">
        <v>9877</v>
      </c>
      <c r="J1887" s="5" t="s">
        <v>9878</v>
      </c>
      <c r="K1887" s="5" t="s">
        <v>1117</v>
      </c>
      <c r="L1887" s="5" t="s">
        <v>9879</v>
      </c>
      <c r="M1887" s="23" t="s">
        <v>9880</v>
      </c>
      <c r="N1887" s="23" t="s">
        <v>9550</v>
      </c>
      <c r="O1887" s="44" t="s">
        <v>9881</v>
      </c>
      <c r="P1887" s="23" t="s">
        <v>78</v>
      </c>
      <c r="Q1887" s="45" t="s">
        <v>26</v>
      </c>
      <c r="R1887" s="23"/>
      <c r="S1887" s="5"/>
    </row>
    <row r="1888" spans="1:19" s="47" customFormat="1" x14ac:dyDescent="0.25">
      <c r="A1888" s="23" t="s">
        <v>4</v>
      </c>
      <c r="B1888" s="23" t="s">
        <v>59</v>
      </c>
      <c r="C1888" s="23" t="s">
        <v>76</v>
      </c>
      <c r="D1888" s="23" t="s">
        <v>9542</v>
      </c>
      <c r="E1888" s="23" t="s">
        <v>9543</v>
      </c>
      <c r="F1888" s="23" t="s">
        <v>9552</v>
      </c>
      <c r="G1888" s="23" t="s">
        <v>78</v>
      </c>
      <c r="H1888" s="23" t="s">
        <v>9882</v>
      </c>
      <c r="I1888" s="23" t="s">
        <v>9883</v>
      </c>
      <c r="J1888" s="5" t="s">
        <v>9884</v>
      </c>
      <c r="K1888" s="5" t="s">
        <v>1117</v>
      </c>
      <c r="L1888" s="5" t="s">
        <v>9885</v>
      </c>
      <c r="M1888" s="23" t="s">
        <v>9631</v>
      </c>
      <c r="N1888" s="23" t="s">
        <v>9550</v>
      </c>
      <c r="O1888" s="44" t="s">
        <v>9886</v>
      </c>
      <c r="P1888" s="23" t="s">
        <v>78</v>
      </c>
      <c r="Q1888" s="45" t="s">
        <v>26</v>
      </c>
      <c r="R1888" s="23"/>
      <c r="S1888" s="5"/>
    </row>
    <row r="1889" spans="1:19" s="47" customFormat="1" x14ac:dyDescent="0.25">
      <c r="A1889" s="23" t="s">
        <v>4</v>
      </c>
      <c r="B1889" s="23" t="s">
        <v>59</v>
      </c>
      <c r="C1889" s="23" t="s">
        <v>76</v>
      </c>
      <c r="D1889" s="23" t="s">
        <v>9542</v>
      </c>
      <c r="E1889" s="23" t="s">
        <v>9543</v>
      </c>
      <c r="F1889" s="23" t="s">
        <v>9651</v>
      </c>
      <c r="G1889" s="23" t="s">
        <v>78</v>
      </c>
      <c r="H1889" s="23" t="s">
        <v>9887</v>
      </c>
      <c r="I1889" s="23" t="s">
        <v>9888</v>
      </c>
      <c r="J1889" s="5" t="s">
        <v>9889</v>
      </c>
      <c r="K1889" s="5" t="s">
        <v>1117</v>
      </c>
      <c r="L1889" s="5" t="s">
        <v>9890</v>
      </c>
      <c r="M1889" s="23" t="s">
        <v>9789</v>
      </c>
      <c r="N1889" s="23" t="s">
        <v>9685</v>
      </c>
      <c r="O1889" s="44" t="s">
        <v>9891</v>
      </c>
      <c r="P1889" s="23" t="s">
        <v>78</v>
      </c>
      <c r="Q1889" s="45" t="s">
        <v>26</v>
      </c>
      <c r="R1889" s="23"/>
      <c r="S1889" s="5"/>
    </row>
    <row r="1890" spans="1:19" s="47" customFormat="1" x14ac:dyDescent="0.25">
      <c r="A1890" s="23" t="s">
        <v>4</v>
      </c>
      <c r="B1890" s="23" t="s">
        <v>59</v>
      </c>
      <c r="C1890" s="23" t="s">
        <v>116</v>
      </c>
      <c r="D1890" s="23" t="s">
        <v>9542</v>
      </c>
      <c r="E1890" s="23" t="s">
        <v>9543</v>
      </c>
      <c r="F1890" s="23" t="s">
        <v>9892</v>
      </c>
      <c r="G1890" s="23" t="s">
        <v>78</v>
      </c>
      <c r="H1890" s="23" t="s">
        <v>9893</v>
      </c>
      <c r="I1890" s="23" t="s">
        <v>9894</v>
      </c>
      <c r="J1890" s="5" t="s">
        <v>9895</v>
      </c>
      <c r="K1890" s="5" t="s">
        <v>9896</v>
      </c>
      <c r="L1890" s="5" t="s">
        <v>9897</v>
      </c>
      <c r="M1890" s="23" t="s">
        <v>9898</v>
      </c>
      <c r="N1890" s="23" t="s">
        <v>9550</v>
      </c>
      <c r="O1890" s="44" t="s">
        <v>9899</v>
      </c>
      <c r="P1890" s="23" t="s">
        <v>78</v>
      </c>
      <c r="Q1890" s="45" t="s">
        <v>26</v>
      </c>
      <c r="R1890" s="23"/>
      <c r="S1890" s="5" t="s">
        <v>9571</v>
      </c>
    </row>
    <row r="1891" spans="1:19" s="47" customFormat="1" x14ac:dyDescent="0.25">
      <c r="A1891" s="23" t="s">
        <v>4</v>
      </c>
      <c r="B1891" s="23" t="s">
        <v>59</v>
      </c>
      <c r="C1891" s="23" t="s">
        <v>76</v>
      </c>
      <c r="D1891" s="23" t="s">
        <v>9542</v>
      </c>
      <c r="E1891" s="23" t="s">
        <v>9543</v>
      </c>
      <c r="F1891" s="23" t="s">
        <v>9544</v>
      </c>
      <c r="G1891" s="23" t="s">
        <v>78</v>
      </c>
      <c r="H1891" s="23" t="s">
        <v>9900</v>
      </c>
      <c r="I1891" s="23" t="s">
        <v>9901</v>
      </c>
      <c r="J1891" s="5" t="s">
        <v>9902</v>
      </c>
      <c r="K1891" s="5" t="s">
        <v>1117</v>
      </c>
      <c r="L1891" s="5" t="s">
        <v>9903</v>
      </c>
      <c r="M1891" s="23" t="s">
        <v>9904</v>
      </c>
      <c r="N1891" s="23" t="s">
        <v>2658</v>
      </c>
      <c r="O1891" s="44" t="s">
        <v>9905</v>
      </c>
      <c r="P1891" s="23" t="s">
        <v>78</v>
      </c>
      <c r="Q1891" s="45" t="s">
        <v>26</v>
      </c>
      <c r="R1891" s="23"/>
      <c r="S1891" s="5"/>
    </row>
    <row r="1892" spans="1:19" s="47" customFormat="1" x14ac:dyDescent="0.25">
      <c r="A1892" s="23" t="s">
        <v>4</v>
      </c>
      <c r="B1892" s="23" t="s">
        <v>59</v>
      </c>
      <c r="C1892" s="23" t="s">
        <v>76</v>
      </c>
      <c r="D1892" s="23" t="s">
        <v>9542</v>
      </c>
      <c r="E1892" s="23" t="s">
        <v>9543</v>
      </c>
      <c r="F1892" s="23" t="s">
        <v>9579</v>
      </c>
      <c r="G1892" s="23" t="s">
        <v>78</v>
      </c>
      <c r="H1892" s="23" t="s">
        <v>9906</v>
      </c>
      <c r="I1892" s="23">
        <v>19938</v>
      </c>
      <c r="J1892" s="5" t="s">
        <v>9907</v>
      </c>
      <c r="K1892" s="5" t="s">
        <v>9908</v>
      </c>
      <c r="L1892" s="5" t="s">
        <v>9909</v>
      </c>
      <c r="M1892" s="23" t="s">
        <v>2657</v>
      </c>
      <c r="N1892" s="23" t="s">
        <v>2658</v>
      </c>
      <c r="O1892" s="44">
        <v>97206</v>
      </c>
      <c r="P1892" s="23" t="s">
        <v>78</v>
      </c>
      <c r="Q1892" s="45">
        <v>44432</v>
      </c>
      <c r="R1892" s="23"/>
      <c r="S1892" s="5"/>
    </row>
    <row r="1893" spans="1:19" s="47" customFormat="1" x14ac:dyDescent="0.25">
      <c r="A1893" s="23" t="s">
        <v>4</v>
      </c>
      <c r="B1893" s="23" t="s">
        <v>59</v>
      </c>
      <c r="C1893" s="23" t="s">
        <v>76</v>
      </c>
      <c r="D1893" s="23" t="s">
        <v>9542</v>
      </c>
      <c r="E1893" s="23" t="s">
        <v>9543</v>
      </c>
      <c r="F1893" s="23"/>
      <c r="G1893" s="23" t="s">
        <v>78</v>
      </c>
      <c r="H1893" s="23" t="s">
        <v>9910</v>
      </c>
      <c r="I1893" s="23">
        <v>25597</v>
      </c>
      <c r="J1893" s="5" t="s">
        <v>9911</v>
      </c>
      <c r="K1893" s="5"/>
      <c r="L1893" s="5" t="s">
        <v>9912</v>
      </c>
      <c r="M1893" s="23" t="s">
        <v>9913</v>
      </c>
      <c r="N1893" s="23" t="s">
        <v>8058</v>
      </c>
      <c r="O1893" s="44">
        <v>83301</v>
      </c>
      <c r="P1893" s="23" t="s">
        <v>78</v>
      </c>
      <c r="Q1893" s="45">
        <v>44635</v>
      </c>
      <c r="R1893" s="23"/>
      <c r="S1893" s="5"/>
    </row>
    <row r="1894" spans="1:19" s="47" customFormat="1" x14ac:dyDescent="0.25">
      <c r="A1894" s="23" t="s">
        <v>4</v>
      </c>
      <c r="B1894" s="23" t="s">
        <v>59</v>
      </c>
      <c r="C1894" s="23" t="s">
        <v>76</v>
      </c>
      <c r="D1894" s="23" t="s">
        <v>9542</v>
      </c>
      <c r="E1894" s="23" t="s">
        <v>9543</v>
      </c>
      <c r="F1894" s="23" t="s">
        <v>9552</v>
      </c>
      <c r="G1894" s="23" t="s">
        <v>78</v>
      </c>
      <c r="H1894" s="23" t="s">
        <v>9914</v>
      </c>
      <c r="I1894" s="23" t="s">
        <v>9915</v>
      </c>
      <c r="J1894" s="5" t="s">
        <v>9916</v>
      </c>
      <c r="K1894" s="5" t="s">
        <v>1117</v>
      </c>
      <c r="L1894" s="5" t="s">
        <v>9917</v>
      </c>
      <c r="M1894" s="23" t="s">
        <v>9918</v>
      </c>
      <c r="N1894" s="23" t="s">
        <v>9550</v>
      </c>
      <c r="O1894" s="44" t="s">
        <v>9919</v>
      </c>
      <c r="P1894" s="23" t="s">
        <v>78</v>
      </c>
      <c r="Q1894" s="45" t="s">
        <v>26</v>
      </c>
      <c r="R1894" s="23"/>
      <c r="S1894" s="5"/>
    </row>
    <row r="1895" spans="1:19" s="47" customFormat="1" x14ac:dyDescent="0.25">
      <c r="A1895" s="23" t="s">
        <v>4</v>
      </c>
      <c r="B1895" s="23" t="s">
        <v>59</v>
      </c>
      <c r="C1895" s="23" t="s">
        <v>76</v>
      </c>
      <c r="D1895" s="23" t="s">
        <v>9542</v>
      </c>
      <c r="E1895" s="23" t="s">
        <v>9543</v>
      </c>
      <c r="F1895" s="23" t="s">
        <v>9651</v>
      </c>
      <c r="G1895" s="23" t="s">
        <v>78</v>
      </c>
      <c r="H1895" s="23" t="s">
        <v>9920</v>
      </c>
      <c r="I1895" s="23" t="s">
        <v>9921</v>
      </c>
      <c r="J1895" s="5" t="s">
        <v>9922</v>
      </c>
      <c r="K1895" s="5" t="s">
        <v>1117</v>
      </c>
      <c r="L1895" s="5" t="s">
        <v>9923</v>
      </c>
      <c r="M1895" s="23" t="s">
        <v>9924</v>
      </c>
      <c r="N1895" s="23" t="s">
        <v>9685</v>
      </c>
      <c r="O1895" s="44" t="s">
        <v>9925</v>
      </c>
      <c r="P1895" s="23" t="s">
        <v>78</v>
      </c>
      <c r="Q1895" s="45" t="s">
        <v>26</v>
      </c>
      <c r="R1895" s="23"/>
      <c r="S1895" s="5"/>
    </row>
    <row r="1896" spans="1:19" s="47" customFormat="1" x14ac:dyDescent="0.25">
      <c r="A1896" s="23" t="s">
        <v>4</v>
      </c>
      <c r="B1896" s="23" t="s">
        <v>59</v>
      </c>
      <c r="C1896" s="23" t="s">
        <v>76</v>
      </c>
      <c r="D1896" s="23" t="s">
        <v>9542</v>
      </c>
      <c r="E1896" s="23" t="s">
        <v>9543</v>
      </c>
      <c r="F1896" s="23" t="s">
        <v>9608</v>
      </c>
      <c r="G1896" s="23" t="s">
        <v>78</v>
      </c>
      <c r="H1896" s="23" t="s">
        <v>9926</v>
      </c>
      <c r="I1896" s="23" t="s">
        <v>9927</v>
      </c>
      <c r="J1896" s="5" t="s">
        <v>9928</v>
      </c>
      <c r="K1896" s="5"/>
      <c r="L1896" s="5" t="s">
        <v>9929</v>
      </c>
      <c r="M1896" s="23" t="s">
        <v>9930</v>
      </c>
      <c r="N1896" s="23" t="s">
        <v>2658</v>
      </c>
      <c r="O1896" s="44" t="s">
        <v>9931</v>
      </c>
      <c r="P1896" s="23" t="s">
        <v>78</v>
      </c>
      <c r="Q1896" s="45" t="s">
        <v>26</v>
      </c>
      <c r="R1896" s="23"/>
      <c r="S1896" s="5"/>
    </row>
    <row r="1897" spans="1:19" s="47" customFormat="1" x14ac:dyDescent="0.25">
      <c r="A1897" s="23" t="s">
        <v>4</v>
      </c>
      <c r="B1897" s="23" t="s">
        <v>59</v>
      </c>
      <c r="C1897" s="23" t="s">
        <v>76</v>
      </c>
      <c r="D1897" s="23" t="s">
        <v>9542</v>
      </c>
      <c r="E1897" s="23" t="s">
        <v>9543</v>
      </c>
      <c r="F1897" s="23" t="s">
        <v>9651</v>
      </c>
      <c r="G1897" s="23" t="s">
        <v>78</v>
      </c>
      <c r="H1897" s="23" t="s">
        <v>9932</v>
      </c>
      <c r="I1897" s="23" t="s">
        <v>9933</v>
      </c>
      <c r="J1897" s="5" t="s">
        <v>9934</v>
      </c>
      <c r="K1897" s="5" t="s">
        <v>1117</v>
      </c>
      <c r="L1897" s="5" t="s">
        <v>9935</v>
      </c>
      <c r="M1897" s="23" t="s">
        <v>9936</v>
      </c>
      <c r="N1897" s="23" t="s">
        <v>2658</v>
      </c>
      <c r="O1897" s="44" t="s">
        <v>9937</v>
      </c>
      <c r="P1897" s="23" t="s">
        <v>78</v>
      </c>
      <c r="Q1897" s="45" t="s">
        <v>26</v>
      </c>
      <c r="R1897" s="23"/>
      <c r="S1897" s="5"/>
    </row>
    <row r="1898" spans="1:19" s="47" customFormat="1" x14ac:dyDescent="0.25">
      <c r="A1898" s="23" t="s">
        <v>4</v>
      </c>
      <c r="B1898" s="23" t="s">
        <v>59</v>
      </c>
      <c r="C1898" s="23" t="s">
        <v>76</v>
      </c>
      <c r="D1898" s="23" t="s">
        <v>9542</v>
      </c>
      <c r="E1898" s="23" t="s">
        <v>9543</v>
      </c>
      <c r="F1898" s="23" t="s">
        <v>9558</v>
      </c>
      <c r="G1898" s="23" t="s">
        <v>78</v>
      </c>
      <c r="H1898" s="23" t="s">
        <v>9938</v>
      </c>
      <c r="I1898" s="23" t="s">
        <v>9939</v>
      </c>
      <c r="J1898" s="5" t="s">
        <v>9940</v>
      </c>
      <c r="K1898" s="5" t="s">
        <v>1117</v>
      </c>
      <c r="L1898" s="5" t="s">
        <v>9941</v>
      </c>
      <c r="M1898" s="23" t="s">
        <v>9942</v>
      </c>
      <c r="N1898" s="23" t="s">
        <v>9550</v>
      </c>
      <c r="O1898" s="44">
        <v>98368</v>
      </c>
      <c r="P1898" s="23" t="s">
        <v>78</v>
      </c>
      <c r="Q1898" s="45" t="s">
        <v>26</v>
      </c>
      <c r="R1898" s="23"/>
      <c r="S1898" s="5"/>
    </row>
    <row r="1899" spans="1:19" s="47" customFormat="1" x14ac:dyDescent="0.25">
      <c r="A1899" s="23" t="s">
        <v>4</v>
      </c>
      <c r="B1899" s="23" t="s">
        <v>59</v>
      </c>
      <c r="C1899" s="23" t="s">
        <v>76</v>
      </c>
      <c r="D1899" s="23" t="s">
        <v>9542</v>
      </c>
      <c r="E1899" s="23" t="s">
        <v>9543</v>
      </c>
      <c r="F1899" s="23" t="s">
        <v>9552</v>
      </c>
      <c r="G1899" s="23" t="s">
        <v>78</v>
      </c>
      <c r="H1899" s="23" t="s">
        <v>9943</v>
      </c>
      <c r="I1899" s="23" t="s">
        <v>9944</v>
      </c>
      <c r="J1899" s="5" t="s">
        <v>9945</v>
      </c>
      <c r="K1899" s="5" t="s">
        <v>1117</v>
      </c>
      <c r="L1899" s="5" t="s">
        <v>9946</v>
      </c>
      <c r="M1899" s="23" t="s">
        <v>2805</v>
      </c>
      <c r="N1899" s="23" t="s">
        <v>9550</v>
      </c>
      <c r="O1899" s="44" t="s">
        <v>9861</v>
      </c>
      <c r="P1899" s="23" t="s">
        <v>78</v>
      </c>
      <c r="Q1899" s="45" t="s">
        <v>26</v>
      </c>
      <c r="R1899" s="23"/>
      <c r="S1899" s="5"/>
    </row>
    <row r="1900" spans="1:19" s="47" customFormat="1" x14ac:dyDescent="0.25">
      <c r="A1900" s="23" t="s">
        <v>4</v>
      </c>
      <c r="B1900" s="23" t="s">
        <v>59</v>
      </c>
      <c r="C1900" s="23" t="s">
        <v>76</v>
      </c>
      <c r="D1900" s="23" t="s">
        <v>9542</v>
      </c>
      <c r="E1900" s="23" t="s">
        <v>9543</v>
      </c>
      <c r="F1900" s="23" t="s">
        <v>9552</v>
      </c>
      <c r="G1900" s="23" t="s">
        <v>78</v>
      </c>
      <c r="H1900" s="23" t="s">
        <v>9947</v>
      </c>
      <c r="I1900" s="23" t="s">
        <v>9948</v>
      </c>
      <c r="J1900" s="5" t="s">
        <v>9949</v>
      </c>
      <c r="K1900" s="5" t="s">
        <v>1117</v>
      </c>
      <c r="L1900" s="5" t="s">
        <v>9950</v>
      </c>
      <c r="M1900" s="23" t="s">
        <v>896</v>
      </c>
      <c r="N1900" s="23" t="s">
        <v>9550</v>
      </c>
      <c r="O1900" s="44" t="s">
        <v>9951</v>
      </c>
      <c r="P1900" s="23" t="s">
        <v>78</v>
      </c>
      <c r="Q1900" s="45" t="s">
        <v>26</v>
      </c>
      <c r="R1900" s="23"/>
      <c r="S1900" s="5"/>
    </row>
    <row r="1901" spans="1:19" s="47" customFormat="1" x14ac:dyDescent="0.25">
      <c r="A1901" s="23" t="s">
        <v>4</v>
      </c>
      <c r="B1901" s="23" t="s">
        <v>59</v>
      </c>
      <c r="C1901" s="23" t="s">
        <v>76</v>
      </c>
      <c r="D1901" s="23" t="s">
        <v>9542</v>
      </c>
      <c r="E1901" s="23" t="s">
        <v>9543</v>
      </c>
      <c r="F1901" s="23" t="s">
        <v>9552</v>
      </c>
      <c r="G1901" s="23" t="s">
        <v>78</v>
      </c>
      <c r="H1901" s="23" t="s">
        <v>9952</v>
      </c>
      <c r="I1901" s="23" t="s">
        <v>9953</v>
      </c>
      <c r="J1901" s="5" t="s">
        <v>9954</v>
      </c>
      <c r="K1901" s="5" t="s">
        <v>1117</v>
      </c>
      <c r="L1901" s="5" t="s">
        <v>9955</v>
      </c>
      <c r="M1901" s="23" t="s">
        <v>9867</v>
      </c>
      <c r="N1901" s="23" t="s">
        <v>9550</v>
      </c>
      <c r="O1901" s="44" t="s">
        <v>9956</v>
      </c>
      <c r="P1901" s="23" t="s">
        <v>78</v>
      </c>
      <c r="Q1901" s="45" t="s">
        <v>26</v>
      </c>
      <c r="R1901" s="23"/>
      <c r="S1901" s="5"/>
    </row>
    <row r="1902" spans="1:19" s="47" customFormat="1" x14ac:dyDescent="0.25">
      <c r="A1902" s="23" t="s">
        <v>4</v>
      </c>
      <c r="B1902" s="23" t="s">
        <v>59</v>
      </c>
      <c r="C1902" s="23" t="s">
        <v>76</v>
      </c>
      <c r="D1902" s="23" t="s">
        <v>9542</v>
      </c>
      <c r="E1902" s="23" t="s">
        <v>9543</v>
      </c>
      <c r="F1902" s="23" t="s">
        <v>9558</v>
      </c>
      <c r="G1902" s="23" t="s">
        <v>78</v>
      </c>
      <c r="H1902" s="23" t="s">
        <v>9957</v>
      </c>
      <c r="I1902" s="23" t="s">
        <v>9958</v>
      </c>
      <c r="J1902" s="5" t="s">
        <v>9959</v>
      </c>
      <c r="K1902" s="5" t="s">
        <v>1117</v>
      </c>
      <c r="L1902" s="5" t="s">
        <v>9960</v>
      </c>
      <c r="M1902" s="23" t="s">
        <v>9589</v>
      </c>
      <c r="N1902" s="23" t="s">
        <v>9550</v>
      </c>
      <c r="O1902" s="44" t="s">
        <v>9590</v>
      </c>
      <c r="P1902" s="23" t="s">
        <v>78</v>
      </c>
      <c r="Q1902" s="45" t="s">
        <v>26</v>
      </c>
      <c r="R1902" s="23"/>
      <c r="S1902" s="5"/>
    </row>
    <row r="1903" spans="1:19" s="47" customFormat="1" x14ac:dyDescent="0.25">
      <c r="A1903" s="23" t="s">
        <v>4</v>
      </c>
      <c r="B1903" s="23" t="s">
        <v>59</v>
      </c>
      <c r="C1903" s="23" t="s">
        <v>76</v>
      </c>
      <c r="D1903" s="23" t="s">
        <v>9542</v>
      </c>
      <c r="E1903" s="23" t="s">
        <v>9543</v>
      </c>
      <c r="F1903" s="23" t="s">
        <v>9552</v>
      </c>
      <c r="G1903" s="23" t="s">
        <v>78</v>
      </c>
      <c r="H1903" s="23" t="s">
        <v>9961</v>
      </c>
      <c r="I1903" s="23">
        <v>7116</v>
      </c>
      <c r="J1903" s="5" t="s">
        <v>9962</v>
      </c>
      <c r="K1903" s="5"/>
      <c r="L1903" s="5" t="s">
        <v>9963</v>
      </c>
      <c r="M1903" s="23" t="s">
        <v>9867</v>
      </c>
      <c r="N1903" s="23" t="s">
        <v>9550</v>
      </c>
      <c r="O1903" s="44">
        <v>98134</v>
      </c>
      <c r="P1903" s="23" t="s">
        <v>78</v>
      </c>
      <c r="Q1903" s="45">
        <v>44552</v>
      </c>
      <c r="R1903" s="23"/>
      <c r="S1903" s="5"/>
    </row>
    <row r="1904" spans="1:19" s="47" customFormat="1" x14ac:dyDescent="0.25">
      <c r="A1904" s="23" t="s">
        <v>4</v>
      </c>
      <c r="B1904" s="23" t="s">
        <v>59</v>
      </c>
      <c r="C1904" s="23" t="s">
        <v>76</v>
      </c>
      <c r="D1904" s="23" t="s">
        <v>9542</v>
      </c>
      <c r="E1904" s="23" t="s">
        <v>9543</v>
      </c>
      <c r="F1904" s="23" t="s">
        <v>9579</v>
      </c>
      <c r="G1904" s="23" t="s">
        <v>78</v>
      </c>
      <c r="H1904" s="23" t="s">
        <v>9964</v>
      </c>
      <c r="I1904" s="23" t="s">
        <v>9965</v>
      </c>
      <c r="J1904" s="5" t="s">
        <v>9966</v>
      </c>
      <c r="K1904" s="5" t="s">
        <v>1117</v>
      </c>
      <c r="L1904" s="5" t="s">
        <v>9967</v>
      </c>
      <c r="M1904" s="23" t="s">
        <v>9968</v>
      </c>
      <c r="N1904" s="23" t="s">
        <v>2658</v>
      </c>
      <c r="O1904" s="44" t="s">
        <v>9969</v>
      </c>
      <c r="P1904" s="23" t="s">
        <v>78</v>
      </c>
      <c r="Q1904" s="45" t="s">
        <v>26</v>
      </c>
      <c r="R1904" s="23"/>
      <c r="S1904" s="5"/>
    </row>
    <row r="1905" spans="1:19" s="47" customFormat="1" x14ac:dyDescent="0.25">
      <c r="A1905" s="23" t="s">
        <v>4</v>
      </c>
      <c r="B1905" s="23" t="s">
        <v>59</v>
      </c>
      <c r="C1905" s="23" t="s">
        <v>76</v>
      </c>
      <c r="D1905" s="23" t="s">
        <v>9542</v>
      </c>
      <c r="E1905" s="23" t="s">
        <v>9543</v>
      </c>
      <c r="F1905" s="23" t="s">
        <v>9552</v>
      </c>
      <c r="G1905" s="23" t="s">
        <v>78</v>
      </c>
      <c r="H1905" s="23" t="s">
        <v>9970</v>
      </c>
      <c r="I1905" s="23" t="s">
        <v>9971</v>
      </c>
      <c r="J1905" s="5" t="s">
        <v>9972</v>
      </c>
      <c r="K1905" s="5" t="s">
        <v>1117</v>
      </c>
      <c r="L1905" s="5" t="s">
        <v>9973</v>
      </c>
      <c r="M1905" s="23" t="s">
        <v>9974</v>
      </c>
      <c r="N1905" s="23" t="s">
        <v>9550</v>
      </c>
      <c r="O1905" s="44" t="s">
        <v>9975</v>
      </c>
      <c r="P1905" s="23" t="s">
        <v>78</v>
      </c>
      <c r="Q1905" s="45" t="s">
        <v>26</v>
      </c>
      <c r="R1905" s="23"/>
      <c r="S1905" s="5"/>
    </row>
    <row r="1906" spans="1:19" s="47" customFormat="1" x14ac:dyDescent="0.25">
      <c r="A1906" s="23" t="s">
        <v>4</v>
      </c>
      <c r="B1906" s="23" t="s">
        <v>59</v>
      </c>
      <c r="C1906" s="23" t="s">
        <v>76</v>
      </c>
      <c r="D1906" s="23" t="s">
        <v>9542</v>
      </c>
      <c r="E1906" s="23" t="s">
        <v>9543</v>
      </c>
      <c r="F1906" s="23"/>
      <c r="G1906" s="23" t="s">
        <v>78</v>
      </c>
      <c r="H1906" s="23" t="s">
        <v>9976</v>
      </c>
      <c r="I1906" s="23" t="s">
        <v>9977</v>
      </c>
      <c r="J1906" s="5" t="s">
        <v>9978</v>
      </c>
      <c r="K1906" s="5"/>
      <c r="L1906" s="5" t="s">
        <v>9979</v>
      </c>
      <c r="M1906" s="23" t="s">
        <v>9980</v>
      </c>
      <c r="N1906" s="23" t="s">
        <v>9550</v>
      </c>
      <c r="O1906" s="44" t="s">
        <v>9981</v>
      </c>
      <c r="P1906" s="23" t="s">
        <v>78</v>
      </c>
      <c r="Q1906" s="45">
        <v>44636</v>
      </c>
      <c r="R1906" s="23"/>
      <c r="S1906" s="5"/>
    </row>
    <row r="1907" spans="1:19" s="47" customFormat="1" x14ac:dyDescent="0.25">
      <c r="A1907" s="46" t="s">
        <v>4</v>
      </c>
      <c r="B1907" s="46" t="s">
        <v>59</v>
      </c>
      <c r="C1907" s="46" t="s">
        <v>76</v>
      </c>
      <c r="D1907" s="46" t="s">
        <v>9542</v>
      </c>
      <c r="E1907" s="46" t="s">
        <v>9543</v>
      </c>
      <c r="F1907" s="46" t="s">
        <v>9572</v>
      </c>
      <c r="G1907" s="46" t="s">
        <v>78</v>
      </c>
      <c r="H1907" s="46" t="s">
        <v>9982</v>
      </c>
      <c r="I1907" s="46" t="s">
        <v>9983</v>
      </c>
      <c r="J1907" s="47" t="s">
        <v>9984</v>
      </c>
      <c r="K1907" s="47" t="s">
        <v>1117</v>
      </c>
      <c r="L1907" s="47" t="s">
        <v>9985</v>
      </c>
      <c r="M1907" s="46" t="s">
        <v>9729</v>
      </c>
      <c r="N1907" s="46" t="s">
        <v>9550</v>
      </c>
      <c r="O1907" s="48" t="s">
        <v>9986</v>
      </c>
      <c r="P1907" s="46" t="s">
        <v>78</v>
      </c>
      <c r="Q1907" s="49" t="s">
        <v>26</v>
      </c>
      <c r="R1907" s="46"/>
    </row>
    <row r="1908" spans="1:19" s="47" customFormat="1" x14ac:dyDescent="0.25">
      <c r="A1908" s="23" t="s">
        <v>4</v>
      </c>
      <c r="B1908" s="23" t="s">
        <v>59</v>
      </c>
      <c r="C1908" s="23" t="s">
        <v>76</v>
      </c>
      <c r="D1908" s="23" t="s">
        <v>9542</v>
      </c>
      <c r="E1908" s="23" t="s">
        <v>9543</v>
      </c>
      <c r="F1908" s="23" t="s">
        <v>9579</v>
      </c>
      <c r="G1908" s="23" t="s">
        <v>78</v>
      </c>
      <c r="H1908" s="23" t="s">
        <v>9987</v>
      </c>
      <c r="I1908" s="23" t="s">
        <v>9988</v>
      </c>
      <c r="J1908" s="5" t="s">
        <v>9989</v>
      </c>
      <c r="K1908" s="5" t="s">
        <v>1117</v>
      </c>
      <c r="L1908" s="5" t="s">
        <v>9990</v>
      </c>
      <c r="M1908" s="23" t="s">
        <v>7633</v>
      </c>
      <c r="N1908" s="23" t="s">
        <v>9550</v>
      </c>
      <c r="O1908" s="44" t="s">
        <v>9991</v>
      </c>
      <c r="P1908" s="23" t="s">
        <v>78</v>
      </c>
      <c r="Q1908" s="45" t="s">
        <v>26</v>
      </c>
      <c r="R1908" s="23"/>
      <c r="S1908" s="5"/>
    </row>
    <row r="1909" spans="1:19" s="47" customFormat="1" x14ac:dyDescent="0.25">
      <c r="A1909" s="23" t="s">
        <v>4</v>
      </c>
      <c r="B1909" s="23" t="s">
        <v>59</v>
      </c>
      <c r="C1909" s="23" t="s">
        <v>76</v>
      </c>
      <c r="D1909" s="23" t="s">
        <v>9542</v>
      </c>
      <c r="E1909" s="23" t="s">
        <v>9543</v>
      </c>
      <c r="F1909" s="23" t="s">
        <v>9651</v>
      </c>
      <c r="G1909" s="23" t="s">
        <v>78</v>
      </c>
      <c r="H1909" s="23" t="s">
        <v>9992</v>
      </c>
      <c r="I1909" s="23" t="s">
        <v>9993</v>
      </c>
      <c r="J1909" s="5" t="s">
        <v>9994</v>
      </c>
      <c r="K1909" s="5" t="s">
        <v>1117</v>
      </c>
      <c r="L1909" s="5" t="s">
        <v>9995</v>
      </c>
      <c r="M1909" s="23" t="s">
        <v>9996</v>
      </c>
      <c r="N1909" s="23" t="s">
        <v>9685</v>
      </c>
      <c r="O1909" s="44" t="s">
        <v>9997</v>
      </c>
      <c r="P1909" s="23" t="s">
        <v>78</v>
      </c>
      <c r="Q1909" s="45" t="s">
        <v>26</v>
      </c>
      <c r="R1909" s="23"/>
      <c r="S1909" s="5"/>
    </row>
    <row r="1910" spans="1:19" s="47" customFormat="1" x14ac:dyDescent="0.25">
      <c r="A1910" s="23" t="s">
        <v>4</v>
      </c>
      <c r="B1910" s="23" t="s">
        <v>59</v>
      </c>
      <c r="C1910" s="23" t="s">
        <v>76</v>
      </c>
      <c r="D1910" s="23" t="s">
        <v>9542</v>
      </c>
      <c r="E1910" s="23" t="s">
        <v>9543</v>
      </c>
      <c r="F1910" s="23" t="s">
        <v>9651</v>
      </c>
      <c r="G1910" s="23" t="s">
        <v>78</v>
      </c>
      <c r="H1910" s="23" t="s">
        <v>9998</v>
      </c>
      <c r="I1910" s="23" t="s">
        <v>9999</v>
      </c>
      <c r="J1910" s="5" t="s">
        <v>10000</v>
      </c>
      <c r="K1910" s="5" t="s">
        <v>1117</v>
      </c>
      <c r="L1910" s="5" t="s">
        <v>10001</v>
      </c>
      <c r="M1910" s="23" t="s">
        <v>9789</v>
      </c>
      <c r="N1910" s="23" t="s">
        <v>9685</v>
      </c>
      <c r="O1910" s="44" t="s">
        <v>9790</v>
      </c>
      <c r="P1910" s="23" t="s">
        <v>78</v>
      </c>
      <c r="Q1910" s="45" t="s">
        <v>26</v>
      </c>
      <c r="R1910" s="23"/>
      <c r="S1910" s="5"/>
    </row>
    <row r="1911" spans="1:19" s="47" customFormat="1" x14ac:dyDescent="0.25">
      <c r="A1911" s="23" t="s">
        <v>4</v>
      </c>
      <c r="B1911" s="23" t="s">
        <v>59</v>
      </c>
      <c r="C1911" s="23" t="s">
        <v>76</v>
      </c>
      <c r="D1911" s="23" t="s">
        <v>9542</v>
      </c>
      <c r="E1911" s="23" t="s">
        <v>9543</v>
      </c>
      <c r="F1911" s="23" t="s">
        <v>9572</v>
      </c>
      <c r="G1911" s="23" t="s">
        <v>78</v>
      </c>
      <c r="H1911" s="23" t="s">
        <v>10002</v>
      </c>
      <c r="I1911" s="23" t="s">
        <v>10003</v>
      </c>
      <c r="J1911" s="5" t="s">
        <v>10004</v>
      </c>
      <c r="K1911" s="5" t="s">
        <v>1117</v>
      </c>
      <c r="L1911" s="5" t="s">
        <v>10005</v>
      </c>
      <c r="M1911" s="23" t="s">
        <v>9606</v>
      </c>
      <c r="N1911" s="23" t="s">
        <v>9685</v>
      </c>
      <c r="O1911" s="44" t="s">
        <v>9607</v>
      </c>
      <c r="P1911" s="23" t="s">
        <v>78</v>
      </c>
      <c r="Q1911" s="45" t="s">
        <v>26</v>
      </c>
      <c r="R1911" s="23"/>
      <c r="S1911" s="5"/>
    </row>
    <row r="1912" spans="1:19" s="47" customFormat="1" x14ac:dyDescent="0.25">
      <c r="A1912" s="23" t="s">
        <v>4</v>
      </c>
      <c r="B1912" s="23" t="s">
        <v>59</v>
      </c>
      <c r="C1912" s="23" t="s">
        <v>76</v>
      </c>
      <c r="D1912" s="23" t="s">
        <v>9542</v>
      </c>
      <c r="E1912" s="23" t="s">
        <v>9543</v>
      </c>
      <c r="F1912" s="23" t="s">
        <v>9544</v>
      </c>
      <c r="G1912" s="23" t="s">
        <v>78</v>
      </c>
      <c r="H1912" s="23" t="s">
        <v>10006</v>
      </c>
      <c r="I1912" s="23" t="s">
        <v>10007</v>
      </c>
      <c r="J1912" s="5" t="s">
        <v>10008</v>
      </c>
      <c r="K1912" s="5"/>
      <c r="L1912" s="5" t="s">
        <v>10009</v>
      </c>
      <c r="M1912" s="23" t="s">
        <v>9764</v>
      </c>
      <c r="N1912" s="23" t="s">
        <v>9550</v>
      </c>
      <c r="O1912" s="44" t="s">
        <v>10010</v>
      </c>
      <c r="P1912" s="23" t="s">
        <v>78</v>
      </c>
      <c r="Q1912" s="45" t="s">
        <v>26</v>
      </c>
      <c r="R1912" s="23"/>
      <c r="S1912" s="5"/>
    </row>
    <row r="1913" spans="1:19" s="47" customFormat="1" x14ac:dyDescent="0.25">
      <c r="A1913" s="23" t="s">
        <v>4</v>
      </c>
      <c r="B1913" s="23" t="s">
        <v>59</v>
      </c>
      <c r="C1913" s="23" t="s">
        <v>76</v>
      </c>
      <c r="D1913" s="23" t="s">
        <v>9542</v>
      </c>
      <c r="E1913" s="23" t="s">
        <v>9543</v>
      </c>
      <c r="F1913" s="23" t="s">
        <v>9552</v>
      </c>
      <c r="G1913" s="23" t="s">
        <v>78</v>
      </c>
      <c r="H1913" s="23" t="s">
        <v>10011</v>
      </c>
      <c r="I1913" s="23" t="s">
        <v>10012</v>
      </c>
      <c r="J1913" s="5" t="s">
        <v>10013</v>
      </c>
      <c r="K1913" s="5" t="s">
        <v>1117</v>
      </c>
      <c r="L1913" s="5" t="s">
        <v>10014</v>
      </c>
      <c r="M1913" s="23" t="s">
        <v>10015</v>
      </c>
      <c r="N1913" s="23" t="s">
        <v>9550</v>
      </c>
      <c r="O1913" s="44" t="s">
        <v>10016</v>
      </c>
      <c r="P1913" s="23" t="s">
        <v>78</v>
      </c>
      <c r="Q1913" s="45" t="s">
        <v>26</v>
      </c>
      <c r="R1913" s="23"/>
      <c r="S1913" s="5"/>
    </row>
    <row r="1914" spans="1:19" s="47" customFormat="1" x14ac:dyDescent="0.25">
      <c r="A1914" s="23" t="s">
        <v>4</v>
      </c>
      <c r="B1914" s="23" t="s">
        <v>59</v>
      </c>
      <c r="C1914" s="23" t="s">
        <v>76</v>
      </c>
      <c r="D1914" s="23" t="s">
        <v>9542</v>
      </c>
      <c r="E1914" s="23" t="s">
        <v>9543</v>
      </c>
      <c r="F1914" s="23" t="s">
        <v>9608</v>
      </c>
      <c r="G1914" s="23" t="s">
        <v>78</v>
      </c>
      <c r="H1914" s="23" t="s">
        <v>10017</v>
      </c>
      <c r="I1914" s="23" t="s">
        <v>10018</v>
      </c>
      <c r="J1914" s="5" t="s">
        <v>10019</v>
      </c>
      <c r="K1914" s="5" t="s">
        <v>1117</v>
      </c>
      <c r="L1914" s="5" t="s">
        <v>10020</v>
      </c>
      <c r="M1914" s="23" t="s">
        <v>7214</v>
      </c>
      <c r="N1914" s="23" t="s">
        <v>2658</v>
      </c>
      <c r="O1914" s="44" t="s">
        <v>9821</v>
      </c>
      <c r="P1914" s="23" t="s">
        <v>78</v>
      </c>
      <c r="Q1914" s="45" t="s">
        <v>26</v>
      </c>
      <c r="R1914" s="23"/>
      <c r="S1914" s="5"/>
    </row>
    <row r="1915" spans="1:19" s="47" customFormat="1" x14ac:dyDescent="0.25">
      <c r="A1915" s="23" t="s">
        <v>4</v>
      </c>
      <c r="B1915" s="23" t="s">
        <v>59</v>
      </c>
      <c r="C1915" s="23" t="s">
        <v>76</v>
      </c>
      <c r="D1915" s="23" t="s">
        <v>9542</v>
      </c>
      <c r="E1915" s="23" t="s">
        <v>9543</v>
      </c>
      <c r="F1915" s="23" t="s">
        <v>9552</v>
      </c>
      <c r="G1915" s="23" t="s">
        <v>78</v>
      </c>
      <c r="H1915" s="23" t="s">
        <v>10021</v>
      </c>
      <c r="I1915" s="23" t="s">
        <v>10022</v>
      </c>
      <c r="J1915" s="5" t="s">
        <v>10023</v>
      </c>
      <c r="K1915" s="5" t="s">
        <v>1117</v>
      </c>
      <c r="L1915" s="5" t="s">
        <v>10024</v>
      </c>
      <c r="M1915" s="23" t="s">
        <v>9698</v>
      </c>
      <c r="N1915" s="23" t="s">
        <v>9550</v>
      </c>
      <c r="O1915" s="44" t="s">
        <v>9699</v>
      </c>
      <c r="P1915" s="23" t="s">
        <v>78</v>
      </c>
      <c r="Q1915" s="45" t="s">
        <v>26</v>
      </c>
      <c r="R1915" s="23"/>
      <c r="S1915" s="5"/>
    </row>
    <row r="1916" spans="1:19" s="47" customFormat="1" x14ac:dyDescent="0.25">
      <c r="A1916" s="23" t="s">
        <v>4</v>
      </c>
      <c r="B1916" s="23" t="s">
        <v>59</v>
      </c>
      <c r="C1916" s="23" t="s">
        <v>76</v>
      </c>
      <c r="D1916" s="23" t="s">
        <v>9542</v>
      </c>
      <c r="E1916" s="23" t="s">
        <v>9543</v>
      </c>
      <c r="F1916" s="23" t="s">
        <v>9558</v>
      </c>
      <c r="G1916" s="23" t="s">
        <v>78</v>
      </c>
      <c r="H1916" s="23" t="s">
        <v>10025</v>
      </c>
      <c r="I1916" s="23">
        <v>59798</v>
      </c>
      <c r="J1916" s="5" t="s">
        <v>10026</v>
      </c>
      <c r="K1916" s="5" t="s">
        <v>10027</v>
      </c>
      <c r="L1916" s="5" t="s">
        <v>10028</v>
      </c>
      <c r="M1916" s="23" t="s">
        <v>10029</v>
      </c>
      <c r="N1916" s="23" t="s">
        <v>9550</v>
      </c>
      <c r="O1916" s="44" t="s">
        <v>10030</v>
      </c>
      <c r="P1916" s="23" t="s">
        <v>78</v>
      </c>
      <c r="Q1916" s="45" t="s">
        <v>26</v>
      </c>
      <c r="R1916" s="23"/>
      <c r="S1916" s="5"/>
    </row>
    <row r="1917" spans="1:19" s="47" customFormat="1" x14ac:dyDescent="0.25">
      <c r="A1917" s="23" t="s">
        <v>4</v>
      </c>
      <c r="B1917" s="23" t="s">
        <v>59</v>
      </c>
      <c r="C1917" s="23" t="s">
        <v>76</v>
      </c>
      <c r="D1917" s="23" t="s">
        <v>9542</v>
      </c>
      <c r="E1917" s="23" t="s">
        <v>9543</v>
      </c>
      <c r="F1917" s="23" t="s">
        <v>9651</v>
      </c>
      <c r="G1917" s="23" t="s">
        <v>78</v>
      </c>
      <c r="H1917" s="23" t="s">
        <v>10031</v>
      </c>
      <c r="I1917" s="23">
        <v>6227</v>
      </c>
      <c r="J1917" s="5" t="s">
        <v>10032</v>
      </c>
      <c r="K1917" s="5" t="s">
        <v>10033</v>
      </c>
      <c r="L1917" s="5" t="s">
        <v>10034</v>
      </c>
      <c r="M1917" s="23" t="s">
        <v>10035</v>
      </c>
      <c r="N1917" s="23" t="s">
        <v>9685</v>
      </c>
      <c r="O1917" s="44">
        <v>83340</v>
      </c>
      <c r="P1917" s="23" t="s">
        <v>78</v>
      </c>
      <c r="Q1917" s="45">
        <v>44417</v>
      </c>
      <c r="R1917" s="23"/>
      <c r="S1917" s="5" t="s">
        <v>10036</v>
      </c>
    </row>
    <row r="1918" spans="1:19" s="47" customFormat="1" x14ac:dyDescent="0.25">
      <c r="A1918" s="23" t="s">
        <v>4</v>
      </c>
      <c r="B1918" s="23" t="s">
        <v>59</v>
      </c>
      <c r="C1918" s="23" t="s">
        <v>116</v>
      </c>
      <c r="D1918" s="23" t="s">
        <v>9542</v>
      </c>
      <c r="E1918" s="23" t="s">
        <v>9543</v>
      </c>
      <c r="F1918" s="23" t="s">
        <v>9651</v>
      </c>
      <c r="G1918" s="23" t="s">
        <v>1052</v>
      </c>
      <c r="H1918" s="23" t="s">
        <v>10037</v>
      </c>
      <c r="I1918" s="23">
        <v>57525</v>
      </c>
      <c r="J1918" s="5" t="s">
        <v>10032</v>
      </c>
      <c r="K1918" s="5" t="s">
        <v>10033</v>
      </c>
      <c r="L1918" s="5" t="s">
        <v>10034</v>
      </c>
      <c r="M1918" s="23" t="s">
        <v>10035</v>
      </c>
      <c r="N1918" s="23" t="s">
        <v>9685</v>
      </c>
      <c r="O1918" s="44">
        <v>83340</v>
      </c>
      <c r="P1918" s="23" t="s">
        <v>1055</v>
      </c>
      <c r="Q1918" s="45" t="s">
        <v>26</v>
      </c>
      <c r="R1918" s="23"/>
      <c r="S1918" s="5" t="s">
        <v>10038</v>
      </c>
    </row>
    <row r="1919" spans="1:19" s="47" customFormat="1" x14ac:dyDescent="0.25">
      <c r="A1919" s="23" t="s">
        <v>4</v>
      </c>
      <c r="B1919" s="23" t="s">
        <v>59</v>
      </c>
      <c r="C1919" s="23" t="s">
        <v>76</v>
      </c>
      <c r="D1919" s="23" t="s">
        <v>9542</v>
      </c>
      <c r="E1919" s="23" t="s">
        <v>9543</v>
      </c>
      <c r="F1919" s="23" t="s">
        <v>9608</v>
      </c>
      <c r="G1919" s="23" t="s">
        <v>78</v>
      </c>
      <c r="H1919" s="23" t="s">
        <v>10039</v>
      </c>
      <c r="I1919" s="23" t="s">
        <v>10040</v>
      </c>
      <c r="J1919" s="5" t="s">
        <v>10041</v>
      </c>
      <c r="K1919" s="5" t="s">
        <v>1117</v>
      </c>
      <c r="L1919" s="5" t="s">
        <v>10042</v>
      </c>
      <c r="M1919" s="23" t="s">
        <v>10043</v>
      </c>
      <c r="N1919" s="23" t="s">
        <v>2658</v>
      </c>
      <c r="O1919" s="44" t="s">
        <v>10044</v>
      </c>
      <c r="P1919" s="23" t="s">
        <v>78</v>
      </c>
      <c r="Q1919" s="45" t="s">
        <v>26</v>
      </c>
      <c r="R1919" s="23"/>
      <c r="S1919" s="5"/>
    </row>
    <row r="1920" spans="1:19" s="47" customFormat="1" x14ac:dyDescent="0.25">
      <c r="A1920" s="23" t="s">
        <v>4</v>
      </c>
      <c r="B1920" s="23" t="s">
        <v>59</v>
      </c>
      <c r="C1920" s="23" t="s">
        <v>76</v>
      </c>
      <c r="D1920" s="23" t="s">
        <v>9542</v>
      </c>
      <c r="E1920" s="23" t="s">
        <v>9543</v>
      </c>
      <c r="F1920" s="23" t="s">
        <v>10045</v>
      </c>
      <c r="G1920" s="23" t="s">
        <v>78</v>
      </c>
      <c r="H1920" s="23" t="s">
        <v>10046</v>
      </c>
      <c r="I1920" s="23" t="s">
        <v>10047</v>
      </c>
      <c r="J1920" s="5" t="s">
        <v>10048</v>
      </c>
      <c r="K1920" s="5" t="s">
        <v>1117</v>
      </c>
      <c r="L1920" s="5" t="s">
        <v>10049</v>
      </c>
      <c r="M1920" s="23" t="s">
        <v>10050</v>
      </c>
      <c r="N1920" s="23" t="s">
        <v>8218</v>
      </c>
      <c r="O1920" s="44" t="s">
        <v>10051</v>
      </c>
      <c r="P1920" s="23" t="s">
        <v>78</v>
      </c>
      <c r="Q1920" s="45" t="s">
        <v>26</v>
      </c>
      <c r="R1920" s="23"/>
      <c r="S1920" s="5"/>
    </row>
    <row r="1921" spans="1:19" s="47" customFormat="1" x14ac:dyDescent="0.25">
      <c r="A1921" s="23" t="s">
        <v>4</v>
      </c>
      <c r="B1921" s="23" t="s">
        <v>59</v>
      </c>
      <c r="C1921" s="23" t="s">
        <v>76</v>
      </c>
      <c r="D1921" s="23" t="s">
        <v>9542</v>
      </c>
      <c r="E1921" s="23" t="s">
        <v>9543</v>
      </c>
      <c r="F1921" s="23" t="s">
        <v>9552</v>
      </c>
      <c r="G1921" s="23" t="s">
        <v>78</v>
      </c>
      <c r="H1921" s="23" t="s">
        <v>10052</v>
      </c>
      <c r="I1921" s="23">
        <v>519</v>
      </c>
      <c r="J1921" s="5" t="s">
        <v>10053</v>
      </c>
      <c r="K1921" s="5" t="s">
        <v>1117</v>
      </c>
      <c r="L1921" s="5" t="s">
        <v>10054</v>
      </c>
      <c r="M1921" s="23" t="s">
        <v>9898</v>
      </c>
      <c r="N1921" s="23" t="s">
        <v>9550</v>
      </c>
      <c r="O1921" s="44">
        <v>98036</v>
      </c>
      <c r="P1921" s="23" t="s">
        <v>78</v>
      </c>
      <c r="Q1921" s="45" t="s">
        <v>26</v>
      </c>
      <c r="R1921" s="23"/>
      <c r="S1921" s="5"/>
    </row>
    <row r="1922" spans="1:19" s="47" customFormat="1" x14ac:dyDescent="0.25">
      <c r="A1922" s="23" t="s">
        <v>4</v>
      </c>
      <c r="B1922" s="23" t="s">
        <v>59</v>
      </c>
      <c r="C1922" s="23" t="s">
        <v>76</v>
      </c>
      <c r="D1922" s="23" t="s">
        <v>9542</v>
      </c>
      <c r="E1922" s="23" t="s">
        <v>9543</v>
      </c>
      <c r="F1922" s="23" t="s">
        <v>9686</v>
      </c>
      <c r="G1922" s="23" t="s">
        <v>78</v>
      </c>
      <c r="H1922" s="23" t="s">
        <v>10055</v>
      </c>
      <c r="I1922" s="23" t="s">
        <v>10056</v>
      </c>
      <c r="J1922" s="5" t="s">
        <v>10057</v>
      </c>
      <c r="K1922" s="5" t="s">
        <v>1117</v>
      </c>
      <c r="L1922" s="5" t="s">
        <v>10058</v>
      </c>
      <c r="M1922" s="23" t="s">
        <v>9690</v>
      </c>
      <c r="N1922" s="23" t="s">
        <v>9691</v>
      </c>
      <c r="O1922" s="44" t="s">
        <v>10059</v>
      </c>
      <c r="P1922" s="23" t="s">
        <v>78</v>
      </c>
      <c r="Q1922" s="45">
        <v>44348</v>
      </c>
      <c r="R1922" s="23"/>
      <c r="S1922" s="5" t="s">
        <v>10060</v>
      </c>
    </row>
    <row r="1923" spans="1:19" s="47" customFormat="1" x14ac:dyDescent="0.25">
      <c r="A1923" s="23" t="s">
        <v>4</v>
      </c>
      <c r="B1923" s="23" t="s">
        <v>59</v>
      </c>
      <c r="C1923" s="23" t="s">
        <v>76</v>
      </c>
      <c r="D1923" s="23" t="s">
        <v>9542</v>
      </c>
      <c r="E1923" s="23" t="s">
        <v>9543</v>
      </c>
      <c r="F1923" s="23" t="s">
        <v>9686</v>
      </c>
      <c r="G1923" s="23" t="s">
        <v>78</v>
      </c>
      <c r="H1923" s="23" t="s">
        <v>10061</v>
      </c>
      <c r="I1923" s="23" t="s">
        <v>10062</v>
      </c>
      <c r="J1923" s="5" t="s">
        <v>10063</v>
      </c>
      <c r="K1923" s="5" t="s">
        <v>1117</v>
      </c>
      <c r="L1923" s="5" t="s">
        <v>10064</v>
      </c>
      <c r="M1923" s="23" t="s">
        <v>9753</v>
      </c>
      <c r="N1923" s="23" t="s">
        <v>9691</v>
      </c>
      <c r="O1923" s="44" t="s">
        <v>10065</v>
      </c>
      <c r="P1923" s="23" t="s">
        <v>78</v>
      </c>
      <c r="Q1923" s="45" t="s">
        <v>26</v>
      </c>
      <c r="R1923" s="23"/>
      <c r="S1923" s="5"/>
    </row>
    <row r="1924" spans="1:19" s="47" customFormat="1" x14ac:dyDescent="0.25">
      <c r="A1924" s="23" t="s">
        <v>4</v>
      </c>
      <c r="B1924" s="23" t="s">
        <v>59</v>
      </c>
      <c r="C1924" s="23" t="s">
        <v>76</v>
      </c>
      <c r="D1924" s="23" t="s">
        <v>9542</v>
      </c>
      <c r="E1924" s="23" t="s">
        <v>9543</v>
      </c>
      <c r="F1924" s="23" t="s">
        <v>9651</v>
      </c>
      <c r="G1924" s="23" t="s">
        <v>78</v>
      </c>
      <c r="H1924" s="23" t="s">
        <v>10066</v>
      </c>
      <c r="I1924" s="23" t="s">
        <v>10067</v>
      </c>
      <c r="J1924" s="5" t="s">
        <v>10848</v>
      </c>
      <c r="K1924" s="5"/>
      <c r="L1924" s="5" t="s">
        <v>10068</v>
      </c>
      <c r="M1924" s="23" t="s">
        <v>9874</v>
      </c>
      <c r="N1924" s="23" t="s">
        <v>9685</v>
      </c>
      <c r="O1924" s="44" t="s">
        <v>10069</v>
      </c>
      <c r="P1924" s="23" t="s">
        <v>78</v>
      </c>
      <c r="Q1924" s="45">
        <v>44599</v>
      </c>
      <c r="R1924" s="23"/>
      <c r="S1924" s="5"/>
    </row>
    <row r="1925" spans="1:19" s="47" customFormat="1" x14ac:dyDescent="0.25">
      <c r="A1925" s="23" t="s">
        <v>4</v>
      </c>
      <c r="B1925" s="23" t="s">
        <v>59</v>
      </c>
      <c r="C1925" s="23" t="s">
        <v>76</v>
      </c>
      <c r="D1925" s="23" t="s">
        <v>9542</v>
      </c>
      <c r="E1925" s="23" t="s">
        <v>9543</v>
      </c>
      <c r="F1925" s="23" t="s">
        <v>9651</v>
      </c>
      <c r="G1925" s="23" t="s">
        <v>78</v>
      </c>
      <c r="H1925" s="23" t="s">
        <v>10070</v>
      </c>
      <c r="I1925" s="23">
        <v>37771</v>
      </c>
      <c r="J1925" s="5" t="s">
        <v>10071</v>
      </c>
      <c r="K1925" s="5"/>
      <c r="L1925" s="5" t="s">
        <v>10072</v>
      </c>
      <c r="M1925" s="23" t="s">
        <v>10073</v>
      </c>
      <c r="N1925" s="23" t="s">
        <v>9685</v>
      </c>
      <c r="O1925" s="44">
        <v>83671</v>
      </c>
      <c r="P1925" s="23" t="s">
        <v>78</v>
      </c>
      <c r="Q1925" s="45">
        <v>44316</v>
      </c>
      <c r="R1925" s="23"/>
      <c r="S1925" s="5"/>
    </row>
    <row r="1926" spans="1:19" s="47" customFormat="1" x14ac:dyDescent="0.25">
      <c r="A1926" s="23" t="s">
        <v>4</v>
      </c>
      <c r="B1926" s="23" t="s">
        <v>59</v>
      </c>
      <c r="C1926" s="23" t="s">
        <v>76</v>
      </c>
      <c r="D1926" s="23" t="s">
        <v>9542</v>
      </c>
      <c r="E1926" s="23" t="s">
        <v>9543</v>
      </c>
      <c r="F1926" s="23" t="s">
        <v>9608</v>
      </c>
      <c r="G1926" s="23" t="s">
        <v>78</v>
      </c>
      <c r="H1926" s="23" t="s">
        <v>10074</v>
      </c>
      <c r="I1926" s="23" t="s">
        <v>10075</v>
      </c>
      <c r="J1926" s="5" t="s">
        <v>10076</v>
      </c>
      <c r="K1926" s="5" t="s">
        <v>1117</v>
      </c>
      <c r="L1926" s="5" t="s">
        <v>10077</v>
      </c>
      <c r="M1926" s="23" t="s">
        <v>625</v>
      </c>
      <c r="N1926" s="23" t="s">
        <v>2658</v>
      </c>
      <c r="O1926" s="44" t="s">
        <v>10078</v>
      </c>
      <c r="P1926" s="23" t="s">
        <v>78</v>
      </c>
      <c r="Q1926" s="45" t="s">
        <v>26</v>
      </c>
      <c r="R1926" s="23"/>
      <c r="S1926" s="5"/>
    </row>
    <row r="1927" spans="1:19" s="47" customFormat="1" x14ac:dyDescent="0.25">
      <c r="A1927" s="23" t="s">
        <v>4</v>
      </c>
      <c r="B1927" s="23" t="s">
        <v>59</v>
      </c>
      <c r="C1927" s="23" t="s">
        <v>76</v>
      </c>
      <c r="D1927" s="23" t="s">
        <v>9542</v>
      </c>
      <c r="E1927" s="23" t="s">
        <v>9543</v>
      </c>
      <c r="F1927" s="23" t="s">
        <v>10045</v>
      </c>
      <c r="G1927" s="23" t="s">
        <v>78</v>
      </c>
      <c r="H1927" s="23" t="s">
        <v>10079</v>
      </c>
      <c r="I1927" s="23" t="s">
        <v>10080</v>
      </c>
      <c r="J1927" s="5" t="s">
        <v>10081</v>
      </c>
      <c r="K1927" s="5" t="s">
        <v>1117</v>
      </c>
      <c r="L1927" s="5" t="s">
        <v>10082</v>
      </c>
      <c r="M1927" s="23" t="s">
        <v>10083</v>
      </c>
      <c r="N1927" s="23" t="s">
        <v>8218</v>
      </c>
      <c r="O1927" s="44" t="s">
        <v>10084</v>
      </c>
      <c r="P1927" s="23" t="s">
        <v>78</v>
      </c>
      <c r="Q1927" s="45" t="s">
        <v>26</v>
      </c>
      <c r="R1927" s="23"/>
      <c r="S1927" s="5"/>
    </row>
    <row r="1928" spans="1:19" s="47" customFormat="1" x14ac:dyDescent="0.25">
      <c r="A1928" s="23" t="s">
        <v>4</v>
      </c>
      <c r="B1928" s="23" t="s">
        <v>59</v>
      </c>
      <c r="C1928" s="23" t="s">
        <v>76</v>
      </c>
      <c r="D1928" s="23" t="s">
        <v>9542</v>
      </c>
      <c r="E1928" s="23" t="s">
        <v>9543</v>
      </c>
      <c r="F1928" s="23" t="s">
        <v>9572</v>
      </c>
      <c r="G1928" s="23" t="s">
        <v>78</v>
      </c>
      <c r="H1928" s="23" t="s">
        <v>10085</v>
      </c>
      <c r="I1928" s="23" t="s">
        <v>10086</v>
      </c>
      <c r="J1928" s="5" t="s">
        <v>10087</v>
      </c>
      <c r="K1928" s="5" t="s">
        <v>1117</v>
      </c>
      <c r="L1928" s="5" t="s">
        <v>10088</v>
      </c>
      <c r="M1928" s="23" t="s">
        <v>9849</v>
      </c>
      <c r="N1928" s="23" t="s">
        <v>9685</v>
      </c>
      <c r="O1928" s="44" t="s">
        <v>10089</v>
      </c>
      <c r="P1928" s="23" t="s">
        <v>78</v>
      </c>
      <c r="Q1928" s="45" t="s">
        <v>26</v>
      </c>
      <c r="R1928" s="23"/>
      <c r="S1928" s="5"/>
    </row>
    <row r="1929" spans="1:19" s="47" customFormat="1" x14ac:dyDescent="0.25">
      <c r="A1929" s="46" t="s">
        <v>4</v>
      </c>
      <c r="B1929" s="46" t="s">
        <v>59</v>
      </c>
      <c r="C1929" s="46" t="s">
        <v>76</v>
      </c>
      <c r="D1929" s="46" t="s">
        <v>9542</v>
      </c>
      <c r="E1929" s="46" t="s">
        <v>9543</v>
      </c>
      <c r="F1929" s="46" t="s">
        <v>9552</v>
      </c>
      <c r="G1929" s="46" t="s">
        <v>78</v>
      </c>
      <c r="H1929" s="46" t="s">
        <v>10090</v>
      </c>
      <c r="I1929" s="46" t="s">
        <v>10091</v>
      </c>
      <c r="J1929" s="47" t="s">
        <v>10092</v>
      </c>
      <c r="K1929" s="47" t="s">
        <v>1117</v>
      </c>
      <c r="L1929" s="47" t="s">
        <v>10093</v>
      </c>
      <c r="M1929" s="46" t="s">
        <v>10094</v>
      </c>
      <c r="N1929" s="46" t="s">
        <v>9550</v>
      </c>
      <c r="O1929" s="48" t="s">
        <v>10095</v>
      </c>
      <c r="P1929" s="46" t="s">
        <v>78</v>
      </c>
      <c r="Q1929" s="49" t="s">
        <v>26</v>
      </c>
      <c r="R1929" s="46"/>
    </row>
    <row r="1930" spans="1:19" s="47" customFormat="1" x14ac:dyDescent="0.25">
      <c r="A1930" s="23" t="s">
        <v>4</v>
      </c>
      <c r="B1930" s="23" t="s">
        <v>59</v>
      </c>
      <c r="C1930" s="23" t="s">
        <v>76</v>
      </c>
      <c r="D1930" s="23" t="s">
        <v>9542</v>
      </c>
      <c r="E1930" s="23" t="s">
        <v>9543</v>
      </c>
      <c r="F1930" s="23" t="s">
        <v>9658</v>
      </c>
      <c r="G1930" s="23" t="s">
        <v>78</v>
      </c>
      <c r="H1930" s="23" t="s">
        <v>10096</v>
      </c>
      <c r="I1930" s="23" t="s">
        <v>10097</v>
      </c>
      <c r="J1930" s="5" t="s">
        <v>10098</v>
      </c>
      <c r="K1930" s="5" t="s">
        <v>1117</v>
      </c>
      <c r="L1930" s="5" t="s">
        <v>10099</v>
      </c>
      <c r="M1930" s="23" t="s">
        <v>10100</v>
      </c>
      <c r="N1930" s="23" t="s">
        <v>8218</v>
      </c>
      <c r="O1930" s="44" t="s">
        <v>10101</v>
      </c>
      <c r="P1930" s="23" t="s">
        <v>78</v>
      </c>
      <c r="Q1930" s="45" t="s">
        <v>26</v>
      </c>
      <c r="R1930" s="23"/>
      <c r="S1930" s="5"/>
    </row>
    <row r="1931" spans="1:19" s="47" customFormat="1" x14ac:dyDescent="0.25">
      <c r="A1931" s="23" t="s">
        <v>4</v>
      </c>
      <c r="B1931" s="23" t="s">
        <v>59</v>
      </c>
      <c r="C1931" s="23" t="s">
        <v>76</v>
      </c>
      <c r="D1931" s="23" t="s">
        <v>9542</v>
      </c>
      <c r="E1931" s="23" t="s">
        <v>9543</v>
      </c>
      <c r="F1931" s="23" t="s">
        <v>9608</v>
      </c>
      <c r="G1931" s="23" t="s">
        <v>78</v>
      </c>
      <c r="H1931" s="23" t="s">
        <v>10102</v>
      </c>
      <c r="I1931" s="23" t="s">
        <v>10103</v>
      </c>
      <c r="J1931" s="5" t="s">
        <v>10104</v>
      </c>
      <c r="K1931" s="5" t="s">
        <v>1117</v>
      </c>
      <c r="L1931" s="5" t="s">
        <v>10105</v>
      </c>
      <c r="M1931" s="23" t="s">
        <v>10106</v>
      </c>
      <c r="N1931" s="23" t="s">
        <v>2658</v>
      </c>
      <c r="O1931" s="44" t="s">
        <v>10107</v>
      </c>
      <c r="P1931" s="23" t="s">
        <v>78</v>
      </c>
      <c r="Q1931" s="45" t="s">
        <v>26</v>
      </c>
      <c r="R1931" s="23"/>
      <c r="S1931" s="5"/>
    </row>
    <row r="1932" spans="1:19" s="47" customFormat="1" x14ac:dyDescent="0.25">
      <c r="A1932" s="23" t="s">
        <v>4</v>
      </c>
      <c r="B1932" s="23" t="s">
        <v>59</v>
      </c>
      <c r="C1932" s="23" t="s">
        <v>76</v>
      </c>
      <c r="D1932" s="23" t="s">
        <v>9542</v>
      </c>
      <c r="E1932" s="23" t="s">
        <v>9543</v>
      </c>
      <c r="F1932" s="23" t="s">
        <v>9544</v>
      </c>
      <c r="G1932" s="23" t="s">
        <v>78</v>
      </c>
      <c r="H1932" s="23" t="s">
        <v>10108</v>
      </c>
      <c r="I1932" s="23" t="s">
        <v>10109</v>
      </c>
      <c r="J1932" s="5" t="s">
        <v>10110</v>
      </c>
      <c r="K1932" s="5" t="s">
        <v>1117</v>
      </c>
      <c r="L1932" s="5" t="s">
        <v>10111</v>
      </c>
      <c r="M1932" s="23" t="s">
        <v>10112</v>
      </c>
      <c r="N1932" s="23" t="s">
        <v>9550</v>
      </c>
      <c r="O1932" s="44" t="s">
        <v>10113</v>
      </c>
      <c r="P1932" s="23" t="s">
        <v>78</v>
      </c>
      <c r="Q1932" s="45" t="s">
        <v>26</v>
      </c>
      <c r="R1932" s="23"/>
      <c r="S1932" s="5"/>
    </row>
    <row r="1933" spans="1:19" s="47" customFormat="1" x14ac:dyDescent="0.25">
      <c r="A1933" s="23" t="s">
        <v>4</v>
      </c>
      <c r="B1933" s="23" t="s">
        <v>59</v>
      </c>
      <c r="C1933" s="23" t="s">
        <v>76</v>
      </c>
      <c r="D1933" s="23" t="s">
        <v>9542</v>
      </c>
      <c r="E1933" s="23" t="s">
        <v>9543</v>
      </c>
      <c r="F1933" s="23" t="s">
        <v>9579</v>
      </c>
      <c r="G1933" s="23" t="s">
        <v>78</v>
      </c>
      <c r="H1933" s="23" t="s">
        <v>10114</v>
      </c>
      <c r="I1933" s="23" t="s">
        <v>10115</v>
      </c>
      <c r="J1933" s="5" t="s">
        <v>10116</v>
      </c>
      <c r="K1933" s="5" t="s">
        <v>1117</v>
      </c>
      <c r="L1933" s="5" t="s">
        <v>10117</v>
      </c>
      <c r="M1933" s="23" t="s">
        <v>2657</v>
      </c>
      <c r="N1933" s="23" t="s">
        <v>2658</v>
      </c>
      <c r="O1933" s="44" t="s">
        <v>10118</v>
      </c>
      <c r="P1933" s="23" t="s">
        <v>78</v>
      </c>
      <c r="Q1933" s="45" t="s">
        <v>26</v>
      </c>
      <c r="R1933" s="23"/>
      <c r="S1933" s="5"/>
    </row>
    <row r="1934" spans="1:19" s="47" customFormat="1" x14ac:dyDescent="0.25">
      <c r="A1934" s="23" t="s">
        <v>4</v>
      </c>
      <c r="B1934" s="23" t="s">
        <v>59</v>
      </c>
      <c r="C1934" s="23" t="s">
        <v>76</v>
      </c>
      <c r="D1934" s="23" t="s">
        <v>9542</v>
      </c>
      <c r="E1934" s="23" t="s">
        <v>9543</v>
      </c>
      <c r="F1934" s="23" t="s">
        <v>9608</v>
      </c>
      <c r="G1934" s="23" t="s">
        <v>78</v>
      </c>
      <c r="H1934" s="23" t="s">
        <v>10119</v>
      </c>
      <c r="I1934" s="23" t="s">
        <v>10120</v>
      </c>
      <c r="J1934" s="5" t="s">
        <v>10121</v>
      </c>
      <c r="K1934" s="5" t="s">
        <v>1117</v>
      </c>
      <c r="L1934" s="5" t="s">
        <v>10122</v>
      </c>
      <c r="M1934" s="23" t="s">
        <v>10123</v>
      </c>
      <c r="N1934" s="23" t="s">
        <v>2658</v>
      </c>
      <c r="O1934" s="44" t="s">
        <v>10124</v>
      </c>
      <c r="P1934" s="23" t="s">
        <v>78</v>
      </c>
      <c r="Q1934" s="45" t="s">
        <v>26</v>
      </c>
      <c r="R1934" s="23"/>
      <c r="S1934" s="5"/>
    </row>
    <row r="1935" spans="1:19" s="47" customFormat="1" x14ac:dyDescent="0.25">
      <c r="A1935" s="23" t="s">
        <v>4</v>
      </c>
      <c r="B1935" s="23" t="s">
        <v>59</v>
      </c>
      <c r="C1935" s="23" t="s">
        <v>76</v>
      </c>
      <c r="D1935" s="23" t="s">
        <v>9542</v>
      </c>
      <c r="E1935" s="23" t="s">
        <v>9543</v>
      </c>
      <c r="F1935" s="23" t="s">
        <v>9651</v>
      </c>
      <c r="G1935" s="23" t="s">
        <v>78</v>
      </c>
      <c r="H1935" s="23" t="s">
        <v>10125</v>
      </c>
      <c r="I1935" s="23">
        <v>29940</v>
      </c>
      <c r="J1935" s="5" t="s">
        <v>10126</v>
      </c>
      <c r="K1935" s="5"/>
      <c r="L1935" s="5" t="s">
        <v>10127</v>
      </c>
      <c r="M1935" s="23" t="s">
        <v>10128</v>
      </c>
      <c r="N1935" s="23" t="s">
        <v>8058</v>
      </c>
      <c r="O1935" s="44">
        <v>83118</v>
      </c>
      <c r="P1935" s="23" t="s">
        <v>78</v>
      </c>
      <c r="Q1935" s="45">
        <v>44574</v>
      </c>
      <c r="R1935" s="23"/>
      <c r="S1935" s="5"/>
    </row>
    <row r="1936" spans="1:19" s="47" customFormat="1" x14ac:dyDescent="0.25">
      <c r="A1936" s="23" t="s">
        <v>4</v>
      </c>
      <c r="B1936" s="23" t="s">
        <v>59</v>
      </c>
      <c r="C1936" s="23" t="s">
        <v>76</v>
      </c>
      <c r="D1936" s="23" t="s">
        <v>9542</v>
      </c>
      <c r="E1936" s="23" t="s">
        <v>9543</v>
      </c>
      <c r="F1936" s="23" t="s">
        <v>9579</v>
      </c>
      <c r="G1936" s="23" t="s">
        <v>78</v>
      </c>
      <c r="H1936" s="23" t="s">
        <v>10129</v>
      </c>
      <c r="I1936" s="23" t="s">
        <v>10130</v>
      </c>
      <c r="J1936" s="5" t="s">
        <v>10131</v>
      </c>
      <c r="K1936" s="5" t="s">
        <v>1117</v>
      </c>
      <c r="L1936" s="5" t="s">
        <v>10132</v>
      </c>
      <c r="M1936" s="23" t="s">
        <v>10133</v>
      </c>
      <c r="N1936" s="23" t="s">
        <v>2658</v>
      </c>
      <c r="O1936" s="44" t="s">
        <v>10134</v>
      </c>
      <c r="P1936" s="23" t="s">
        <v>78</v>
      </c>
      <c r="Q1936" s="45" t="s">
        <v>26</v>
      </c>
      <c r="R1936" s="23"/>
      <c r="S1936" s="5"/>
    </row>
    <row r="1937" spans="1:19" s="47" customFormat="1" x14ac:dyDescent="0.25">
      <c r="A1937" s="23" t="s">
        <v>4</v>
      </c>
      <c r="B1937" s="23" t="s">
        <v>59</v>
      </c>
      <c r="C1937" s="23" t="s">
        <v>76</v>
      </c>
      <c r="D1937" s="23" t="s">
        <v>9542</v>
      </c>
      <c r="E1937" s="23" t="s">
        <v>9543</v>
      </c>
      <c r="F1937" s="23" t="s">
        <v>9544</v>
      </c>
      <c r="G1937" s="23" t="s">
        <v>78</v>
      </c>
      <c r="H1937" s="23" t="s">
        <v>10135</v>
      </c>
      <c r="I1937" s="23" t="s">
        <v>10136</v>
      </c>
      <c r="J1937" s="5" t="s">
        <v>10137</v>
      </c>
      <c r="K1937" s="5" t="s">
        <v>1117</v>
      </c>
      <c r="L1937" s="5" t="s">
        <v>10138</v>
      </c>
      <c r="M1937" s="23" t="s">
        <v>10139</v>
      </c>
      <c r="N1937" s="23" t="s">
        <v>9550</v>
      </c>
      <c r="O1937" s="44" t="s">
        <v>10140</v>
      </c>
      <c r="P1937" s="23" t="s">
        <v>78</v>
      </c>
      <c r="Q1937" s="45" t="s">
        <v>26</v>
      </c>
      <c r="R1937" s="23"/>
      <c r="S1937" s="5"/>
    </row>
    <row r="1938" spans="1:19" s="47" customFormat="1" x14ac:dyDescent="0.25">
      <c r="A1938" s="46" t="s">
        <v>4</v>
      </c>
      <c r="B1938" s="46" t="s">
        <v>59</v>
      </c>
      <c r="C1938" s="46" t="s">
        <v>76</v>
      </c>
      <c r="D1938" s="46" t="s">
        <v>9542</v>
      </c>
      <c r="E1938" s="46" t="s">
        <v>9543</v>
      </c>
      <c r="F1938" s="46" t="s">
        <v>9552</v>
      </c>
      <c r="G1938" s="46" t="s">
        <v>78</v>
      </c>
      <c r="H1938" s="46" t="s">
        <v>10141</v>
      </c>
      <c r="I1938" s="46" t="s">
        <v>10142</v>
      </c>
      <c r="J1938" s="47" t="s">
        <v>10143</v>
      </c>
      <c r="L1938" s="47" t="s">
        <v>10144</v>
      </c>
      <c r="M1938" s="46" t="s">
        <v>10145</v>
      </c>
      <c r="N1938" s="46" t="s">
        <v>9550</v>
      </c>
      <c r="O1938" s="48" t="s">
        <v>10146</v>
      </c>
      <c r="P1938" s="46" t="s">
        <v>78</v>
      </c>
      <c r="Q1938" s="49" t="s">
        <v>26</v>
      </c>
      <c r="R1938" s="46"/>
    </row>
    <row r="1939" spans="1:19" s="47" customFormat="1" x14ac:dyDescent="0.25">
      <c r="A1939" s="23" t="s">
        <v>4</v>
      </c>
      <c r="B1939" s="23" t="s">
        <v>59</v>
      </c>
      <c r="C1939" s="23" t="s">
        <v>76</v>
      </c>
      <c r="D1939" s="23" t="s">
        <v>9542</v>
      </c>
      <c r="E1939" s="23" t="s">
        <v>9543</v>
      </c>
      <c r="F1939" s="23" t="s">
        <v>9658</v>
      </c>
      <c r="G1939" s="23" t="s">
        <v>78</v>
      </c>
      <c r="H1939" s="23" t="s">
        <v>10147</v>
      </c>
      <c r="I1939" s="23">
        <v>57184</v>
      </c>
      <c r="J1939" s="5" t="s">
        <v>10148</v>
      </c>
      <c r="K1939" s="5" t="s">
        <v>1117</v>
      </c>
      <c r="L1939" s="5" t="s">
        <v>10149</v>
      </c>
      <c r="M1939" s="23" t="s">
        <v>10150</v>
      </c>
      <c r="N1939" s="23" t="s">
        <v>8218</v>
      </c>
      <c r="O1939" s="44">
        <v>59917</v>
      </c>
      <c r="P1939" s="23" t="s">
        <v>78</v>
      </c>
      <c r="Q1939" s="45" t="s">
        <v>26</v>
      </c>
      <c r="R1939" s="23"/>
      <c r="S1939" s="5"/>
    </row>
    <row r="1940" spans="1:19" s="47" customFormat="1" x14ac:dyDescent="0.25">
      <c r="A1940" s="23" t="s">
        <v>4</v>
      </c>
      <c r="B1940" s="23" t="s">
        <v>59</v>
      </c>
      <c r="C1940" s="23" t="s">
        <v>116</v>
      </c>
      <c r="D1940" s="23" t="s">
        <v>9542</v>
      </c>
      <c r="E1940" s="23" t="s">
        <v>9543</v>
      </c>
      <c r="F1940" s="23" t="s">
        <v>9558</v>
      </c>
      <c r="G1940" s="23" t="s">
        <v>78</v>
      </c>
      <c r="H1940" s="23" t="s">
        <v>10151</v>
      </c>
      <c r="I1940" s="23" t="s">
        <v>10152</v>
      </c>
      <c r="J1940" s="5" t="s">
        <v>10153</v>
      </c>
      <c r="K1940" s="5" t="s">
        <v>1117</v>
      </c>
      <c r="L1940" s="5" t="s">
        <v>10154</v>
      </c>
      <c r="M1940" s="23" t="s">
        <v>10155</v>
      </c>
      <c r="N1940" s="23" t="s">
        <v>9550</v>
      </c>
      <c r="O1940" s="44" t="s">
        <v>10156</v>
      </c>
      <c r="P1940" s="23" t="s">
        <v>78</v>
      </c>
      <c r="Q1940" s="45" t="s">
        <v>26</v>
      </c>
      <c r="R1940" s="23"/>
      <c r="S1940" s="5" t="s">
        <v>9571</v>
      </c>
    </row>
    <row r="1941" spans="1:19" s="47" customFormat="1" x14ac:dyDescent="0.25">
      <c r="A1941" s="23" t="s">
        <v>4</v>
      </c>
      <c r="B1941" s="23" t="s">
        <v>59</v>
      </c>
      <c r="C1941" s="23" t="s">
        <v>76</v>
      </c>
      <c r="D1941" s="23" t="s">
        <v>9542</v>
      </c>
      <c r="E1941" s="23" t="s">
        <v>9543</v>
      </c>
      <c r="F1941" s="23" t="s">
        <v>9544</v>
      </c>
      <c r="G1941" s="23" t="s">
        <v>78</v>
      </c>
      <c r="H1941" s="23" t="s">
        <v>10157</v>
      </c>
      <c r="I1941" s="23" t="s">
        <v>10158</v>
      </c>
      <c r="J1941" s="5" t="s">
        <v>10159</v>
      </c>
      <c r="K1941" s="5" t="s">
        <v>1117</v>
      </c>
      <c r="L1941" s="5" t="s">
        <v>10160</v>
      </c>
      <c r="M1941" s="23" t="s">
        <v>10161</v>
      </c>
      <c r="N1941" s="23" t="s">
        <v>2658</v>
      </c>
      <c r="O1941" s="44" t="s">
        <v>10162</v>
      </c>
      <c r="P1941" s="23" t="s">
        <v>78</v>
      </c>
      <c r="Q1941" s="45" t="s">
        <v>26</v>
      </c>
      <c r="R1941" s="23"/>
      <c r="S1941" s="5"/>
    </row>
    <row r="1942" spans="1:19" s="47" customFormat="1" x14ac:dyDescent="0.25">
      <c r="A1942" s="23" t="s">
        <v>4</v>
      </c>
      <c r="B1942" s="23" t="s">
        <v>59</v>
      </c>
      <c r="C1942" s="23" t="s">
        <v>76</v>
      </c>
      <c r="D1942" s="23" t="s">
        <v>9542</v>
      </c>
      <c r="E1942" s="23" t="s">
        <v>9543</v>
      </c>
      <c r="F1942" s="23" t="s">
        <v>9558</v>
      </c>
      <c r="G1942" s="23" t="s">
        <v>78</v>
      </c>
      <c r="H1942" s="23" t="s">
        <v>10163</v>
      </c>
      <c r="I1942" s="23" t="s">
        <v>5991</v>
      </c>
      <c r="J1942" s="5" t="s">
        <v>10164</v>
      </c>
      <c r="K1942" s="5" t="s">
        <v>1117</v>
      </c>
      <c r="L1942" s="5" t="s">
        <v>10165</v>
      </c>
      <c r="M1942" s="23" t="s">
        <v>10166</v>
      </c>
      <c r="N1942" s="23" t="s">
        <v>9550</v>
      </c>
      <c r="O1942" s="44" t="s">
        <v>10167</v>
      </c>
      <c r="P1942" s="23" t="s">
        <v>78</v>
      </c>
      <c r="Q1942" s="45" t="s">
        <v>26</v>
      </c>
      <c r="R1942" s="23"/>
      <c r="S1942" s="5"/>
    </row>
    <row r="1943" spans="1:19" s="47" customFormat="1" x14ac:dyDescent="0.25">
      <c r="A1943" s="23" t="s">
        <v>4</v>
      </c>
      <c r="B1943" s="23" t="s">
        <v>59</v>
      </c>
      <c r="C1943" s="23" t="s">
        <v>76</v>
      </c>
      <c r="D1943" s="23" t="s">
        <v>9542</v>
      </c>
      <c r="E1943" s="23" t="s">
        <v>9543</v>
      </c>
      <c r="F1943" s="23" t="s">
        <v>9558</v>
      </c>
      <c r="G1943" s="23" t="s">
        <v>78</v>
      </c>
      <c r="H1943" s="23" t="s">
        <v>10168</v>
      </c>
      <c r="I1943" s="23" t="s">
        <v>10169</v>
      </c>
      <c r="J1943" s="5" t="s">
        <v>10170</v>
      </c>
      <c r="K1943" s="5" t="s">
        <v>10171</v>
      </c>
      <c r="L1943" s="5" t="s">
        <v>10172</v>
      </c>
      <c r="M1943" s="23" t="s">
        <v>9759</v>
      </c>
      <c r="N1943" s="23" t="s">
        <v>9550</v>
      </c>
      <c r="O1943" s="44" t="s">
        <v>9760</v>
      </c>
      <c r="P1943" s="23" t="s">
        <v>78</v>
      </c>
      <c r="Q1943" s="45" t="s">
        <v>26</v>
      </c>
      <c r="R1943" s="23"/>
      <c r="S1943" s="5"/>
    </row>
    <row r="1944" spans="1:19" s="47" customFormat="1" x14ac:dyDescent="0.25">
      <c r="A1944" s="23" t="s">
        <v>4</v>
      </c>
      <c r="B1944" s="23" t="s">
        <v>59</v>
      </c>
      <c r="C1944" s="23" t="s">
        <v>76</v>
      </c>
      <c r="D1944" s="23" t="s">
        <v>9542</v>
      </c>
      <c r="E1944" s="23" t="s">
        <v>9543</v>
      </c>
      <c r="F1944" s="23" t="s">
        <v>9651</v>
      </c>
      <c r="G1944" s="23" t="s">
        <v>78</v>
      </c>
      <c r="H1944" s="23" t="s">
        <v>10173</v>
      </c>
      <c r="I1944" s="23" t="s">
        <v>10174</v>
      </c>
      <c r="J1944" s="5" t="s">
        <v>10175</v>
      </c>
      <c r="K1944" s="5" t="s">
        <v>10176</v>
      </c>
      <c r="L1944" s="5" t="s">
        <v>10177</v>
      </c>
      <c r="M1944" s="23" t="s">
        <v>10178</v>
      </c>
      <c r="N1944" s="23" t="s">
        <v>9685</v>
      </c>
      <c r="O1944" s="44" t="s">
        <v>10179</v>
      </c>
      <c r="P1944" s="23" t="s">
        <v>78</v>
      </c>
      <c r="Q1944" s="45" t="s">
        <v>26</v>
      </c>
      <c r="R1944" s="23"/>
      <c r="S1944" s="5"/>
    </row>
    <row r="1945" spans="1:19" s="47" customFormat="1" x14ac:dyDescent="0.25">
      <c r="A1945" s="23" t="s">
        <v>4</v>
      </c>
      <c r="B1945" s="23" t="s">
        <v>59</v>
      </c>
      <c r="C1945" s="23" t="s">
        <v>76</v>
      </c>
      <c r="D1945" s="23" t="s">
        <v>9542</v>
      </c>
      <c r="E1945" s="23" t="s">
        <v>9543</v>
      </c>
      <c r="F1945" s="23" t="s">
        <v>9658</v>
      </c>
      <c r="G1945" s="23" t="s">
        <v>78</v>
      </c>
      <c r="H1945" s="23" t="s">
        <v>10180</v>
      </c>
      <c r="I1945" s="23" t="s">
        <v>10181</v>
      </c>
      <c r="J1945" s="5" t="s">
        <v>10182</v>
      </c>
      <c r="K1945" s="5" t="s">
        <v>1117</v>
      </c>
      <c r="L1945" s="5" t="s">
        <v>10183</v>
      </c>
      <c r="M1945" s="23" t="s">
        <v>9803</v>
      </c>
      <c r="N1945" s="23" t="s">
        <v>8218</v>
      </c>
      <c r="O1945" s="44" t="s">
        <v>9804</v>
      </c>
      <c r="P1945" s="23" t="s">
        <v>78</v>
      </c>
      <c r="Q1945" s="45" t="s">
        <v>26</v>
      </c>
      <c r="R1945" s="23"/>
      <c r="S1945" s="5"/>
    </row>
    <row r="1946" spans="1:19" s="47" customFormat="1" x14ac:dyDescent="0.25">
      <c r="A1946" s="23" t="s">
        <v>4</v>
      </c>
      <c r="B1946" s="23" t="s">
        <v>59</v>
      </c>
      <c r="C1946" s="23" t="s">
        <v>76</v>
      </c>
      <c r="D1946" s="23" t="s">
        <v>9542</v>
      </c>
      <c r="E1946" s="23" t="s">
        <v>9543</v>
      </c>
      <c r="F1946" s="23" t="s">
        <v>9579</v>
      </c>
      <c r="G1946" s="23" t="s">
        <v>78</v>
      </c>
      <c r="H1946" s="23" t="s">
        <v>10184</v>
      </c>
      <c r="I1946" s="23">
        <v>62119</v>
      </c>
      <c r="J1946" s="5" t="s">
        <v>10185</v>
      </c>
      <c r="K1946" s="5"/>
      <c r="L1946" s="5" t="s">
        <v>10186</v>
      </c>
      <c r="M1946" s="23" t="s">
        <v>8662</v>
      </c>
      <c r="N1946" s="23" t="s">
        <v>2658</v>
      </c>
      <c r="O1946" s="44">
        <v>97055</v>
      </c>
      <c r="P1946" s="23" t="s">
        <v>78</v>
      </c>
      <c r="Q1946" s="45">
        <v>44398</v>
      </c>
      <c r="R1946" s="23"/>
      <c r="S1946" s="5"/>
    </row>
    <row r="1947" spans="1:19" s="47" customFormat="1" x14ac:dyDescent="0.25">
      <c r="A1947" s="23" t="s">
        <v>4</v>
      </c>
      <c r="B1947" s="23" t="s">
        <v>59</v>
      </c>
      <c r="C1947" s="23" t="s">
        <v>76</v>
      </c>
      <c r="D1947" s="23" t="s">
        <v>9542</v>
      </c>
      <c r="E1947" s="23" t="s">
        <v>9543</v>
      </c>
      <c r="F1947" s="23" t="s">
        <v>9552</v>
      </c>
      <c r="G1947" s="23" t="s">
        <v>78</v>
      </c>
      <c r="H1947" s="23" t="s">
        <v>10187</v>
      </c>
      <c r="I1947" s="23">
        <v>30542</v>
      </c>
      <c r="J1947" s="5" t="s">
        <v>10188</v>
      </c>
      <c r="K1947" s="5" t="s">
        <v>1117</v>
      </c>
      <c r="L1947" s="5" t="s">
        <v>10189</v>
      </c>
      <c r="M1947" s="23" t="s">
        <v>9741</v>
      </c>
      <c r="N1947" s="23" t="s">
        <v>9550</v>
      </c>
      <c r="O1947" s="44">
        <v>98270</v>
      </c>
      <c r="P1947" s="23" t="s">
        <v>78</v>
      </c>
      <c r="Q1947" s="45" t="s">
        <v>26</v>
      </c>
      <c r="R1947" s="23"/>
      <c r="S1947" s="5"/>
    </row>
    <row r="1948" spans="1:19" s="47" customFormat="1" x14ac:dyDescent="0.25">
      <c r="A1948" s="23" t="s">
        <v>4</v>
      </c>
      <c r="B1948" s="23" t="s">
        <v>59</v>
      </c>
      <c r="C1948" s="23" t="s">
        <v>76</v>
      </c>
      <c r="D1948" s="23" t="s">
        <v>9542</v>
      </c>
      <c r="E1948" s="23" t="s">
        <v>9543</v>
      </c>
      <c r="F1948" s="23" t="s">
        <v>9608</v>
      </c>
      <c r="G1948" s="23" t="s">
        <v>1052</v>
      </c>
      <c r="H1948" s="23" t="s">
        <v>10190</v>
      </c>
      <c r="I1948" s="23" t="s">
        <v>10191</v>
      </c>
      <c r="J1948" s="5" t="s">
        <v>10192</v>
      </c>
      <c r="K1948" s="5"/>
      <c r="L1948" s="5" t="s">
        <v>10193</v>
      </c>
      <c r="M1948" s="23" t="s">
        <v>10194</v>
      </c>
      <c r="N1948" s="23" t="s">
        <v>2658</v>
      </c>
      <c r="O1948" s="44" t="s">
        <v>10195</v>
      </c>
      <c r="P1948" s="23" t="s">
        <v>78</v>
      </c>
      <c r="Q1948" s="45">
        <v>44328</v>
      </c>
      <c r="R1948" s="23"/>
      <c r="S1948" s="5" t="s">
        <v>10196</v>
      </c>
    </row>
    <row r="1949" spans="1:19" s="47" customFormat="1" x14ac:dyDescent="0.25">
      <c r="A1949" s="23" t="s">
        <v>4</v>
      </c>
      <c r="B1949" s="23" t="s">
        <v>59</v>
      </c>
      <c r="C1949" s="23" t="s">
        <v>116</v>
      </c>
      <c r="D1949" s="23" t="s">
        <v>9542</v>
      </c>
      <c r="E1949" s="23" t="s">
        <v>9543</v>
      </c>
      <c r="F1949" s="23" t="s">
        <v>9665</v>
      </c>
      <c r="G1949" s="23" t="s">
        <v>78</v>
      </c>
      <c r="H1949" s="23" t="s">
        <v>10197</v>
      </c>
      <c r="I1949" s="23" t="s">
        <v>10198</v>
      </c>
      <c r="J1949" s="5" t="s">
        <v>10199</v>
      </c>
      <c r="K1949" s="5" t="s">
        <v>1117</v>
      </c>
      <c r="L1949" s="5" t="s">
        <v>10200</v>
      </c>
      <c r="M1949" s="23" t="s">
        <v>9589</v>
      </c>
      <c r="N1949" s="23" t="s">
        <v>9550</v>
      </c>
      <c r="O1949" s="44" t="s">
        <v>10201</v>
      </c>
      <c r="P1949" s="23" t="s">
        <v>78</v>
      </c>
      <c r="Q1949" s="45" t="s">
        <v>26</v>
      </c>
      <c r="R1949" s="23"/>
      <c r="S1949" s="5" t="s">
        <v>10202</v>
      </c>
    </row>
    <row r="1950" spans="1:19" s="47" customFormat="1" x14ac:dyDescent="0.25">
      <c r="A1950" s="23" t="s">
        <v>4</v>
      </c>
      <c r="B1950" s="23" t="s">
        <v>59</v>
      </c>
      <c r="C1950" s="23" t="s">
        <v>76</v>
      </c>
      <c r="D1950" s="23" t="s">
        <v>9542</v>
      </c>
      <c r="E1950" s="23" t="s">
        <v>9543</v>
      </c>
      <c r="F1950" s="23" t="s">
        <v>9572</v>
      </c>
      <c r="G1950" s="23" t="s">
        <v>78</v>
      </c>
      <c r="H1950" s="23" t="s">
        <v>10203</v>
      </c>
      <c r="I1950" s="23" t="s">
        <v>10204</v>
      </c>
      <c r="J1950" s="5" t="s">
        <v>10205</v>
      </c>
      <c r="K1950" s="5" t="s">
        <v>1117</v>
      </c>
      <c r="L1950" s="5" t="s">
        <v>10206</v>
      </c>
      <c r="M1950" s="23" t="s">
        <v>10207</v>
      </c>
      <c r="N1950" s="23" t="s">
        <v>9685</v>
      </c>
      <c r="O1950" s="44" t="s">
        <v>10208</v>
      </c>
      <c r="P1950" s="23" t="s">
        <v>78</v>
      </c>
      <c r="Q1950" s="45" t="s">
        <v>26</v>
      </c>
      <c r="R1950" s="23"/>
      <c r="S1950" s="5"/>
    </row>
    <row r="1951" spans="1:19" s="47" customFormat="1" x14ac:dyDescent="0.25">
      <c r="A1951" s="23" t="s">
        <v>4</v>
      </c>
      <c r="B1951" s="23" t="s">
        <v>59</v>
      </c>
      <c r="C1951" s="23" t="s">
        <v>76</v>
      </c>
      <c r="D1951" s="23" t="s">
        <v>9542</v>
      </c>
      <c r="E1951" s="23" t="s">
        <v>9543</v>
      </c>
      <c r="F1951" s="23" t="s">
        <v>9558</v>
      </c>
      <c r="G1951" s="23" t="s">
        <v>78</v>
      </c>
      <c r="H1951" s="23" t="s">
        <v>10209</v>
      </c>
      <c r="I1951" s="23" t="s">
        <v>10210</v>
      </c>
      <c r="J1951" s="5" t="s">
        <v>10211</v>
      </c>
      <c r="K1951" s="5" t="s">
        <v>1117</v>
      </c>
      <c r="L1951" s="5" t="s">
        <v>10212</v>
      </c>
      <c r="M1951" s="23" t="s">
        <v>9569</v>
      </c>
      <c r="N1951" s="23" t="s">
        <v>9550</v>
      </c>
      <c r="O1951" s="44" t="s">
        <v>10213</v>
      </c>
      <c r="P1951" s="23" t="s">
        <v>78</v>
      </c>
      <c r="Q1951" s="45" t="s">
        <v>26</v>
      </c>
      <c r="R1951" s="23"/>
      <c r="S1951" s="5"/>
    </row>
    <row r="1952" spans="1:19" s="47" customFormat="1" x14ac:dyDescent="0.25">
      <c r="A1952" s="23" t="s">
        <v>4</v>
      </c>
      <c r="B1952" s="23" t="s">
        <v>59</v>
      </c>
      <c r="C1952" s="23" t="s">
        <v>76</v>
      </c>
      <c r="D1952" s="23" t="s">
        <v>9542</v>
      </c>
      <c r="E1952" s="23" t="s">
        <v>9543</v>
      </c>
      <c r="F1952" s="23" t="s">
        <v>9558</v>
      </c>
      <c r="G1952" s="23" t="s">
        <v>78</v>
      </c>
      <c r="H1952" s="23" t="s">
        <v>10214</v>
      </c>
      <c r="I1952" s="23">
        <v>39732</v>
      </c>
      <c r="J1952" s="5" t="s">
        <v>10215</v>
      </c>
      <c r="K1952" s="5" t="s">
        <v>1117</v>
      </c>
      <c r="L1952" s="5" t="s">
        <v>10216</v>
      </c>
      <c r="M1952" s="23" t="s">
        <v>10217</v>
      </c>
      <c r="N1952" s="23" t="s">
        <v>9550</v>
      </c>
      <c r="O1952" s="44">
        <v>98312</v>
      </c>
      <c r="P1952" s="23" t="s">
        <v>78</v>
      </c>
      <c r="Q1952" s="45" t="s">
        <v>26</v>
      </c>
      <c r="R1952" s="23"/>
      <c r="S1952" s="5"/>
    </row>
    <row r="1953" spans="1:19" s="47" customFormat="1" x14ac:dyDescent="0.25">
      <c r="A1953" s="23" t="s">
        <v>4</v>
      </c>
      <c r="B1953" s="23" t="s">
        <v>59</v>
      </c>
      <c r="C1953" s="23" t="s">
        <v>76</v>
      </c>
      <c r="D1953" s="23" t="s">
        <v>9542</v>
      </c>
      <c r="E1953" s="23" t="s">
        <v>9543</v>
      </c>
      <c r="F1953" s="23" t="s">
        <v>9558</v>
      </c>
      <c r="G1953" s="23" t="s">
        <v>78</v>
      </c>
      <c r="H1953" s="23" t="s">
        <v>10218</v>
      </c>
      <c r="I1953" s="23" t="s">
        <v>10219</v>
      </c>
      <c r="J1953" s="5" t="s">
        <v>10220</v>
      </c>
      <c r="K1953" s="5" t="s">
        <v>1117</v>
      </c>
      <c r="L1953" s="5" t="s">
        <v>10221</v>
      </c>
      <c r="M1953" s="23" t="s">
        <v>9831</v>
      </c>
      <c r="N1953" s="23" t="s">
        <v>9550</v>
      </c>
      <c r="O1953" s="44" t="s">
        <v>10222</v>
      </c>
      <c r="P1953" s="23" t="s">
        <v>78</v>
      </c>
      <c r="Q1953" s="45" t="s">
        <v>26</v>
      </c>
      <c r="R1953" s="23"/>
      <c r="S1953" s="5"/>
    </row>
    <row r="1954" spans="1:19" s="47" customFormat="1" x14ac:dyDescent="0.25">
      <c r="A1954" s="23" t="s">
        <v>4</v>
      </c>
      <c r="B1954" s="23" t="s">
        <v>59</v>
      </c>
      <c r="C1954" s="23" t="s">
        <v>76</v>
      </c>
      <c r="D1954" s="23" t="s">
        <v>9542</v>
      </c>
      <c r="E1954" s="23" t="s">
        <v>9543</v>
      </c>
      <c r="F1954" s="23" t="s">
        <v>9651</v>
      </c>
      <c r="G1954" s="23" t="s">
        <v>78</v>
      </c>
      <c r="H1954" s="23" t="s">
        <v>10223</v>
      </c>
      <c r="I1954" s="23" t="s">
        <v>10224</v>
      </c>
      <c r="J1954" s="5" t="s">
        <v>10225</v>
      </c>
      <c r="K1954" s="5" t="s">
        <v>1117</v>
      </c>
      <c r="L1954" s="5" t="s">
        <v>10226</v>
      </c>
      <c r="M1954" s="23" t="s">
        <v>10227</v>
      </c>
      <c r="N1954" s="23" t="s">
        <v>9685</v>
      </c>
      <c r="O1954" s="44" t="s">
        <v>10228</v>
      </c>
      <c r="P1954" s="23" t="s">
        <v>78</v>
      </c>
      <c r="Q1954" s="45" t="s">
        <v>26</v>
      </c>
      <c r="R1954" s="23"/>
      <c r="S1954" s="5"/>
    </row>
    <row r="1955" spans="1:19" s="47" customFormat="1" x14ac:dyDescent="0.25">
      <c r="A1955" s="23" t="s">
        <v>4</v>
      </c>
      <c r="B1955" s="23" t="s">
        <v>59</v>
      </c>
      <c r="C1955" s="23" t="s">
        <v>76</v>
      </c>
      <c r="D1955" s="23" t="s">
        <v>9542</v>
      </c>
      <c r="E1955" s="23" t="s">
        <v>9543</v>
      </c>
      <c r="F1955" s="23" t="s">
        <v>9579</v>
      </c>
      <c r="G1955" s="23" t="s">
        <v>78</v>
      </c>
      <c r="H1955" s="23" t="s">
        <v>10229</v>
      </c>
      <c r="I1955" s="23" t="s">
        <v>10230</v>
      </c>
      <c r="J1955" s="5" t="s">
        <v>10231</v>
      </c>
      <c r="K1955" s="5" t="s">
        <v>1117</v>
      </c>
      <c r="L1955" s="5" t="s">
        <v>10193</v>
      </c>
      <c r="M1955" s="23" t="s">
        <v>10232</v>
      </c>
      <c r="N1955" s="23" t="s">
        <v>2658</v>
      </c>
      <c r="O1955" s="44" t="s">
        <v>10195</v>
      </c>
      <c r="P1955" s="23" t="s">
        <v>78</v>
      </c>
      <c r="Q1955" s="45" t="s">
        <v>26</v>
      </c>
      <c r="R1955" s="23"/>
      <c r="S1955" s="5"/>
    </row>
    <row r="1956" spans="1:19" s="47" customFormat="1" x14ac:dyDescent="0.25">
      <c r="A1956" s="23" t="s">
        <v>4</v>
      </c>
      <c r="B1956" s="23" t="s">
        <v>59</v>
      </c>
      <c r="C1956" s="23" t="s">
        <v>76</v>
      </c>
      <c r="D1956" s="23" t="s">
        <v>9542</v>
      </c>
      <c r="E1956" s="23" t="s">
        <v>9543</v>
      </c>
      <c r="F1956" s="23" t="s">
        <v>9645</v>
      </c>
      <c r="G1956" s="23" t="s">
        <v>78</v>
      </c>
      <c r="H1956" s="23" t="s">
        <v>10233</v>
      </c>
      <c r="I1956" s="23" t="s">
        <v>10234</v>
      </c>
      <c r="J1956" s="5" t="s">
        <v>10235</v>
      </c>
      <c r="K1956" s="5" t="s">
        <v>1117</v>
      </c>
      <c r="L1956" s="5" t="s">
        <v>10236</v>
      </c>
      <c r="M1956" s="23" t="s">
        <v>10237</v>
      </c>
      <c r="N1956" s="23" t="s">
        <v>8058</v>
      </c>
      <c r="O1956" s="44" t="s">
        <v>10238</v>
      </c>
      <c r="P1956" s="23" t="s">
        <v>78</v>
      </c>
      <c r="Q1956" s="45" t="s">
        <v>26</v>
      </c>
      <c r="R1956" s="23"/>
      <c r="S1956" s="5"/>
    </row>
    <row r="1957" spans="1:19" s="47" customFormat="1" x14ac:dyDescent="0.25">
      <c r="A1957" s="46" t="s">
        <v>4</v>
      </c>
      <c r="B1957" s="46" t="s">
        <v>59</v>
      </c>
      <c r="C1957" s="46" t="s">
        <v>76</v>
      </c>
      <c r="D1957" s="46" t="s">
        <v>9542</v>
      </c>
      <c r="E1957" s="46" t="s">
        <v>9543</v>
      </c>
      <c r="F1957" s="46" t="s">
        <v>9608</v>
      </c>
      <c r="G1957" s="46" t="s">
        <v>78</v>
      </c>
      <c r="H1957" s="46" t="s">
        <v>10239</v>
      </c>
      <c r="I1957" s="46" t="s">
        <v>10240</v>
      </c>
      <c r="J1957" s="47" t="s">
        <v>10241</v>
      </c>
      <c r="K1957" s="47" t="s">
        <v>1117</v>
      </c>
      <c r="L1957" s="47" t="s">
        <v>10242</v>
      </c>
      <c r="M1957" s="46" t="s">
        <v>10243</v>
      </c>
      <c r="N1957" s="46" t="s">
        <v>2658</v>
      </c>
      <c r="O1957" s="48" t="s">
        <v>10244</v>
      </c>
      <c r="P1957" s="46" t="s">
        <v>78</v>
      </c>
      <c r="Q1957" s="49" t="s">
        <v>26</v>
      </c>
      <c r="R1957" s="46"/>
    </row>
    <row r="1958" spans="1:19" s="47" customFormat="1" x14ac:dyDescent="0.25">
      <c r="A1958" s="23" t="s">
        <v>4</v>
      </c>
      <c r="B1958" s="23" t="s">
        <v>59</v>
      </c>
      <c r="C1958" s="23" t="s">
        <v>76</v>
      </c>
      <c r="D1958" s="23" t="s">
        <v>9542</v>
      </c>
      <c r="E1958" s="23" t="s">
        <v>9543</v>
      </c>
      <c r="F1958" s="23" t="s">
        <v>9572</v>
      </c>
      <c r="G1958" s="23" t="s">
        <v>78</v>
      </c>
      <c r="H1958" s="23" t="s">
        <v>10245</v>
      </c>
      <c r="I1958" s="23" t="s">
        <v>10246</v>
      </c>
      <c r="J1958" s="5" t="s">
        <v>10247</v>
      </c>
      <c r="K1958" s="5" t="s">
        <v>1117</v>
      </c>
      <c r="L1958" s="5" t="s">
        <v>10248</v>
      </c>
      <c r="M1958" s="23" t="s">
        <v>10249</v>
      </c>
      <c r="N1958" s="23" t="s">
        <v>9550</v>
      </c>
      <c r="O1958" s="44" t="s">
        <v>10250</v>
      </c>
      <c r="P1958" s="23" t="s">
        <v>78</v>
      </c>
      <c r="Q1958" s="45" t="s">
        <v>26</v>
      </c>
      <c r="R1958" s="23"/>
      <c r="S1958" s="5"/>
    </row>
    <row r="1959" spans="1:19" s="47" customFormat="1" x14ac:dyDescent="0.25">
      <c r="A1959" s="23" t="s">
        <v>4</v>
      </c>
      <c r="B1959" s="23" t="s">
        <v>59</v>
      </c>
      <c r="C1959" s="23" t="s">
        <v>76</v>
      </c>
      <c r="D1959" s="23" t="s">
        <v>9542</v>
      </c>
      <c r="E1959" s="23" t="s">
        <v>9543</v>
      </c>
      <c r="F1959" s="23" t="s">
        <v>9552</v>
      </c>
      <c r="G1959" s="23" t="s">
        <v>78</v>
      </c>
      <c r="H1959" s="23" t="s">
        <v>10251</v>
      </c>
      <c r="I1959" s="23" t="s">
        <v>10252</v>
      </c>
      <c r="J1959" s="5" t="s">
        <v>10253</v>
      </c>
      <c r="K1959" s="5" t="s">
        <v>1117</v>
      </c>
      <c r="L1959" s="5" t="s">
        <v>10254</v>
      </c>
      <c r="M1959" s="23" t="s">
        <v>9855</v>
      </c>
      <c r="N1959" s="23" t="s">
        <v>9550</v>
      </c>
      <c r="O1959" s="44" t="s">
        <v>9856</v>
      </c>
      <c r="P1959" s="23" t="s">
        <v>78</v>
      </c>
      <c r="Q1959" s="45" t="s">
        <v>26</v>
      </c>
      <c r="R1959" s="23"/>
      <c r="S1959" s="5"/>
    </row>
    <row r="1960" spans="1:19" s="47" customFormat="1" x14ac:dyDescent="0.25">
      <c r="A1960" s="23" t="s">
        <v>4</v>
      </c>
      <c r="B1960" s="23" t="s">
        <v>59</v>
      </c>
      <c r="C1960" s="23" t="s">
        <v>76</v>
      </c>
      <c r="D1960" s="23" t="s">
        <v>9542</v>
      </c>
      <c r="E1960" s="23" t="s">
        <v>9543</v>
      </c>
      <c r="F1960" s="23" t="s">
        <v>9552</v>
      </c>
      <c r="G1960" s="23" t="s">
        <v>78</v>
      </c>
      <c r="H1960" s="23" t="s">
        <v>10255</v>
      </c>
      <c r="I1960" s="23">
        <v>1714</v>
      </c>
      <c r="J1960" s="5" t="s">
        <v>10256</v>
      </c>
      <c r="K1960" s="5"/>
      <c r="L1960" s="5" t="s">
        <v>10257</v>
      </c>
      <c r="M1960" s="23" t="s">
        <v>10258</v>
      </c>
      <c r="N1960" s="23" t="s">
        <v>9550</v>
      </c>
      <c r="O1960" s="44">
        <v>98011</v>
      </c>
      <c r="P1960" s="23" t="s">
        <v>78</v>
      </c>
      <c r="Q1960" s="45">
        <v>44427</v>
      </c>
      <c r="R1960" s="23"/>
      <c r="S1960" s="5"/>
    </row>
    <row r="1961" spans="1:19" s="47" customFormat="1" x14ac:dyDescent="0.25">
      <c r="A1961" s="23" t="s">
        <v>4</v>
      </c>
      <c r="B1961" s="23" t="s">
        <v>59</v>
      </c>
      <c r="C1961" s="23" t="s">
        <v>76</v>
      </c>
      <c r="D1961" s="23" t="s">
        <v>9542</v>
      </c>
      <c r="E1961" s="23" t="s">
        <v>9543</v>
      </c>
      <c r="F1961" s="23" t="s">
        <v>9558</v>
      </c>
      <c r="G1961" s="23" t="s">
        <v>78</v>
      </c>
      <c r="H1961" s="23" t="s">
        <v>10259</v>
      </c>
      <c r="I1961" s="23" t="s">
        <v>10260</v>
      </c>
      <c r="J1961" s="5" t="s">
        <v>10261</v>
      </c>
      <c r="K1961" s="5" t="s">
        <v>1117</v>
      </c>
      <c r="L1961" s="5" t="s">
        <v>10262</v>
      </c>
      <c r="M1961" s="23" t="s">
        <v>10263</v>
      </c>
      <c r="N1961" s="23" t="s">
        <v>9550</v>
      </c>
      <c r="O1961" s="44" t="s">
        <v>10264</v>
      </c>
      <c r="P1961" s="23" t="s">
        <v>78</v>
      </c>
      <c r="Q1961" s="45" t="s">
        <v>26</v>
      </c>
      <c r="R1961" s="23"/>
      <c r="S1961" s="5"/>
    </row>
    <row r="1962" spans="1:19" s="47" customFormat="1" x14ac:dyDescent="0.25">
      <c r="A1962" s="23" t="s">
        <v>4</v>
      </c>
      <c r="B1962" s="23" t="s">
        <v>59</v>
      </c>
      <c r="C1962" s="23" t="s">
        <v>76</v>
      </c>
      <c r="D1962" s="23" t="s">
        <v>9542</v>
      </c>
      <c r="E1962" s="23" t="s">
        <v>9543</v>
      </c>
      <c r="F1962" s="23" t="s">
        <v>9579</v>
      </c>
      <c r="G1962" s="23" t="s">
        <v>78</v>
      </c>
      <c r="H1962" s="23" t="s">
        <v>10265</v>
      </c>
      <c r="I1962" s="23" t="s">
        <v>10266</v>
      </c>
      <c r="J1962" s="5" t="s">
        <v>10267</v>
      </c>
      <c r="K1962" s="5" t="s">
        <v>1117</v>
      </c>
      <c r="L1962" s="5" t="s">
        <v>10268</v>
      </c>
      <c r="M1962" s="23" t="s">
        <v>2657</v>
      </c>
      <c r="N1962" s="23" t="s">
        <v>2658</v>
      </c>
      <c r="O1962" s="44" t="s">
        <v>10269</v>
      </c>
      <c r="P1962" s="23" t="s">
        <v>78</v>
      </c>
      <c r="Q1962" s="45" t="s">
        <v>26</v>
      </c>
      <c r="R1962" s="23"/>
      <c r="S1962" s="5"/>
    </row>
    <row r="1963" spans="1:19" s="47" customFormat="1" x14ac:dyDescent="0.25">
      <c r="A1963" s="23" t="s">
        <v>4</v>
      </c>
      <c r="B1963" s="23" t="s">
        <v>59</v>
      </c>
      <c r="C1963" s="23" t="s">
        <v>76</v>
      </c>
      <c r="D1963" s="23" t="s">
        <v>9542</v>
      </c>
      <c r="E1963" s="23" t="s">
        <v>9543</v>
      </c>
      <c r="F1963" s="23" t="s">
        <v>10045</v>
      </c>
      <c r="G1963" s="23" t="s">
        <v>78</v>
      </c>
      <c r="H1963" s="23" t="s">
        <v>10270</v>
      </c>
      <c r="I1963" s="23" t="s">
        <v>10271</v>
      </c>
      <c r="J1963" s="5" t="s">
        <v>10272</v>
      </c>
      <c r="K1963" s="5" t="s">
        <v>1117</v>
      </c>
      <c r="L1963" s="5" t="s">
        <v>10273</v>
      </c>
      <c r="M1963" s="23" t="s">
        <v>10274</v>
      </c>
      <c r="N1963" s="23" t="s">
        <v>8218</v>
      </c>
      <c r="O1963" s="44" t="s">
        <v>10275</v>
      </c>
      <c r="P1963" s="23" t="s">
        <v>78</v>
      </c>
      <c r="Q1963" s="45" t="s">
        <v>26</v>
      </c>
      <c r="R1963" s="23"/>
      <c r="S1963" s="5"/>
    </row>
    <row r="1964" spans="1:19" s="47" customFormat="1" x14ac:dyDescent="0.25">
      <c r="A1964" s="23" t="s">
        <v>4</v>
      </c>
      <c r="B1964" s="23" t="s">
        <v>59</v>
      </c>
      <c r="C1964" s="23" t="s">
        <v>76</v>
      </c>
      <c r="D1964" s="23" t="s">
        <v>9542</v>
      </c>
      <c r="E1964" s="23" t="s">
        <v>9543</v>
      </c>
      <c r="F1964" s="23" t="s">
        <v>9544</v>
      </c>
      <c r="G1964" s="23" t="s">
        <v>78</v>
      </c>
      <c r="H1964" s="23" t="s">
        <v>10276</v>
      </c>
      <c r="I1964" s="23" t="s">
        <v>10277</v>
      </c>
      <c r="J1964" s="5" t="s">
        <v>10278</v>
      </c>
      <c r="K1964" s="5" t="s">
        <v>1117</v>
      </c>
      <c r="L1964" s="5" t="s">
        <v>10279</v>
      </c>
      <c r="M1964" s="23" t="s">
        <v>10280</v>
      </c>
      <c r="N1964" s="23" t="s">
        <v>9550</v>
      </c>
      <c r="O1964" s="44">
        <v>98922</v>
      </c>
      <c r="P1964" s="23" t="s">
        <v>78</v>
      </c>
      <c r="Q1964" s="45" t="s">
        <v>26</v>
      </c>
      <c r="R1964" s="23"/>
      <c r="S1964" s="5"/>
    </row>
    <row r="1965" spans="1:19" s="47" customFormat="1" x14ac:dyDescent="0.25">
      <c r="A1965" s="23" t="s">
        <v>4</v>
      </c>
      <c r="B1965" s="23" t="s">
        <v>59</v>
      </c>
      <c r="C1965" s="23" t="s">
        <v>76</v>
      </c>
      <c r="D1965" s="23" t="s">
        <v>9542</v>
      </c>
      <c r="E1965" s="23" t="s">
        <v>9543</v>
      </c>
      <c r="F1965" s="23" t="s">
        <v>9797</v>
      </c>
      <c r="G1965" s="23" t="s">
        <v>78</v>
      </c>
      <c r="H1965" s="23" t="s">
        <v>10281</v>
      </c>
      <c r="I1965" s="23" t="s">
        <v>10282</v>
      </c>
      <c r="J1965" s="5" t="s">
        <v>8934</v>
      </c>
      <c r="K1965" s="5" t="s">
        <v>1117</v>
      </c>
      <c r="L1965" s="5" t="s">
        <v>10283</v>
      </c>
      <c r="M1965" s="23" t="s">
        <v>9663</v>
      </c>
      <c r="N1965" s="23" t="s">
        <v>8218</v>
      </c>
      <c r="O1965" s="44" t="s">
        <v>10284</v>
      </c>
      <c r="P1965" s="23" t="s">
        <v>78</v>
      </c>
      <c r="Q1965" s="45" t="s">
        <v>26</v>
      </c>
      <c r="R1965" s="23"/>
      <c r="S1965" s="5"/>
    </row>
    <row r="1966" spans="1:19" s="47" customFormat="1" x14ac:dyDescent="0.25">
      <c r="A1966" s="46" t="s">
        <v>4</v>
      </c>
      <c r="B1966" s="46" t="s">
        <v>59</v>
      </c>
      <c r="C1966" s="46" t="s">
        <v>76</v>
      </c>
      <c r="D1966" s="46" t="s">
        <v>9542</v>
      </c>
      <c r="E1966" s="46" t="s">
        <v>9543</v>
      </c>
      <c r="F1966" s="46" t="s">
        <v>9651</v>
      </c>
      <c r="G1966" s="46" t="s">
        <v>78</v>
      </c>
      <c r="H1966" s="46" t="s">
        <v>10285</v>
      </c>
      <c r="I1966" s="46">
        <v>33236</v>
      </c>
      <c r="J1966" s="47" t="s">
        <v>10849</v>
      </c>
      <c r="L1966" s="47" t="s">
        <v>10286</v>
      </c>
      <c r="M1966" s="46" t="s">
        <v>9874</v>
      </c>
      <c r="N1966" s="46" t="s">
        <v>9685</v>
      </c>
      <c r="O1966" s="48">
        <v>83705</v>
      </c>
      <c r="P1966" s="46" t="s">
        <v>78</v>
      </c>
      <c r="Q1966" s="49">
        <v>44624</v>
      </c>
      <c r="R1966" s="46"/>
    </row>
    <row r="1967" spans="1:19" s="47" customFormat="1" x14ac:dyDescent="0.25">
      <c r="A1967" s="23" t="s">
        <v>4</v>
      </c>
      <c r="B1967" s="23" t="s">
        <v>59</v>
      </c>
      <c r="C1967" s="23" t="s">
        <v>76</v>
      </c>
      <c r="D1967" s="23" t="s">
        <v>9542</v>
      </c>
      <c r="E1967" s="23" t="s">
        <v>9543</v>
      </c>
      <c r="F1967" s="23" t="s">
        <v>9544</v>
      </c>
      <c r="G1967" s="23" t="s">
        <v>78</v>
      </c>
      <c r="H1967" s="23" t="s">
        <v>10287</v>
      </c>
      <c r="I1967" s="23" t="s">
        <v>10288</v>
      </c>
      <c r="J1967" s="5" t="s">
        <v>10289</v>
      </c>
      <c r="K1967" s="5" t="s">
        <v>1117</v>
      </c>
      <c r="L1967" s="5" t="s">
        <v>10290</v>
      </c>
      <c r="M1967" s="23" t="s">
        <v>10291</v>
      </c>
      <c r="N1967" s="23" t="s">
        <v>9550</v>
      </c>
      <c r="O1967" s="44" t="s">
        <v>10292</v>
      </c>
      <c r="P1967" s="23" t="s">
        <v>78</v>
      </c>
      <c r="Q1967" s="45" t="s">
        <v>26</v>
      </c>
      <c r="R1967" s="23"/>
      <c r="S1967" s="5"/>
    </row>
    <row r="1968" spans="1:19" s="47" customFormat="1" x14ac:dyDescent="0.25">
      <c r="A1968" s="46" t="s">
        <v>4</v>
      </c>
      <c r="B1968" s="46" t="s">
        <v>59</v>
      </c>
      <c r="C1968" s="46" t="s">
        <v>116</v>
      </c>
      <c r="D1968" s="46" t="s">
        <v>9542</v>
      </c>
      <c r="E1968" s="46" t="s">
        <v>9543</v>
      </c>
      <c r="F1968" s="46" t="s">
        <v>9651</v>
      </c>
      <c r="G1968" s="46" t="s">
        <v>78</v>
      </c>
      <c r="H1968" s="46" t="s">
        <v>10293</v>
      </c>
      <c r="I1968" s="46">
        <v>60043</v>
      </c>
      <c r="J1968" s="47" t="s">
        <v>10294</v>
      </c>
      <c r="K1968" s="47" t="s">
        <v>10295</v>
      </c>
      <c r="L1968" s="47" t="s">
        <v>10296</v>
      </c>
      <c r="M1968" s="46" t="s">
        <v>9874</v>
      </c>
      <c r="N1968" s="46" t="s">
        <v>9685</v>
      </c>
      <c r="O1968" s="48">
        <v>83714</v>
      </c>
      <c r="P1968" s="46" t="s">
        <v>78</v>
      </c>
      <c r="Q1968" s="49" t="s">
        <v>26</v>
      </c>
      <c r="R1968" s="46"/>
      <c r="S1968" s="47" t="s">
        <v>9571</v>
      </c>
    </row>
    <row r="1969" spans="1:19" s="47" customFormat="1" x14ac:dyDescent="0.25">
      <c r="A1969" s="23" t="s">
        <v>4</v>
      </c>
      <c r="B1969" s="23" t="s">
        <v>59</v>
      </c>
      <c r="C1969" s="23" t="s">
        <v>76</v>
      </c>
      <c r="D1969" s="23" t="s">
        <v>9542</v>
      </c>
      <c r="E1969" s="23" t="s">
        <v>9543</v>
      </c>
      <c r="F1969" s="23" t="s">
        <v>9645</v>
      </c>
      <c r="G1969" s="23" t="s">
        <v>78</v>
      </c>
      <c r="H1969" s="23" t="s">
        <v>10297</v>
      </c>
      <c r="I1969" s="23" t="s">
        <v>10298</v>
      </c>
      <c r="J1969" s="5" t="s">
        <v>10299</v>
      </c>
      <c r="K1969" s="5" t="s">
        <v>1117</v>
      </c>
      <c r="L1969" s="5" t="s">
        <v>10300</v>
      </c>
      <c r="M1969" s="23" t="s">
        <v>10301</v>
      </c>
      <c r="N1969" s="23" t="s">
        <v>8058</v>
      </c>
      <c r="O1969" s="44" t="s">
        <v>10302</v>
      </c>
      <c r="P1969" s="23" t="s">
        <v>78</v>
      </c>
      <c r="Q1969" s="45" t="s">
        <v>26</v>
      </c>
      <c r="R1969" s="23"/>
      <c r="S1969" s="5"/>
    </row>
    <row r="1970" spans="1:19" s="47" customFormat="1" x14ac:dyDescent="0.25">
      <c r="A1970" s="46" t="s">
        <v>4</v>
      </c>
      <c r="B1970" s="46" t="s">
        <v>59</v>
      </c>
      <c r="C1970" s="46" t="s">
        <v>76</v>
      </c>
      <c r="D1970" s="46" t="s">
        <v>9542</v>
      </c>
      <c r="E1970" s="46" t="s">
        <v>9543</v>
      </c>
      <c r="F1970" s="46" t="s">
        <v>9544</v>
      </c>
      <c r="G1970" s="46" t="s">
        <v>78</v>
      </c>
      <c r="H1970" s="46" t="s">
        <v>10303</v>
      </c>
      <c r="I1970" s="46">
        <v>4961</v>
      </c>
      <c r="J1970" s="47" t="s">
        <v>10304</v>
      </c>
      <c r="K1970" s="47" t="s">
        <v>1117</v>
      </c>
      <c r="L1970" s="47" t="s">
        <v>10305</v>
      </c>
      <c r="M1970" s="46" t="s">
        <v>10306</v>
      </c>
      <c r="N1970" s="46" t="s">
        <v>9550</v>
      </c>
      <c r="O1970" s="48">
        <v>99301</v>
      </c>
      <c r="P1970" s="46" t="s">
        <v>78</v>
      </c>
      <c r="Q1970" s="49" t="s">
        <v>26</v>
      </c>
      <c r="R1970" s="46"/>
    </row>
    <row r="1971" spans="1:19" s="47" customFormat="1" x14ac:dyDescent="0.25">
      <c r="A1971" s="23" t="s">
        <v>4</v>
      </c>
      <c r="B1971" s="23" t="s">
        <v>59</v>
      </c>
      <c r="C1971" s="23" t="s">
        <v>76</v>
      </c>
      <c r="D1971" s="23" t="s">
        <v>9542</v>
      </c>
      <c r="E1971" s="23" t="s">
        <v>9543</v>
      </c>
      <c r="F1971" s="23" t="s">
        <v>9651</v>
      </c>
      <c r="G1971" s="23" t="s">
        <v>78</v>
      </c>
      <c r="H1971" s="23" t="s">
        <v>10307</v>
      </c>
      <c r="I1971" s="23" t="s">
        <v>10308</v>
      </c>
      <c r="J1971" s="5" t="s">
        <v>10309</v>
      </c>
      <c r="K1971" s="5" t="s">
        <v>1117</v>
      </c>
      <c r="L1971" s="5" t="s">
        <v>10310</v>
      </c>
      <c r="M1971" s="23" t="s">
        <v>10311</v>
      </c>
      <c r="N1971" s="23" t="s">
        <v>9685</v>
      </c>
      <c r="O1971" s="44" t="s">
        <v>10312</v>
      </c>
      <c r="P1971" s="23" t="s">
        <v>78</v>
      </c>
      <c r="Q1971" s="45" t="s">
        <v>26</v>
      </c>
      <c r="R1971" s="23"/>
      <c r="S1971" s="5"/>
    </row>
    <row r="1972" spans="1:19" s="47" customFormat="1" x14ac:dyDescent="0.25">
      <c r="A1972" s="46" t="s">
        <v>4</v>
      </c>
      <c r="B1972" s="46" t="s">
        <v>59</v>
      </c>
      <c r="C1972" s="46" t="s">
        <v>76</v>
      </c>
      <c r="D1972" s="46" t="s">
        <v>9542</v>
      </c>
      <c r="E1972" s="46" t="s">
        <v>9543</v>
      </c>
      <c r="F1972" s="46" t="s">
        <v>9572</v>
      </c>
      <c r="G1972" s="46" t="s">
        <v>78</v>
      </c>
      <c r="H1972" s="46" t="s">
        <v>10313</v>
      </c>
      <c r="I1972" s="46">
        <v>27912</v>
      </c>
      <c r="J1972" s="47" t="s">
        <v>10314</v>
      </c>
      <c r="K1972" s="47" t="s">
        <v>1117</v>
      </c>
      <c r="L1972" s="47" t="s">
        <v>10315</v>
      </c>
      <c r="M1972" s="46" t="s">
        <v>10316</v>
      </c>
      <c r="N1972" s="46" t="s">
        <v>9685</v>
      </c>
      <c r="O1972" s="48">
        <v>83843</v>
      </c>
      <c r="P1972" s="46" t="s">
        <v>78</v>
      </c>
      <c r="Q1972" s="46" t="s">
        <v>26</v>
      </c>
      <c r="R1972" s="46"/>
    </row>
    <row r="1973" spans="1:19" s="47" customFormat="1" x14ac:dyDescent="0.25">
      <c r="A1973" s="23" t="s">
        <v>4</v>
      </c>
      <c r="B1973" s="23" t="s">
        <v>59</v>
      </c>
      <c r="C1973" s="23" t="s">
        <v>76</v>
      </c>
      <c r="D1973" s="23" t="s">
        <v>9542</v>
      </c>
      <c r="E1973" s="23" t="s">
        <v>9543</v>
      </c>
      <c r="F1973" s="23" t="s">
        <v>9544</v>
      </c>
      <c r="G1973" s="23" t="s">
        <v>78</v>
      </c>
      <c r="H1973" s="23" t="s">
        <v>10317</v>
      </c>
      <c r="I1973" s="23">
        <v>4976</v>
      </c>
      <c r="J1973" s="5" t="s">
        <v>10318</v>
      </c>
      <c r="K1973" s="5" t="s">
        <v>1117</v>
      </c>
      <c r="L1973" s="5" t="s">
        <v>10319</v>
      </c>
      <c r="M1973" s="23" t="s">
        <v>10291</v>
      </c>
      <c r="N1973" s="23" t="s">
        <v>9550</v>
      </c>
      <c r="O1973" s="44">
        <v>98901</v>
      </c>
      <c r="P1973" s="23" t="s">
        <v>78</v>
      </c>
      <c r="Q1973" s="45" t="s">
        <v>26</v>
      </c>
      <c r="R1973" s="23"/>
      <c r="S1973" s="5"/>
    </row>
    <row r="1974" spans="1:19" s="47" customFormat="1" x14ac:dyDescent="0.25">
      <c r="A1974" s="23" t="s">
        <v>4</v>
      </c>
      <c r="B1974" s="23" t="s">
        <v>59</v>
      </c>
      <c r="C1974" s="23" t="s">
        <v>76</v>
      </c>
      <c r="D1974" s="23" t="s">
        <v>9542</v>
      </c>
      <c r="E1974" s="23" t="s">
        <v>9543</v>
      </c>
      <c r="F1974" s="23" t="s">
        <v>9658</v>
      </c>
      <c r="G1974" s="23" t="s">
        <v>78</v>
      </c>
      <c r="H1974" s="23" t="s">
        <v>10320</v>
      </c>
      <c r="I1974" s="23" t="s">
        <v>10321</v>
      </c>
      <c r="J1974" s="5" t="s">
        <v>10322</v>
      </c>
      <c r="K1974" s="5" t="s">
        <v>1117</v>
      </c>
      <c r="L1974" s="5" t="s">
        <v>10323</v>
      </c>
      <c r="M1974" s="23" t="s">
        <v>10324</v>
      </c>
      <c r="N1974" s="23" t="s">
        <v>8218</v>
      </c>
      <c r="O1974" s="44" t="s">
        <v>10325</v>
      </c>
      <c r="P1974" s="23" t="s">
        <v>78</v>
      </c>
      <c r="Q1974" s="45" t="s">
        <v>26</v>
      </c>
      <c r="R1974" s="23"/>
      <c r="S1974" s="5"/>
    </row>
    <row r="1975" spans="1:19" s="47" customFormat="1" x14ac:dyDescent="0.25">
      <c r="A1975" s="46" t="s">
        <v>4</v>
      </c>
      <c r="B1975" s="46" t="s">
        <v>59</v>
      </c>
      <c r="C1975" s="46" t="s">
        <v>76</v>
      </c>
      <c r="D1975" s="46" t="s">
        <v>9542</v>
      </c>
      <c r="E1975" s="46" t="s">
        <v>9543</v>
      </c>
      <c r="F1975" s="46" t="s">
        <v>9651</v>
      </c>
      <c r="G1975" s="46" t="s">
        <v>78</v>
      </c>
      <c r="H1975" s="46" t="s">
        <v>10326</v>
      </c>
      <c r="I1975" s="46">
        <v>6115</v>
      </c>
      <c r="J1975" s="47" t="s">
        <v>10850</v>
      </c>
      <c r="L1975" s="47" t="s">
        <v>10327</v>
      </c>
      <c r="M1975" s="46" t="s">
        <v>9775</v>
      </c>
      <c r="N1975" s="46" t="s">
        <v>9685</v>
      </c>
      <c r="O1975" s="48">
        <v>83642</v>
      </c>
      <c r="P1975" s="46" t="s">
        <v>78</v>
      </c>
      <c r="Q1975" s="46">
        <v>44635</v>
      </c>
      <c r="R1975" s="46"/>
    </row>
    <row r="1976" spans="1:19" s="47" customFormat="1" x14ac:dyDescent="0.25">
      <c r="A1976" s="23" t="s">
        <v>4</v>
      </c>
      <c r="B1976" s="23" t="s">
        <v>20</v>
      </c>
      <c r="C1976" s="23" t="s">
        <v>76</v>
      </c>
      <c r="D1976" s="23" t="s">
        <v>10328</v>
      </c>
      <c r="E1976" s="23" t="s">
        <v>10329</v>
      </c>
      <c r="F1976" s="23"/>
      <c r="G1976" s="23" t="s">
        <v>78</v>
      </c>
      <c r="H1976" s="23" t="s">
        <v>10330</v>
      </c>
      <c r="I1976" s="23" t="s">
        <v>10331</v>
      </c>
      <c r="J1976" s="5" t="s">
        <v>10332</v>
      </c>
      <c r="K1976" s="5" t="s">
        <v>1117</v>
      </c>
      <c r="L1976" s="5" t="s">
        <v>10333</v>
      </c>
      <c r="M1976" s="23" t="s">
        <v>10334</v>
      </c>
      <c r="N1976" s="23" t="s">
        <v>8487</v>
      </c>
      <c r="O1976" s="44" t="s">
        <v>10335</v>
      </c>
      <c r="P1976" s="23" t="s">
        <v>78</v>
      </c>
      <c r="Q1976" s="45" t="s">
        <v>26</v>
      </c>
      <c r="R1976" s="23"/>
      <c r="S1976" s="5" t="s">
        <v>10336</v>
      </c>
    </row>
    <row r="1977" spans="1:19" s="47" customFormat="1" x14ac:dyDescent="0.25">
      <c r="A1977" s="46" t="s">
        <v>4</v>
      </c>
      <c r="B1977" s="46" t="s">
        <v>20</v>
      </c>
      <c r="C1977" s="46" t="s">
        <v>116</v>
      </c>
      <c r="D1977" s="46" t="s">
        <v>10328</v>
      </c>
      <c r="E1977" s="46" t="s">
        <v>10329</v>
      </c>
      <c r="F1977" s="46"/>
      <c r="G1977" s="46" t="s">
        <v>1052</v>
      </c>
      <c r="H1977" s="46" t="s">
        <v>10337</v>
      </c>
      <c r="I1977" s="46" t="s">
        <v>10338</v>
      </c>
      <c r="J1977" s="47" t="s">
        <v>10332</v>
      </c>
      <c r="K1977" s="47" t="s">
        <v>1117</v>
      </c>
      <c r="L1977" s="47" t="s">
        <v>10333</v>
      </c>
      <c r="M1977" s="46" t="s">
        <v>10334</v>
      </c>
      <c r="N1977" s="46" t="s">
        <v>8487</v>
      </c>
      <c r="O1977" s="48" t="s">
        <v>10335</v>
      </c>
      <c r="P1977" s="46" t="s">
        <v>1055</v>
      </c>
      <c r="Q1977" s="46" t="s">
        <v>26</v>
      </c>
      <c r="R1977" s="46"/>
      <c r="S1977" s="47" t="s">
        <v>10339</v>
      </c>
    </row>
    <row r="1978" spans="1:19" s="47" customFormat="1" x14ac:dyDescent="0.25">
      <c r="A1978" s="23" t="s">
        <v>4</v>
      </c>
      <c r="B1978" s="23" t="s">
        <v>20</v>
      </c>
      <c r="C1978" s="23" t="s">
        <v>76</v>
      </c>
      <c r="D1978" s="23" t="s">
        <v>10328</v>
      </c>
      <c r="E1978" s="23" t="s">
        <v>10329</v>
      </c>
      <c r="F1978" s="23"/>
      <c r="G1978" s="23" t="s">
        <v>78</v>
      </c>
      <c r="H1978" s="23" t="s">
        <v>10340</v>
      </c>
      <c r="I1978" s="23" t="s">
        <v>10341</v>
      </c>
      <c r="J1978" s="5" t="s">
        <v>10342</v>
      </c>
      <c r="K1978" s="5" t="s">
        <v>1117</v>
      </c>
      <c r="L1978" s="5" t="s">
        <v>10343</v>
      </c>
      <c r="M1978" s="23" t="s">
        <v>9704</v>
      </c>
      <c r="N1978" s="23" t="s">
        <v>8487</v>
      </c>
      <c r="O1978" s="44" t="s">
        <v>10344</v>
      </c>
      <c r="P1978" s="23" t="s">
        <v>78</v>
      </c>
      <c r="Q1978" s="45" t="s">
        <v>26</v>
      </c>
      <c r="R1978" s="23"/>
      <c r="S1978" s="5" t="s">
        <v>10345</v>
      </c>
    </row>
    <row r="1979" spans="1:19" s="47" customFormat="1" x14ac:dyDescent="0.25">
      <c r="A1979" s="46" t="s">
        <v>4</v>
      </c>
      <c r="B1979" s="46" t="s">
        <v>20</v>
      </c>
      <c r="C1979" s="46" t="s">
        <v>116</v>
      </c>
      <c r="D1979" s="46" t="s">
        <v>10328</v>
      </c>
      <c r="E1979" s="46" t="s">
        <v>10329</v>
      </c>
      <c r="F1979" s="46"/>
      <c r="G1979" s="46" t="s">
        <v>1052</v>
      </c>
      <c r="H1979" s="46" t="s">
        <v>10346</v>
      </c>
      <c r="I1979" s="46" t="s">
        <v>10347</v>
      </c>
      <c r="J1979" s="47" t="s">
        <v>10342</v>
      </c>
      <c r="K1979" s="47" t="s">
        <v>1117</v>
      </c>
      <c r="L1979" s="47" t="s">
        <v>10343</v>
      </c>
      <c r="M1979" s="46" t="s">
        <v>9704</v>
      </c>
      <c r="N1979" s="46" t="s">
        <v>8487</v>
      </c>
      <c r="O1979" s="48" t="s">
        <v>10344</v>
      </c>
      <c r="P1979" s="46" t="s">
        <v>1055</v>
      </c>
      <c r="Q1979" s="49" t="s">
        <v>26</v>
      </c>
      <c r="R1979" s="46"/>
      <c r="S1979" s="47" t="s">
        <v>10348</v>
      </c>
    </row>
    <row r="1980" spans="1:19" s="47" customFormat="1" x14ac:dyDescent="0.25">
      <c r="A1980" s="23" t="s">
        <v>4</v>
      </c>
      <c r="B1980" s="23" t="s">
        <v>20</v>
      </c>
      <c r="C1980" s="23" t="s">
        <v>76</v>
      </c>
      <c r="D1980" s="23" t="s">
        <v>10328</v>
      </c>
      <c r="E1980" s="23" t="s">
        <v>10329</v>
      </c>
      <c r="F1980" s="23"/>
      <c r="G1980" s="23" t="s">
        <v>78</v>
      </c>
      <c r="H1980" s="23" t="s">
        <v>10349</v>
      </c>
      <c r="I1980" s="23" t="s">
        <v>10350</v>
      </c>
      <c r="J1980" s="5" t="s">
        <v>10351</v>
      </c>
      <c r="K1980" s="5" t="s">
        <v>1117</v>
      </c>
      <c r="L1980" s="5" t="s">
        <v>10352</v>
      </c>
      <c r="M1980" s="23" t="s">
        <v>10353</v>
      </c>
      <c r="N1980" s="23" t="s">
        <v>8487</v>
      </c>
      <c r="O1980" s="44" t="s">
        <v>10354</v>
      </c>
      <c r="P1980" s="23" t="s">
        <v>78</v>
      </c>
      <c r="Q1980" s="45" t="s">
        <v>26</v>
      </c>
      <c r="R1980" s="23"/>
      <c r="S1980" s="5" t="s">
        <v>10355</v>
      </c>
    </row>
    <row r="1981" spans="1:19" s="47" customFormat="1" x14ac:dyDescent="0.25">
      <c r="A1981" s="46" t="s">
        <v>4</v>
      </c>
      <c r="B1981" s="46" t="s">
        <v>20</v>
      </c>
      <c r="C1981" s="46" t="s">
        <v>116</v>
      </c>
      <c r="D1981" s="46" t="s">
        <v>10328</v>
      </c>
      <c r="E1981" s="46" t="s">
        <v>10329</v>
      </c>
      <c r="F1981" s="46"/>
      <c r="G1981" s="46" t="s">
        <v>1052</v>
      </c>
      <c r="H1981" s="46" t="s">
        <v>10356</v>
      </c>
      <c r="I1981" s="46" t="s">
        <v>10357</v>
      </c>
      <c r="J1981" s="47" t="s">
        <v>10351</v>
      </c>
      <c r="K1981" s="47" t="s">
        <v>1117</v>
      </c>
      <c r="L1981" s="47" t="s">
        <v>10352</v>
      </c>
      <c r="M1981" s="46" t="s">
        <v>10353</v>
      </c>
      <c r="N1981" s="46" t="s">
        <v>8487</v>
      </c>
      <c r="O1981" s="48" t="s">
        <v>10354</v>
      </c>
      <c r="P1981" s="46" t="s">
        <v>1055</v>
      </c>
      <c r="Q1981" s="46" t="s">
        <v>26</v>
      </c>
      <c r="R1981" s="46"/>
      <c r="S1981" s="47" t="s">
        <v>10358</v>
      </c>
    </row>
    <row r="1982" spans="1:19" s="47" customFormat="1" x14ac:dyDescent="0.25">
      <c r="A1982" s="23" t="s">
        <v>4</v>
      </c>
      <c r="B1982" s="23" t="s">
        <v>20</v>
      </c>
      <c r="C1982" s="23" t="s">
        <v>76</v>
      </c>
      <c r="D1982" s="23" t="s">
        <v>10328</v>
      </c>
      <c r="E1982" s="23" t="s">
        <v>10329</v>
      </c>
      <c r="F1982" s="23"/>
      <c r="G1982" s="23" t="s">
        <v>78</v>
      </c>
      <c r="H1982" s="23" t="s">
        <v>10359</v>
      </c>
      <c r="I1982" s="23" t="s">
        <v>10360</v>
      </c>
      <c r="J1982" s="5" t="s">
        <v>10361</v>
      </c>
      <c r="K1982" s="5" t="s">
        <v>1117</v>
      </c>
      <c r="L1982" s="5" t="s">
        <v>10362</v>
      </c>
      <c r="M1982" s="23" t="s">
        <v>10363</v>
      </c>
      <c r="N1982" s="23" t="s">
        <v>2311</v>
      </c>
      <c r="O1982" s="44" t="s">
        <v>10364</v>
      </c>
      <c r="P1982" s="23" t="s">
        <v>78</v>
      </c>
      <c r="Q1982" s="45" t="s">
        <v>26</v>
      </c>
      <c r="R1982" s="23"/>
      <c r="S1982" s="5" t="s">
        <v>10365</v>
      </c>
    </row>
    <row r="1983" spans="1:19" s="47" customFormat="1" x14ac:dyDescent="0.25">
      <c r="A1983" s="46" t="s">
        <v>4</v>
      </c>
      <c r="B1983" s="46" t="s">
        <v>20</v>
      </c>
      <c r="C1983" s="46" t="s">
        <v>116</v>
      </c>
      <c r="D1983" s="46" t="s">
        <v>10328</v>
      </c>
      <c r="E1983" s="46" t="s">
        <v>10329</v>
      </c>
      <c r="F1983" s="46"/>
      <c r="G1983" s="46" t="s">
        <v>1052</v>
      </c>
      <c r="H1983" s="46" t="s">
        <v>10366</v>
      </c>
      <c r="I1983" s="46" t="s">
        <v>10367</v>
      </c>
      <c r="J1983" s="47" t="s">
        <v>10361</v>
      </c>
      <c r="K1983" s="47" t="s">
        <v>1117</v>
      </c>
      <c r="L1983" s="47" t="s">
        <v>10362</v>
      </c>
      <c r="M1983" s="46" t="s">
        <v>10363</v>
      </c>
      <c r="N1983" s="46" t="s">
        <v>2311</v>
      </c>
      <c r="O1983" s="48" t="s">
        <v>10364</v>
      </c>
      <c r="P1983" s="46" t="s">
        <v>1055</v>
      </c>
      <c r="Q1983" s="46" t="s">
        <v>26</v>
      </c>
      <c r="R1983" s="46"/>
      <c r="S1983" s="47" t="s">
        <v>10368</v>
      </c>
    </row>
    <row r="1984" spans="1:19" s="47" customFormat="1" x14ac:dyDescent="0.25">
      <c r="A1984" s="23" t="s">
        <v>4</v>
      </c>
      <c r="B1984" s="23" t="s">
        <v>20</v>
      </c>
      <c r="C1984" s="23" t="s">
        <v>76</v>
      </c>
      <c r="D1984" s="23" t="s">
        <v>10328</v>
      </c>
      <c r="E1984" s="23" t="s">
        <v>10329</v>
      </c>
      <c r="F1984" s="23"/>
      <c r="G1984" s="23" t="s">
        <v>78</v>
      </c>
      <c r="H1984" s="23" t="s">
        <v>10369</v>
      </c>
      <c r="I1984" s="23">
        <v>11424</v>
      </c>
      <c r="J1984" s="5" t="s">
        <v>10370</v>
      </c>
      <c r="K1984" s="5"/>
      <c r="L1984" s="5" t="s">
        <v>10371</v>
      </c>
      <c r="M1984" s="23" t="s">
        <v>10372</v>
      </c>
      <c r="N1984" s="23" t="s">
        <v>2311</v>
      </c>
      <c r="O1984" s="44">
        <v>43440</v>
      </c>
      <c r="P1984" s="23" t="s">
        <v>78</v>
      </c>
      <c r="Q1984" s="45">
        <v>44491</v>
      </c>
      <c r="R1984" s="23"/>
      <c r="S1984" s="5"/>
    </row>
    <row r="1985" spans="1:19" s="47" customFormat="1" x14ac:dyDescent="0.25">
      <c r="A1985" s="46" t="s">
        <v>4</v>
      </c>
      <c r="B1985" s="46" t="s">
        <v>20</v>
      </c>
      <c r="C1985" s="46" t="s">
        <v>76</v>
      </c>
      <c r="D1985" s="46" t="s">
        <v>10328</v>
      </c>
      <c r="E1985" s="46" t="s">
        <v>10329</v>
      </c>
      <c r="F1985" s="46"/>
      <c r="G1985" s="46" t="s">
        <v>78</v>
      </c>
      <c r="H1985" s="46" t="s">
        <v>10373</v>
      </c>
      <c r="I1985" s="46" t="s">
        <v>10374</v>
      </c>
      <c r="J1985" s="47" t="s">
        <v>10375</v>
      </c>
      <c r="L1985" s="47" t="s">
        <v>10376</v>
      </c>
      <c r="M1985" s="46" t="s">
        <v>10377</v>
      </c>
      <c r="N1985" s="46" t="s">
        <v>8487</v>
      </c>
      <c r="O1985" s="48" t="s">
        <v>10378</v>
      </c>
      <c r="P1985" s="46" t="s">
        <v>78</v>
      </c>
      <c r="Q1985" s="49" t="s">
        <v>26</v>
      </c>
      <c r="R1985" s="46"/>
      <c r="S1985" s="47" t="s">
        <v>10379</v>
      </c>
    </row>
    <row r="1986" spans="1:19" s="47" customFormat="1" x14ac:dyDescent="0.25">
      <c r="A1986" s="23" t="s">
        <v>4</v>
      </c>
      <c r="B1986" s="23" t="s">
        <v>20</v>
      </c>
      <c r="C1986" s="23" t="s">
        <v>116</v>
      </c>
      <c r="D1986" s="23" t="s">
        <v>10328</v>
      </c>
      <c r="E1986" s="23" t="s">
        <v>10329</v>
      </c>
      <c r="F1986" s="23"/>
      <c r="G1986" s="23" t="s">
        <v>1052</v>
      </c>
      <c r="H1986" s="23" t="s">
        <v>10380</v>
      </c>
      <c r="I1986" s="23" t="s">
        <v>10381</v>
      </c>
      <c r="J1986" s="5" t="s">
        <v>10375</v>
      </c>
      <c r="K1986" s="5" t="s">
        <v>1117</v>
      </c>
      <c r="L1986" s="5" t="s">
        <v>10376</v>
      </c>
      <c r="M1986" s="23" t="s">
        <v>10377</v>
      </c>
      <c r="N1986" s="23" t="s">
        <v>8487</v>
      </c>
      <c r="O1986" s="44" t="s">
        <v>10378</v>
      </c>
      <c r="P1986" s="23" t="s">
        <v>1055</v>
      </c>
      <c r="Q1986" s="45" t="s">
        <v>26</v>
      </c>
      <c r="R1986" s="23"/>
      <c r="S1986" s="5" t="s">
        <v>10382</v>
      </c>
    </row>
    <row r="1987" spans="1:19" s="47" customFormat="1" x14ac:dyDescent="0.25">
      <c r="A1987" s="46" t="s">
        <v>4</v>
      </c>
      <c r="B1987" s="46" t="s">
        <v>20</v>
      </c>
      <c r="C1987" s="46" t="s">
        <v>76</v>
      </c>
      <c r="D1987" s="46" t="s">
        <v>10328</v>
      </c>
      <c r="E1987" s="46" t="s">
        <v>10329</v>
      </c>
      <c r="F1987" s="46"/>
      <c r="G1987" s="46" t="s">
        <v>78</v>
      </c>
      <c r="H1987" s="46" t="s">
        <v>10383</v>
      </c>
      <c r="I1987" s="46" t="s">
        <v>10384</v>
      </c>
      <c r="J1987" s="47" t="s">
        <v>10385</v>
      </c>
      <c r="L1987" s="47" t="s">
        <v>10386</v>
      </c>
      <c r="M1987" s="46" t="s">
        <v>10387</v>
      </c>
      <c r="N1987" s="46" t="s">
        <v>8487</v>
      </c>
      <c r="O1987" s="48" t="s">
        <v>10388</v>
      </c>
      <c r="P1987" s="46" t="s">
        <v>78</v>
      </c>
      <c r="Q1987" s="46" t="s">
        <v>26</v>
      </c>
      <c r="R1987" s="46"/>
      <c r="S1987" s="47" t="s">
        <v>10389</v>
      </c>
    </row>
    <row r="1988" spans="1:19" s="47" customFormat="1" x14ac:dyDescent="0.25">
      <c r="A1988" s="23" t="s">
        <v>4</v>
      </c>
      <c r="B1988" s="23" t="s">
        <v>20</v>
      </c>
      <c r="C1988" s="23" t="s">
        <v>116</v>
      </c>
      <c r="D1988" s="23" t="s">
        <v>10328</v>
      </c>
      <c r="E1988" s="23" t="s">
        <v>10329</v>
      </c>
      <c r="F1988" s="23"/>
      <c r="G1988" s="23" t="s">
        <v>1052</v>
      </c>
      <c r="H1988" s="23" t="s">
        <v>10390</v>
      </c>
      <c r="I1988" s="23" t="s">
        <v>10391</v>
      </c>
      <c r="J1988" s="5" t="s">
        <v>10385</v>
      </c>
      <c r="K1988" s="5" t="s">
        <v>1117</v>
      </c>
      <c r="L1988" s="5" t="s">
        <v>10386</v>
      </c>
      <c r="M1988" s="23" t="s">
        <v>10387</v>
      </c>
      <c r="N1988" s="23" t="s">
        <v>8487</v>
      </c>
      <c r="O1988" s="44" t="s">
        <v>10388</v>
      </c>
      <c r="P1988" s="23" t="s">
        <v>1055</v>
      </c>
      <c r="Q1988" s="45" t="s">
        <v>26</v>
      </c>
      <c r="R1988" s="23"/>
      <c r="S1988" s="5" t="s">
        <v>10392</v>
      </c>
    </row>
    <row r="1989" spans="1:19" s="47" customFormat="1" x14ac:dyDescent="0.25">
      <c r="A1989" s="46" t="s">
        <v>4</v>
      </c>
      <c r="B1989" s="46" t="s">
        <v>20</v>
      </c>
      <c r="C1989" s="46" t="s">
        <v>76</v>
      </c>
      <c r="D1989" s="46" t="s">
        <v>10328</v>
      </c>
      <c r="E1989" s="46" t="s">
        <v>10329</v>
      </c>
      <c r="F1989" s="46" t="s">
        <v>10393</v>
      </c>
      <c r="G1989" s="46" t="s">
        <v>78</v>
      </c>
      <c r="H1989" s="46" t="s">
        <v>10394</v>
      </c>
      <c r="I1989" s="46" t="s">
        <v>10395</v>
      </c>
      <c r="J1989" s="47" t="s">
        <v>10396</v>
      </c>
      <c r="K1989" s="47" t="s">
        <v>1117</v>
      </c>
      <c r="L1989" s="47" t="s">
        <v>10397</v>
      </c>
      <c r="M1989" s="46" t="s">
        <v>10398</v>
      </c>
      <c r="N1989" s="46" t="s">
        <v>2311</v>
      </c>
      <c r="O1989" s="48" t="s">
        <v>10399</v>
      </c>
      <c r="P1989" s="46" t="s">
        <v>78</v>
      </c>
      <c r="Q1989" s="49" t="s">
        <v>26</v>
      </c>
      <c r="R1989" s="46"/>
      <c r="S1989" s="47" t="s">
        <v>10400</v>
      </c>
    </row>
    <row r="1990" spans="1:19" s="47" customFormat="1" x14ac:dyDescent="0.25">
      <c r="A1990" s="23" t="s">
        <v>4</v>
      </c>
      <c r="B1990" s="23" t="s">
        <v>20</v>
      </c>
      <c r="C1990" s="23" t="s">
        <v>116</v>
      </c>
      <c r="D1990" s="23" t="s">
        <v>10328</v>
      </c>
      <c r="E1990" s="23" t="s">
        <v>10329</v>
      </c>
      <c r="F1990" s="23"/>
      <c r="G1990" s="23" t="s">
        <v>1052</v>
      </c>
      <c r="H1990" s="23" t="s">
        <v>10401</v>
      </c>
      <c r="I1990" s="23" t="s">
        <v>10402</v>
      </c>
      <c r="J1990" s="5" t="s">
        <v>10396</v>
      </c>
      <c r="K1990" s="5" t="s">
        <v>1117</v>
      </c>
      <c r="L1990" s="5" t="s">
        <v>10397</v>
      </c>
      <c r="M1990" s="23" t="s">
        <v>10398</v>
      </c>
      <c r="N1990" s="23" t="s">
        <v>2311</v>
      </c>
      <c r="O1990" s="44" t="s">
        <v>10399</v>
      </c>
      <c r="P1990" s="23" t="s">
        <v>1055</v>
      </c>
      <c r="Q1990" s="45" t="s">
        <v>26</v>
      </c>
      <c r="R1990" s="23"/>
      <c r="S1990" s="5" t="s">
        <v>10403</v>
      </c>
    </row>
    <row r="1991" spans="1:19" s="47" customFormat="1" x14ac:dyDescent="0.25">
      <c r="A1991" s="46" t="s">
        <v>4</v>
      </c>
      <c r="B1991" s="46" t="s">
        <v>20</v>
      </c>
      <c r="C1991" s="46" t="s">
        <v>76</v>
      </c>
      <c r="D1991" s="46" t="s">
        <v>10328</v>
      </c>
      <c r="E1991" s="46" t="s">
        <v>10329</v>
      </c>
      <c r="F1991" s="46"/>
      <c r="G1991" s="46" t="s">
        <v>78</v>
      </c>
      <c r="H1991" s="46" t="s">
        <v>10404</v>
      </c>
      <c r="I1991" s="46" t="s">
        <v>10405</v>
      </c>
      <c r="J1991" s="47" t="s">
        <v>10406</v>
      </c>
      <c r="K1991" s="47" t="s">
        <v>1117</v>
      </c>
      <c r="L1991" s="47" t="s">
        <v>10407</v>
      </c>
      <c r="M1991" s="46" t="s">
        <v>10408</v>
      </c>
      <c r="N1991" s="46" t="s">
        <v>8487</v>
      </c>
      <c r="O1991" s="48" t="s">
        <v>10409</v>
      </c>
      <c r="P1991" s="46" t="s">
        <v>78</v>
      </c>
      <c r="Q1991" s="46" t="s">
        <v>26</v>
      </c>
      <c r="R1991" s="46"/>
      <c r="S1991" s="47" t="s">
        <v>10410</v>
      </c>
    </row>
    <row r="1992" spans="1:19" s="47" customFormat="1" x14ac:dyDescent="0.25">
      <c r="A1992" s="23" t="s">
        <v>4</v>
      </c>
      <c r="B1992" s="23" t="s">
        <v>20</v>
      </c>
      <c r="C1992" s="23" t="s">
        <v>116</v>
      </c>
      <c r="D1992" s="23" t="s">
        <v>10328</v>
      </c>
      <c r="E1992" s="23" t="s">
        <v>10329</v>
      </c>
      <c r="F1992" s="23"/>
      <c r="G1992" s="23" t="s">
        <v>1052</v>
      </c>
      <c r="H1992" s="23" t="s">
        <v>10411</v>
      </c>
      <c r="I1992" s="23" t="s">
        <v>10412</v>
      </c>
      <c r="J1992" s="5" t="s">
        <v>10406</v>
      </c>
      <c r="K1992" s="5" t="s">
        <v>1117</v>
      </c>
      <c r="L1992" s="5" t="s">
        <v>10407</v>
      </c>
      <c r="M1992" s="23" t="s">
        <v>10408</v>
      </c>
      <c r="N1992" s="23" t="s">
        <v>8487</v>
      </c>
      <c r="O1992" s="44" t="s">
        <v>10409</v>
      </c>
      <c r="P1992" s="23" t="s">
        <v>1055</v>
      </c>
      <c r="Q1992" s="45" t="s">
        <v>26</v>
      </c>
      <c r="R1992" s="23"/>
      <c r="S1992" s="5" t="s">
        <v>10413</v>
      </c>
    </row>
    <row r="1993" spans="1:19" s="47" customFormat="1" x14ac:dyDescent="0.25">
      <c r="A1993" s="46" t="s">
        <v>4</v>
      </c>
      <c r="B1993" s="46" t="s">
        <v>20</v>
      </c>
      <c r="C1993" s="46" t="s">
        <v>76</v>
      </c>
      <c r="D1993" s="46" t="s">
        <v>10328</v>
      </c>
      <c r="E1993" s="46" t="s">
        <v>10329</v>
      </c>
      <c r="F1993" s="46"/>
      <c r="G1993" s="46" t="s">
        <v>78</v>
      </c>
      <c r="H1993" s="46" t="s">
        <v>10414</v>
      </c>
      <c r="I1993" s="46" t="s">
        <v>10415</v>
      </c>
      <c r="J1993" s="47" t="s">
        <v>10416</v>
      </c>
      <c r="K1993" s="47" t="s">
        <v>1117</v>
      </c>
      <c r="L1993" s="47" t="s">
        <v>10417</v>
      </c>
      <c r="M1993" s="46" t="s">
        <v>10418</v>
      </c>
      <c r="N1993" s="46" t="s">
        <v>2336</v>
      </c>
      <c r="O1993" s="48" t="s">
        <v>10419</v>
      </c>
      <c r="P1993" s="46" t="s">
        <v>78</v>
      </c>
      <c r="Q1993" s="46" t="s">
        <v>26</v>
      </c>
      <c r="R1993" s="46"/>
      <c r="S1993" s="47" t="s">
        <v>10420</v>
      </c>
    </row>
    <row r="1994" spans="1:19" s="47" customFormat="1" x14ac:dyDescent="0.25">
      <c r="A1994" s="23" t="s">
        <v>4</v>
      </c>
      <c r="B1994" s="23" t="s">
        <v>20</v>
      </c>
      <c r="C1994" s="23" t="s">
        <v>116</v>
      </c>
      <c r="D1994" s="23" t="s">
        <v>10328</v>
      </c>
      <c r="E1994" s="23" t="s">
        <v>10329</v>
      </c>
      <c r="F1994" s="23"/>
      <c r="G1994" s="23" t="s">
        <v>1052</v>
      </c>
      <c r="H1994" s="23" t="s">
        <v>10421</v>
      </c>
      <c r="I1994" s="23" t="s">
        <v>10422</v>
      </c>
      <c r="J1994" s="5" t="s">
        <v>10416</v>
      </c>
      <c r="K1994" s="5" t="s">
        <v>1117</v>
      </c>
      <c r="L1994" s="5" t="s">
        <v>10417</v>
      </c>
      <c r="M1994" s="23" t="s">
        <v>10418</v>
      </c>
      <c r="N1994" s="23" t="s">
        <v>2336</v>
      </c>
      <c r="O1994" s="44" t="s">
        <v>10419</v>
      </c>
      <c r="P1994" s="23" t="s">
        <v>1055</v>
      </c>
      <c r="Q1994" s="45" t="s">
        <v>26</v>
      </c>
      <c r="R1994" s="23"/>
      <c r="S1994" s="5" t="s">
        <v>10423</v>
      </c>
    </row>
    <row r="1995" spans="1:19" s="47" customFormat="1" x14ac:dyDescent="0.25">
      <c r="A1995" s="46" t="s">
        <v>4</v>
      </c>
      <c r="B1995" s="46" t="s">
        <v>20</v>
      </c>
      <c r="C1995" s="46" t="s">
        <v>76</v>
      </c>
      <c r="D1995" s="46" t="s">
        <v>10328</v>
      </c>
      <c r="E1995" s="46" t="s">
        <v>10329</v>
      </c>
      <c r="F1995" s="46"/>
      <c r="G1995" s="46" t="s">
        <v>78</v>
      </c>
      <c r="H1995" s="46" t="s">
        <v>10424</v>
      </c>
      <c r="I1995" s="46" t="s">
        <v>10425</v>
      </c>
      <c r="J1995" s="47" t="s">
        <v>10426</v>
      </c>
      <c r="L1995" s="47" t="s">
        <v>10427</v>
      </c>
      <c r="M1995" s="46" t="s">
        <v>10428</v>
      </c>
      <c r="N1995" s="46" t="s">
        <v>8487</v>
      </c>
      <c r="O1995" s="48">
        <v>48393</v>
      </c>
      <c r="P1995" s="46" t="s">
        <v>78</v>
      </c>
      <c r="Q1995" s="46" t="s">
        <v>26</v>
      </c>
      <c r="R1995" s="46"/>
      <c r="S1995" s="47" t="s">
        <v>10429</v>
      </c>
    </row>
    <row r="1996" spans="1:19" s="47" customFormat="1" x14ac:dyDescent="0.25">
      <c r="A1996" s="23" t="s">
        <v>4</v>
      </c>
      <c r="B1996" s="23" t="s">
        <v>20</v>
      </c>
      <c r="C1996" s="23" t="s">
        <v>116</v>
      </c>
      <c r="D1996" s="23" t="s">
        <v>10328</v>
      </c>
      <c r="E1996" s="23" t="s">
        <v>10329</v>
      </c>
      <c r="F1996" s="23"/>
      <c r="G1996" s="23" t="s">
        <v>1052</v>
      </c>
      <c r="H1996" s="23" t="s">
        <v>10430</v>
      </c>
      <c r="I1996" s="23" t="s">
        <v>10431</v>
      </c>
      <c r="J1996" s="5" t="s">
        <v>10426</v>
      </c>
      <c r="K1996" s="5"/>
      <c r="L1996" s="5" t="s">
        <v>10427</v>
      </c>
      <c r="M1996" s="23" t="s">
        <v>10428</v>
      </c>
      <c r="N1996" s="23" t="s">
        <v>8487</v>
      </c>
      <c r="O1996" s="44">
        <v>48393</v>
      </c>
      <c r="P1996" s="23" t="s">
        <v>1055</v>
      </c>
      <c r="Q1996" s="45" t="s">
        <v>26</v>
      </c>
      <c r="R1996" s="23"/>
      <c r="S1996" s="5" t="s">
        <v>10432</v>
      </c>
    </row>
    <row r="1997" spans="1:19" s="47" customFormat="1" x14ac:dyDescent="0.25">
      <c r="A1997" s="46" t="s">
        <v>4</v>
      </c>
      <c r="B1997" s="46" t="s">
        <v>20</v>
      </c>
      <c r="C1997" s="46" t="s">
        <v>76</v>
      </c>
      <c r="D1997" s="46" t="s">
        <v>10328</v>
      </c>
      <c r="E1997" s="46" t="s">
        <v>10329</v>
      </c>
      <c r="F1997" s="46"/>
      <c r="G1997" s="46" t="s">
        <v>78</v>
      </c>
      <c r="H1997" s="46" t="s">
        <v>10433</v>
      </c>
      <c r="I1997" s="46">
        <v>17808</v>
      </c>
      <c r="J1997" s="47" t="s">
        <v>10434</v>
      </c>
      <c r="L1997" s="47" t="s">
        <v>10435</v>
      </c>
      <c r="M1997" s="46" t="s">
        <v>9390</v>
      </c>
      <c r="N1997" s="46" t="s">
        <v>8487</v>
      </c>
      <c r="O1997" s="48">
        <v>48430</v>
      </c>
      <c r="P1997" s="46" t="s">
        <v>78</v>
      </c>
      <c r="Q1997" s="46" t="s">
        <v>26</v>
      </c>
      <c r="R1997" s="46"/>
      <c r="S1997" s="47" t="s">
        <v>10436</v>
      </c>
    </row>
    <row r="1998" spans="1:19" s="47" customFormat="1" x14ac:dyDescent="0.25">
      <c r="A1998" s="23" t="s">
        <v>4</v>
      </c>
      <c r="B1998" s="23" t="s">
        <v>20</v>
      </c>
      <c r="C1998" s="23" t="s">
        <v>116</v>
      </c>
      <c r="D1998" s="23" t="s">
        <v>10328</v>
      </c>
      <c r="E1998" s="23" t="s">
        <v>10329</v>
      </c>
      <c r="F1998" s="23"/>
      <c r="G1998" s="23" t="s">
        <v>1052</v>
      </c>
      <c r="H1998" s="23" t="s">
        <v>10437</v>
      </c>
      <c r="I1998" s="23" t="s">
        <v>10438</v>
      </c>
      <c r="J1998" s="5" t="s">
        <v>10434</v>
      </c>
      <c r="K1998" s="5"/>
      <c r="L1998" s="5" t="s">
        <v>10435</v>
      </c>
      <c r="M1998" s="23" t="s">
        <v>9390</v>
      </c>
      <c r="N1998" s="23" t="s">
        <v>8487</v>
      </c>
      <c r="O1998" s="44">
        <v>48430</v>
      </c>
      <c r="P1998" s="23" t="s">
        <v>1055</v>
      </c>
      <c r="Q1998" s="45" t="s">
        <v>26</v>
      </c>
      <c r="R1998" s="23"/>
      <c r="S1998" s="5" t="s">
        <v>10439</v>
      </c>
    </row>
    <row r="1999" spans="1:19" s="47" customFormat="1" x14ac:dyDescent="0.25">
      <c r="A1999" s="46" t="s">
        <v>4</v>
      </c>
      <c r="B1999" s="46" t="s">
        <v>20</v>
      </c>
      <c r="C1999" s="46" t="s">
        <v>76</v>
      </c>
      <c r="D1999" s="46" t="s">
        <v>10328</v>
      </c>
      <c r="E1999" s="46" t="s">
        <v>10329</v>
      </c>
      <c r="F1999" s="46"/>
      <c r="G1999" s="46" t="s">
        <v>78</v>
      </c>
      <c r="H1999" s="46" t="s">
        <v>10440</v>
      </c>
      <c r="I1999" s="46" t="s">
        <v>10441</v>
      </c>
      <c r="J1999" s="47" t="s">
        <v>10442</v>
      </c>
      <c r="K1999" s="47" t="s">
        <v>1117</v>
      </c>
      <c r="L1999" s="47" t="s">
        <v>10443</v>
      </c>
      <c r="M1999" s="46" t="s">
        <v>10444</v>
      </c>
      <c r="N1999" s="46" t="s">
        <v>8487</v>
      </c>
      <c r="O1999" s="48" t="s">
        <v>10445</v>
      </c>
      <c r="P1999" s="46" t="s">
        <v>78</v>
      </c>
      <c r="Q1999" s="46" t="s">
        <v>26</v>
      </c>
      <c r="R1999" s="46"/>
      <c r="S1999" s="47" t="s">
        <v>10446</v>
      </c>
    </row>
    <row r="2000" spans="1:19" s="47" customFormat="1" x14ac:dyDescent="0.25">
      <c r="A2000" s="23" t="s">
        <v>4</v>
      </c>
      <c r="B2000" s="23" t="s">
        <v>20</v>
      </c>
      <c r="C2000" s="23" t="s">
        <v>116</v>
      </c>
      <c r="D2000" s="23" t="s">
        <v>10328</v>
      </c>
      <c r="E2000" s="23" t="s">
        <v>10329</v>
      </c>
      <c r="F2000" s="23"/>
      <c r="G2000" s="23" t="s">
        <v>1052</v>
      </c>
      <c r="H2000" s="23" t="s">
        <v>10447</v>
      </c>
      <c r="I2000" s="23" t="s">
        <v>10448</v>
      </c>
      <c r="J2000" s="5" t="s">
        <v>10442</v>
      </c>
      <c r="K2000" s="5" t="s">
        <v>1117</v>
      </c>
      <c r="L2000" s="5" t="s">
        <v>10443</v>
      </c>
      <c r="M2000" s="23" t="s">
        <v>10444</v>
      </c>
      <c r="N2000" s="23" t="s">
        <v>8487</v>
      </c>
      <c r="O2000" s="44" t="s">
        <v>10445</v>
      </c>
      <c r="P2000" s="23" t="s">
        <v>1055</v>
      </c>
      <c r="Q2000" s="45" t="s">
        <v>26</v>
      </c>
      <c r="R2000" s="23"/>
      <c r="S2000" s="5" t="s">
        <v>10449</v>
      </c>
    </row>
    <row r="2001" spans="1:19" s="47" customFormat="1" x14ac:dyDescent="0.25">
      <c r="A2001" s="46" t="s">
        <v>4</v>
      </c>
      <c r="B2001" s="46" t="s">
        <v>20</v>
      </c>
      <c r="C2001" s="46" t="s">
        <v>76</v>
      </c>
      <c r="D2001" s="46" t="s">
        <v>10328</v>
      </c>
      <c r="E2001" s="46" t="s">
        <v>10329</v>
      </c>
      <c r="F2001" s="46"/>
      <c r="G2001" s="46" t="s">
        <v>78</v>
      </c>
      <c r="H2001" s="46" t="s">
        <v>10450</v>
      </c>
      <c r="I2001" s="46" t="s">
        <v>10451</v>
      </c>
      <c r="J2001" s="47" t="s">
        <v>10452</v>
      </c>
      <c r="K2001" s="47" t="s">
        <v>1117</v>
      </c>
      <c r="L2001" s="47" t="s">
        <v>10453</v>
      </c>
      <c r="M2001" s="46" t="s">
        <v>9229</v>
      </c>
      <c r="N2001" s="46" t="s">
        <v>8487</v>
      </c>
      <c r="O2001" s="48" t="s">
        <v>10454</v>
      </c>
      <c r="P2001" s="46" t="s">
        <v>78</v>
      </c>
      <c r="Q2001" s="49" t="s">
        <v>26</v>
      </c>
      <c r="R2001" s="46"/>
      <c r="S2001" s="47" t="s">
        <v>10455</v>
      </c>
    </row>
    <row r="2002" spans="1:19" s="47" customFormat="1" x14ac:dyDescent="0.25">
      <c r="A2002" s="23" t="s">
        <v>4</v>
      </c>
      <c r="B2002" s="23" t="s">
        <v>20</v>
      </c>
      <c r="C2002" s="23" t="s">
        <v>116</v>
      </c>
      <c r="D2002" s="23" t="s">
        <v>10328</v>
      </c>
      <c r="E2002" s="23" t="s">
        <v>10329</v>
      </c>
      <c r="F2002" s="23"/>
      <c r="G2002" s="23" t="s">
        <v>1052</v>
      </c>
      <c r="H2002" s="23" t="s">
        <v>10456</v>
      </c>
      <c r="I2002" s="23" t="s">
        <v>10457</v>
      </c>
      <c r="J2002" s="5" t="s">
        <v>10452</v>
      </c>
      <c r="K2002" s="5" t="s">
        <v>1117</v>
      </c>
      <c r="L2002" s="5" t="s">
        <v>10453</v>
      </c>
      <c r="M2002" s="23" t="s">
        <v>9229</v>
      </c>
      <c r="N2002" s="23" t="s">
        <v>8487</v>
      </c>
      <c r="O2002" s="44" t="s">
        <v>10454</v>
      </c>
      <c r="P2002" s="23" t="s">
        <v>1055</v>
      </c>
      <c r="Q2002" s="45" t="s">
        <v>26</v>
      </c>
      <c r="R2002" s="23"/>
      <c r="S2002" s="5" t="s">
        <v>10458</v>
      </c>
    </row>
    <row r="2003" spans="1:19" s="47" customFormat="1" x14ac:dyDescent="0.25">
      <c r="A2003" s="46" t="s">
        <v>4</v>
      </c>
      <c r="B2003" s="46" t="s">
        <v>20</v>
      </c>
      <c r="C2003" s="46" t="s">
        <v>76</v>
      </c>
      <c r="D2003" s="46" t="s">
        <v>10328</v>
      </c>
      <c r="E2003" s="46" t="s">
        <v>10329</v>
      </c>
      <c r="F2003" s="46"/>
      <c r="G2003" s="46" t="s">
        <v>78</v>
      </c>
      <c r="H2003" s="46" t="s">
        <v>10459</v>
      </c>
      <c r="I2003" s="46" t="s">
        <v>10460</v>
      </c>
      <c r="J2003" s="47" t="s">
        <v>10461</v>
      </c>
      <c r="K2003" s="47" t="s">
        <v>1117</v>
      </c>
      <c r="L2003" s="47" t="s">
        <v>10462</v>
      </c>
      <c r="M2003" s="46" t="s">
        <v>10463</v>
      </c>
      <c r="N2003" s="46" t="s">
        <v>8487</v>
      </c>
      <c r="O2003" s="48" t="s">
        <v>10464</v>
      </c>
      <c r="P2003" s="46" t="s">
        <v>78</v>
      </c>
      <c r="Q2003" s="46" t="s">
        <v>26</v>
      </c>
      <c r="R2003" s="46"/>
      <c r="S2003" s="47" t="s">
        <v>10465</v>
      </c>
    </row>
    <row r="2004" spans="1:19" s="47" customFormat="1" x14ac:dyDescent="0.25">
      <c r="A2004" s="23" t="s">
        <v>4</v>
      </c>
      <c r="B2004" s="23" t="s">
        <v>20</v>
      </c>
      <c r="C2004" s="23" t="s">
        <v>116</v>
      </c>
      <c r="D2004" s="23" t="s">
        <v>10328</v>
      </c>
      <c r="E2004" s="23" t="s">
        <v>10329</v>
      </c>
      <c r="F2004" s="23"/>
      <c r="G2004" s="23" t="s">
        <v>1052</v>
      </c>
      <c r="H2004" s="23" t="s">
        <v>10466</v>
      </c>
      <c r="I2004" s="23" t="s">
        <v>10467</v>
      </c>
      <c r="J2004" s="5" t="s">
        <v>10461</v>
      </c>
      <c r="K2004" s="5" t="s">
        <v>1117</v>
      </c>
      <c r="L2004" s="5" t="s">
        <v>10462</v>
      </c>
      <c r="M2004" s="23" t="s">
        <v>10463</v>
      </c>
      <c r="N2004" s="23" t="s">
        <v>8487</v>
      </c>
      <c r="O2004" s="44" t="s">
        <v>10464</v>
      </c>
      <c r="P2004" s="23" t="s">
        <v>1055</v>
      </c>
      <c r="Q2004" s="45" t="s">
        <v>26</v>
      </c>
      <c r="R2004" s="23"/>
      <c r="S2004" s="5" t="s">
        <v>10468</v>
      </c>
    </row>
    <row r="2005" spans="1:19" s="47" customFormat="1" x14ac:dyDescent="0.25">
      <c r="A2005" s="46" t="s">
        <v>4</v>
      </c>
      <c r="B2005" s="46" t="s">
        <v>20</v>
      </c>
      <c r="C2005" s="46" t="s">
        <v>76</v>
      </c>
      <c r="D2005" s="46" t="s">
        <v>10328</v>
      </c>
      <c r="E2005" s="46" t="s">
        <v>10329</v>
      </c>
      <c r="F2005" s="46"/>
      <c r="G2005" s="46" t="s">
        <v>78</v>
      </c>
      <c r="H2005" s="46" t="s">
        <v>10469</v>
      </c>
      <c r="I2005" s="46" t="s">
        <v>10470</v>
      </c>
      <c r="J2005" s="47" t="s">
        <v>10471</v>
      </c>
      <c r="K2005" s="47" t="s">
        <v>1117</v>
      </c>
      <c r="L2005" s="47" t="s">
        <v>10472</v>
      </c>
      <c r="M2005" s="46" t="s">
        <v>10473</v>
      </c>
      <c r="N2005" s="46" t="s">
        <v>8487</v>
      </c>
      <c r="O2005" s="48" t="s">
        <v>10474</v>
      </c>
      <c r="P2005" s="46" t="s">
        <v>78</v>
      </c>
      <c r="Q2005" s="49" t="s">
        <v>26</v>
      </c>
      <c r="R2005" s="46"/>
      <c r="S2005" s="47" t="s">
        <v>10475</v>
      </c>
    </row>
    <row r="2006" spans="1:19" s="47" customFormat="1" x14ac:dyDescent="0.25">
      <c r="A2006" s="23" t="s">
        <v>4</v>
      </c>
      <c r="B2006" s="23" t="s">
        <v>20</v>
      </c>
      <c r="C2006" s="23" t="s">
        <v>116</v>
      </c>
      <c r="D2006" s="23" t="s">
        <v>10328</v>
      </c>
      <c r="E2006" s="23" t="s">
        <v>10329</v>
      </c>
      <c r="F2006" s="23"/>
      <c r="G2006" s="23" t="s">
        <v>1052</v>
      </c>
      <c r="H2006" s="23" t="s">
        <v>10476</v>
      </c>
      <c r="I2006" s="23" t="s">
        <v>10477</v>
      </c>
      <c r="J2006" s="5" t="s">
        <v>10471</v>
      </c>
      <c r="K2006" s="5" t="s">
        <v>1117</v>
      </c>
      <c r="L2006" s="5" t="s">
        <v>10472</v>
      </c>
      <c r="M2006" s="23" t="s">
        <v>10473</v>
      </c>
      <c r="N2006" s="23" t="s">
        <v>8487</v>
      </c>
      <c r="O2006" s="44" t="s">
        <v>10474</v>
      </c>
      <c r="P2006" s="23" t="s">
        <v>1055</v>
      </c>
      <c r="Q2006" s="45" t="s">
        <v>26</v>
      </c>
      <c r="R2006" s="23"/>
      <c r="S2006" s="5" t="s">
        <v>10478</v>
      </c>
    </row>
    <row r="2007" spans="1:19" s="47" customFormat="1" x14ac:dyDescent="0.25">
      <c r="A2007" s="46" t="s">
        <v>4</v>
      </c>
      <c r="B2007" s="46" t="s">
        <v>20</v>
      </c>
      <c r="C2007" s="46" t="s">
        <v>76</v>
      </c>
      <c r="D2007" s="46" t="s">
        <v>10328</v>
      </c>
      <c r="E2007" s="46" t="s">
        <v>10329</v>
      </c>
      <c r="F2007" s="46"/>
      <c r="G2007" s="46" t="s">
        <v>78</v>
      </c>
      <c r="H2007" s="46" t="s">
        <v>10479</v>
      </c>
      <c r="I2007" s="46" t="s">
        <v>10480</v>
      </c>
      <c r="J2007" s="47" t="s">
        <v>10481</v>
      </c>
      <c r="K2007" s="47" t="s">
        <v>1117</v>
      </c>
      <c r="L2007" s="47" t="s">
        <v>10482</v>
      </c>
      <c r="M2007" s="46" t="s">
        <v>10483</v>
      </c>
      <c r="N2007" s="46" t="s">
        <v>8487</v>
      </c>
      <c r="O2007" s="48" t="s">
        <v>10484</v>
      </c>
      <c r="P2007" s="46" t="s">
        <v>78</v>
      </c>
      <c r="Q2007" s="46" t="s">
        <v>26</v>
      </c>
      <c r="R2007" s="46"/>
      <c r="S2007" s="47" t="s">
        <v>10485</v>
      </c>
    </row>
    <row r="2008" spans="1:19" s="47" customFormat="1" x14ac:dyDescent="0.25">
      <c r="A2008" s="23" t="s">
        <v>4</v>
      </c>
      <c r="B2008" s="23" t="s">
        <v>20</v>
      </c>
      <c r="C2008" s="23" t="s">
        <v>116</v>
      </c>
      <c r="D2008" s="23" t="s">
        <v>10328</v>
      </c>
      <c r="E2008" s="23" t="s">
        <v>10329</v>
      </c>
      <c r="F2008" s="23"/>
      <c r="G2008" s="23" t="s">
        <v>1052</v>
      </c>
      <c r="H2008" s="23" t="s">
        <v>10486</v>
      </c>
      <c r="I2008" s="23" t="s">
        <v>10487</v>
      </c>
      <c r="J2008" s="5" t="s">
        <v>10481</v>
      </c>
      <c r="K2008" s="5" t="s">
        <v>1117</v>
      </c>
      <c r="L2008" s="5" t="s">
        <v>10482</v>
      </c>
      <c r="M2008" s="23" t="s">
        <v>10483</v>
      </c>
      <c r="N2008" s="23" t="s">
        <v>8487</v>
      </c>
      <c r="O2008" s="44" t="s">
        <v>10484</v>
      </c>
      <c r="P2008" s="23" t="s">
        <v>1055</v>
      </c>
      <c r="Q2008" s="45" t="s">
        <v>26</v>
      </c>
      <c r="R2008" s="23"/>
      <c r="S2008" s="5" t="s">
        <v>10488</v>
      </c>
    </row>
    <row r="2009" spans="1:19" s="47" customFormat="1" x14ac:dyDescent="0.25">
      <c r="A2009" s="46" t="s">
        <v>4</v>
      </c>
      <c r="B2009" s="46" t="s">
        <v>20</v>
      </c>
      <c r="C2009" s="46" t="s">
        <v>76</v>
      </c>
      <c r="D2009" s="46" t="s">
        <v>10328</v>
      </c>
      <c r="E2009" s="46" t="s">
        <v>10329</v>
      </c>
      <c r="F2009" s="46"/>
      <c r="G2009" s="46" t="s">
        <v>78</v>
      </c>
      <c r="H2009" s="46" t="s">
        <v>10489</v>
      </c>
      <c r="I2009" s="46" t="s">
        <v>10490</v>
      </c>
      <c r="J2009" s="47" t="s">
        <v>10491</v>
      </c>
      <c r="K2009" s="47" t="s">
        <v>1117</v>
      </c>
      <c r="L2009" s="47" t="s">
        <v>10492</v>
      </c>
      <c r="M2009" s="46" t="s">
        <v>896</v>
      </c>
      <c r="N2009" s="46" t="s">
        <v>8487</v>
      </c>
      <c r="O2009" s="48" t="s">
        <v>10493</v>
      </c>
      <c r="P2009" s="46" t="s">
        <v>78</v>
      </c>
      <c r="Q2009" s="49" t="s">
        <v>26</v>
      </c>
      <c r="R2009" s="46"/>
      <c r="S2009" s="47" t="s">
        <v>10494</v>
      </c>
    </row>
    <row r="2010" spans="1:19" s="47" customFormat="1" x14ac:dyDescent="0.25">
      <c r="A2010" s="23" t="s">
        <v>4</v>
      </c>
      <c r="B2010" s="23" t="s">
        <v>20</v>
      </c>
      <c r="C2010" s="23" t="s">
        <v>116</v>
      </c>
      <c r="D2010" s="23" t="s">
        <v>10328</v>
      </c>
      <c r="E2010" s="23" t="s">
        <v>10329</v>
      </c>
      <c r="F2010" s="23"/>
      <c r="G2010" s="23" t="s">
        <v>1052</v>
      </c>
      <c r="H2010" s="23" t="s">
        <v>10495</v>
      </c>
      <c r="I2010" s="23" t="s">
        <v>10496</v>
      </c>
      <c r="J2010" s="5" t="s">
        <v>10491</v>
      </c>
      <c r="K2010" s="5" t="s">
        <v>1117</v>
      </c>
      <c r="L2010" s="5" t="s">
        <v>10492</v>
      </c>
      <c r="M2010" s="23" t="s">
        <v>896</v>
      </c>
      <c r="N2010" s="23" t="s">
        <v>8487</v>
      </c>
      <c r="O2010" s="44" t="s">
        <v>10493</v>
      </c>
      <c r="P2010" s="23" t="s">
        <v>1055</v>
      </c>
      <c r="Q2010" s="23" t="s">
        <v>26</v>
      </c>
      <c r="R2010" s="23"/>
      <c r="S2010" s="5" t="s">
        <v>10497</v>
      </c>
    </row>
    <row r="2011" spans="1:19" s="47" customFormat="1" x14ac:dyDescent="0.25">
      <c r="A2011" s="23" t="s">
        <v>4</v>
      </c>
      <c r="B2011" s="23" t="s">
        <v>20</v>
      </c>
      <c r="C2011" s="23" t="s">
        <v>76</v>
      </c>
      <c r="D2011" s="23" t="s">
        <v>10328</v>
      </c>
      <c r="E2011" s="23" t="s">
        <v>10329</v>
      </c>
      <c r="F2011" s="23"/>
      <c r="G2011" s="23" t="s">
        <v>78</v>
      </c>
      <c r="H2011" s="23" t="s">
        <v>10498</v>
      </c>
      <c r="I2011" s="23" t="s">
        <v>10499</v>
      </c>
      <c r="J2011" s="5" t="s">
        <v>10500</v>
      </c>
      <c r="K2011" s="5"/>
      <c r="L2011" s="5" t="s">
        <v>10501</v>
      </c>
      <c r="M2011" s="23" t="s">
        <v>10502</v>
      </c>
      <c r="N2011" s="23" t="s">
        <v>8487</v>
      </c>
      <c r="O2011" s="44" t="s">
        <v>10503</v>
      </c>
      <c r="P2011" s="23" t="s">
        <v>78</v>
      </c>
      <c r="Q2011" s="45" t="s">
        <v>26</v>
      </c>
      <c r="R2011" s="23"/>
      <c r="S2011" s="5" t="s">
        <v>10504</v>
      </c>
    </row>
    <row r="2012" spans="1:19" s="47" customFormat="1" x14ac:dyDescent="0.25">
      <c r="A2012" s="46" t="s">
        <v>4</v>
      </c>
      <c r="B2012" s="46" t="s">
        <v>20</v>
      </c>
      <c r="C2012" s="46" t="s">
        <v>116</v>
      </c>
      <c r="D2012" s="46" t="s">
        <v>10328</v>
      </c>
      <c r="E2012" s="46" t="s">
        <v>10329</v>
      </c>
      <c r="F2012" s="46"/>
      <c r="G2012" s="46" t="s">
        <v>1052</v>
      </c>
      <c r="H2012" s="46" t="s">
        <v>10505</v>
      </c>
      <c r="I2012" s="46" t="s">
        <v>10506</v>
      </c>
      <c r="J2012" s="47" t="s">
        <v>10500</v>
      </c>
      <c r="K2012" s="47" t="s">
        <v>1117</v>
      </c>
      <c r="L2012" s="47" t="s">
        <v>10501</v>
      </c>
      <c r="M2012" s="46" t="s">
        <v>10502</v>
      </c>
      <c r="N2012" s="46" t="s">
        <v>8487</v>
      </c>
      <c r="O2012" s="48" t="s">
        <v>10503</v>
      </c>
      <c r="P2012" s="46" t="s">
        <v>1055</v>
      </c>
      <c r="Q2012" s="46" t="s">
        <v>26</v>
      </c>
      <c r="R2012" s="46"/>
      <c r="S2012" s="47" t="s">
        <v>10507</v>
      </c>
    </row>
    <row r="2013" spans="1:19" s="47" customFormat="1" x14ac:dyDescent="0.25">
      <c r="A2013" s="23" t="s">
        <v>4</v>
      </c>
      <c r="B2013" s="23" t="s">
        <v>20</v>
      </c>
      <c r="C2013" s="23" t="s">
        <v>76</v>
      </c>
      <c r="D2013" s="23" t="s">
        <v>10328</v>
      </c>
      <c r="E2013" s="23" t="s">
        <v>10329</v>
      </c>
      <c r="F2013" s="23"/>
      <c r="G2013" s="23" t="s">
        <v>78</v>
      </c>
      <c r="H2013" s="23" t="s">
        <v>10508</v>
      </c>
      <c r="I2013" s="23" t="s">
        <v>10509</v>
      </c>
      <c r="J2013" s="5" t="s">
        <v>10510</v>
      </c>
      <c r="K2013" s="5"/>
      <c r="L2013" s="5" t="s">
        <v>10511</v>
      </c>
      <c r="M2013" s="23" t="s">
        <v>10512</v>
      </c>
      <c r="N2013" s="23" t="s">
        <v>2311</v>
      </c>
      <c r="O2013" s="44" t="s">
        <v>10513</v>
      </c>
      <c r="P2013" s="23" t="s">
        <v>78</v>
      </c>
      <c r="Q2013" s="45" t="s">
        <v>26</v>
      </c>
      <c r="R2013" s="23"/>
      <c r="S2013" s="5" t="s">
        <v>10514</v>
      </c>
    </row>
    <row r="2014" spans="1:19" s="47" customFormat="1" x14ac:dyDescent="0.25">
      <c r="A2014" s="46" t="s">
        <v>4</v>
      </c>
      <c r="B2014" s="46" t="s">
        <v>20</v>
      </c>
      <c r="C2014" s="46" t="s">
        <v>116</v>
      </c>
      <c r="D2014" s="46" t="s">
        <v>10328</v>
      </c>
      <c r="E2014" s="46" t="s">
        <v>10329</v>
      </c>
      <c r="F2014" s="46"/>
      <c r="G2014" s="46" t="s">
        <v>1052</v>
      </c>
      <c r="H2014" s="46" t="s">
        <v>10515</v>
      </c>
      <c r="I2014" s="46" t="s">
        <v>10516</v>
      </c>
      <c r="J2014" s="47" t="s">
        <v>10510</v>
      </c>
      <c r="K2014" s="47" t="s">
        <v>1117</v>
      </c>
      <c r="L2014" s="47" t="s">
        <v>10511</v>
      </c>
      <c r="M2014" s="46" t="s">
        <v>10512</v>
      </c>
      <c r="N2014" s="46" t="s">
        <v>2311</v>
      </c>
      <c r="O2014" s="48" t="s">
        <v>10513</v>
      </c>
      <c r="P2014" s="46" t="s">
        <v>1055</v>
      </c>
      <c r="Q2014" s="46" t="s">
        <v>26</v>
      </c>
      <c r="R2014" s="46"/>
      <c r="S2014" s="47" t="s">
        <v>10517</v>
      </c>
    </row>
    <row r="2015" spans="1:19" s="47" customFormat="1" x14ac:dyDescent="0.25">
      <c r="A2015" s="23" t="s">
        <v>4</v>
      </c>
      <c r="B2015" s="23" t="s">
        <v>20</v>
      </c>
      <c r="C2015" s="23" t="s">
        <v>76</v>
      </c>
      <c r="D2015" s="23" t="s">
        <v>10328</v>
      </c>
      <c r="E2015" s="23" t="s">
        <v>10329</v>
      </c>
      <c r="F2015" s="23"/>
      <c r="G2015" s="23" t="s">
        <v>78</v>
      </c>
      <c r="H2015" s="23" t="s">
        <v>10518</v>
      </c>
      <c r="I2015" s="23" t="s">
        <v>10519</v>
      </c>
      <c r="J2015" s="5" t="s">
        <v>10520</v>
      </c>
      <c r="K2015" s="5"/>
      <c r="L2015" s="5" t="s">
        <v>10521</v>
      </c>
      <c r="M2015" s="23" t="s">
        <v>1896</v>
      </c>
      <c r="N2015" s="23" t="s">
        <v>8487</v>
      </c>
      <c r="O2015" s="44" t="s">
        <v>10522</v>
      </c>
      <c r="P2015" s="23" t="s">
        <v>78</v>
      </c>
      <c r="Q2015" s="45" t="s">
        <v>26</v>
      </c>
      <c r="R2015" s="23"/>
      <c r="S2015" s="5" t="s">
        <v>10523</v>
      </c>
    </row>
    <row r="2016" spans="1:19" s="47" customFormat="1" x14ac:dyDescent="0.25">
      <c r="A2016" s="23" t="s">
        <v>4</v>
      </c>
      <c r="B2016" s="23" t="s">
        <v>20</v>
      </c>
      <c r="C2016" s="23" t="s">
        <v>116</v>
      </c>
      <c r="D2016" s="23" t="s">
        <v>10328</v>
      </c>
      <c r="E2016" s="23" t="s">
        <v>10329</v>
      </c>
      <c r="F2016" s="23"/>
      <c r="G2016" s="23" t="s">
        <v>1052</v>
      </c>
      <c r="H2016" s="23" t="s">
        <v>10524</v>
      </c>
      <c r="I2016" s="23" t="s">
        <v>10525</v>
      </c>
      <c r="J2016" s="5" t="s">
        <v>10520</v>
      </c>
      <c r="K2016" s="5" t="s">
        <v>1117</v>
      </c>
      <c r="L2016" s="5" t="s">
        <v>10521</v>
      </c>
      <c r="M2016" s="23" t="s">
        <v>1896</v>
      </c>
      <c r="N2016" s="23" t="s">
        <v>8487</v>
      </c>
      <c r="O2016" s="44" t="s">
        <v>10522</v>
      </c>
      <c r="P2016" s="23" t="s">
        <v>1055</v>
      </c>
      <c r="Q2016" s="45" t="s">
        <v>26</v>
      </c>
      <c r="R2016" s="23"/>
      <c r="S2016" s="5" t="s">
        <v>10526</v>
      </c>
    </row>
    <row r="2017" spans="1:19" s="47" customFormat="1" x14ac:dyDescent="0.25">
      <c r="A2017" s="46" t="s">
        <v>4</v>
      </c>
      <c r="B2017" s="46" t="s">
        <v>20</v>
      </c>
      <c r="C2017" s="46" t="s">
        <v>76</v>
      </c>
      <c r="D2017" s="46" t="s">
        <v>10328</v>
      </c>
      <c r="E2017" s="46" t="s">
        <v>10329</v>
      </c>
      <c r="F2017" s="46"/>
      <c r="G2017" s="46" t="s">
        <v>78</v>
      </c>
      <c r="H2017" s="46" t="s">
        <v>10527</v>
      </c>
      <c r="I2017" s="46" t="s">
        <v>10528</v>
      </c>
      <c r="J2017" s="47" t="s">
        <v>10529</v>
      </c>
      <c r="L2017" s="47" t="s">
        <v>10530</v>
      </c>
      <c r="M2017" s="46" t="s">
        <v>10531</v>
      </c>
      <c r="N2017" s="46" t="s">
        <v>8487</v>
      </c>
      <c r="O2017" s="48" t="s">
        <v>10532</v>
      </c>
      <c r="P2017" s="46" t="s">
        <v>78</v>
      </c>
      <c r="Q2017" s="46" t="s">
        <v>26</v>
      </c>
      <c r="R2017" s="46"/>
      <c r="S2017" s="47" t="s">
        <v>10533</v>
      </c>
    </row>
    <row r="2018" spans="1:19" s="47" customFormat="1" x14ac:dyDescent="0.25">
      <c r="A2018" s="23" t="s">
        <v>4</v>
      </c>
      <c r="B2018" s="23" t="s">
        <v>20</v>
      </c>
      <c r="C2018" s="23" t="s">
        <v>116</v>
      </c>
      <c r="D2018" s="23" t="s">
        <v>10328</v>
      </c>
      <c r="E2018" s="23" t="s">
        <v>10329</v>
      </c>
      <c r="F2018" s="23"/>
      <c r="G2018" s="23" t="s">
        <v>1052</v>
      </c>
      <c r="H2018" s="23" t="s">
        <v>10534</v>
      </c>
      <c r="I2018" s="23" t="s">
        <v>10535</v>
      </c>
      <c r="J2018" s="5" t="s">
        <v>10529</v>
      </c>
      <c r="K2018" s="5" t="s">
        <v>1117</v>
      </c>
      <c r="L2018" s="5" t="s">
        <v>10530</v>
      </c>
      <c r="M2018" s="23" t="s">
        <v>10531</v>
      </c>
      <c r="N2018" s="23" t="s">
        <v>8487</v>
      </c>
      <c r="O2018" s="44" t="s">
        <v>10532</v>
      </c>
      <c r="P2018" s="23" t="s">
        <v>1055</v>
      </c>
      <c r="Q2018" s="45" t="s">
        <v>26</v>
      </c>
      <c r="R2018" s="23"/>
      <c r="S2018" s="5" t="s">
        <v>10536</v>
      </c>
    </row>
    <row r="2019" spans="1:19" s="47" customFormat="1" x14ac:dyDescent="0.25">
      <c r="A2019" s="46" t="s">
        <v>4</v>
      </c>
      <c r="B2019" s="46" t="s">
        <v>20</v>
      </c>
      <c r="C2019" s="46" t="s">
        <v>76</v>
      </c>
      <c r="D2019" s="46" t="s">
        <v>10328</v>
      </c>
      <c r="E2019" s="46" t="s">
        <v>10329</v>
      </c>
      <c r="F2019" s="46"/>
      <c r="G2019" s="46" t="s">
        <v>78</v>
      </c>
      <c r="H2019" s="46" t="s">
        <v>10537</v>
      </c>
      <c r="I2019" s="46" t="s">
        <v>10538</v>
      </c>
      <c r="J2019" s="47" t="s">
        <v>10539</v>
      </c>
      <c r="L2019" s="47" t="s">
        <v>10540</v>
      </c>
      <c r="M2019" s="46" t="s">
        <v>10541</v>
      </c>
      <c r="N2019" s="46" t="s">
        <v>2336</v>
      </c>
      <c r="O2019" s="48" t="s">
        <v>10542</v>
      </c>
      <c r="P2019" s="46" t="s">
        <v>78</v>
      </c>
      <c r="Q2019" s="49" t="s">
        <v>26</v>
      </c>
      <c r="R2019" s="49"/>
      <c r="S2019" s="47" t="s">
        <v>10543</v>
      </c>
    </row>
    <row r="2020" spans="1:19" s="47" customFormat="1" x14ac:dyDescent="0.25">
      <c r="A2020" s="23" t="s">
        <v>4</v>
      </c>
      <c r="B2020" s="23" t="s">
        <v>20</v>
      </c>
      <c r="C2020" s="23" t="s">
        <v>116</v>
      </c>
      <c r="D2020" s="23" t="s">
        <v>10328</v>
      </c>
      <c r="E2020" s="23" t="s">
        <v>10329</v>
      </c>
      <c r="F2020" s="23"/>
      <c r="G2020" s="23" t="s">
        <v>1052</v>
      </c>
      <c r="H2020" s="23" t="s">
        <v>10544</v>
      </c>
      <c r="I2020" s="23" t="s">
        <v>10545</v>
      </c>
      <c r="J2020" s="5" t="s">
        <v>10539</v>
      </c>
      <c r="K2020" s="5" t="s">
        <v>1117</v>
      </c>
      <c r="L2020" s="5" t="s">
        <v>10540</v>
      </c>
      <c r="M2020" s="23" t="s">
        <v>10541</v>
      </c>
      <c r="N2020" s="23" t="s">
        <v>2336</v>
      </c>
      <c r="O2020" s="44" t="s">
        <v>10542</v>
      </c>
      <c r="P2020" s="23" t="s">
        <v>1055</v>
      </c>
      <c r="Q2020" s="45" t="s">
        <v>26</v>
      </c>
      <c r="R2020" s="23"/>
      <c r="S2020" s="5" t="s">
        <v>10546</v>
      </c>
    </row>
    <row r="2021" spans="1:19" s="47" customFormat="1" x14ac:dyDescent="0.25">
      <c r="A2021" s="46" t="s">
        <v>4</v>
      </c>
      <c r="B2021" s="46" t="s">
        <v>20</v>
      </c>
      <c r="C2021" s="46" t="s">
        <v>76</v>
      </c>
      <c r="D2021" s="46" t="s">
        <v>10328</v>
      </c>
      <c r="E2021" s="46" t="s">
        <v>10329</v>
      </c>
      <c r="F2021" s="46"/>
      <c r="G2021" s="46" t="s">
        <v>1052</v>
      </c>
      <c r="H2021" s="46" t="s">
        <v>10547</v>
      </c>
      <c r="I2021" s="46" t="s">
        <v>10548</v>
      </c>
      <c r="J2021" s="47" t="s">
        <v>10549</v>
      </c>
      <c r="K2021" s="47" t="s">
        <v>10550</v>
      </c>
      <c r="L2021" s="47" t="s">
        <v>10540</v>
      </c>
      <c r="M2021" s="46" t="s">
        <v>10541</v>
      </c>
      <c r="N2021" s="46" t="s">
        <v>2336</v>
      </c>
      <c r="O2021" s="48">
        <v>46514</v>
      </c>
      <c r="P2021" s="46" t="s">
        <v>78</v>
      </c>
      <c r="Q2021" s="46" t="s">
        <v>26</v>
      </c>
      <c r="R2021" s="46"/>
    </row>
    <row r="2022" spans="1:19" s="47" customFormat="1" x14ac:dyDescent="0.25">
      <c r="A2022" s="23" t="s">
        <v>4</v>
      </c>
      <c r="B2022" s="23" t="s">
        <v>20</v>
      </c>
      <c r="C2022" s="23" t="s">
        <v>76</v>
      </c>
      <c r="D2022" s="23" t="s">
        <v>10328</v>
      </c>
      <c r="E2022" s="23" t="s">
        <v>10329</v>
      </c>
      <c r="F2022" s="23"/>
      <c r="G2022" s="23" t="s">
        <v>78</v>
      </c>
      <c r="H2022" s="23" t="s">
        <v>10551</v>
      </c>
      <c r="I2022" s="23" t="s">
        <v>10552</v>
      </c>
      <c r="J2022" s="5" t="s">
        <v>10553</v>
      </c>
      <c r="K2022" s="5"/>
      <c r="L2022" s="5" t="s">
        <v>10554</v>
      </c>
      <c r="M2022" s="23" t="s">
        <v>10555</v>
      </c>
      <c r="N2022" s="23" t="s">
        <v>8487</v>
      </c>
      <c r="O2022" s="44" t="s">
        <v>10556</v>
      </c>
      <c r="P2022" s="23" t="s">
        <v>78</v>
      </c>
      <c r="Q2022" s="45" t="s">
        <v>26</v>
      </c>
      <c r="R2022" s="23"/>
      <c r="S2022" s="5" t="s">
        <v>10557</v>
      </c>
    </row>
    <row r="2023" spans="1:19" s="47" customFormat="1" x14ac:dyDescent="0.25">
      <c r="A2023" s="46" t="s">
        <v>4</v>
      </c>
      <c r="B2023" s="46" t="s">
        <v>20</v>
      </c>
      <c r="C2023" s="46" t="s">
        <v>116</v>
      </c>
      <c r="D2023" s="46" t="s">
        <v>10328</v>
      </c>
      <c r="E2023" s="46" t="s">
        <v>10329</v>
      </c>
      <c r="F2023" s="46"/>
      <c r="G2023" s="46" t="s">
        <v>1052</v>
      </c>
      <c r="H2023" s="46" t="s">
        <v>10558</v>
      </c>
      <c r="I2023" s="46" t="s">
        <v>10559</v>
      </c>
      <c r="J2023" s="47" t="s">
        <v>10553</v>
      </c>
      <c r="K2023" s="47" t="s">
        <v>1117</v>
      </c>
      <c r="L2023" s="47" t="s">
        <v>10554</v>
      </c>
      <c r="M2023" s="46" t="s">
        <v>10555</v>
      </c>
      <c r="N2023" s="46" t="s">
        <v>8487</v>
      </c>
      <c r="O2023" s="48" t="s">
        <v>10556</v>
      </c>
      <c r="P2023" s="46" t="s">
        <v>1055</v>
      </c>
      <c r="Q2023" s="46" t="s">
        <v>26</v>
      </c>
      <c r="R2023" s="46"/>
      <c r="S2023" s="47" t="s">
        <v>10560</v>
      </c>
    </row>
    <row r="2024" spans="1:19" s="47" customFormat="1" x14ac:dyDescent="0.25">
      <c r="A2024" s="23" t="s">
        <v>4</v>
      </c>
      <c r="B2024" s="23" t="s">
        <v>20</v>
      </c>
      <c r="C2024" s="23" t="s">
        <v>76</v>
      </c>
      <c r="D2024" s="23" t="s">
        <v>10328</v>
      </c>
      <c r="E2024" s="23" t="s">
        <v>10329</v>
      </c>
      <c r="F2024" s="23"/>
      <c r="G2024" s="23" t="s">
        <v>78</v>
      </c>
      <c r="H2024" s="23" t="s">
        <v>10561</v>
      </c>
      <c r="I2024" s="23" t="s">
        <v>10562</v>
      </c>
      <c r="J2024" s="5" t="s">
        <v>10563</v>
      </c>
      <c r="K2024" s="5"/>
      <c r="L2024" s="5" t="s">
        <v>10564</v>
      </c>
      <c r="M2024" s="23" t="s">
        <v>10565</v>
      </c>
      <c r="N2024" s="23" t="s">
        <v>2311</v>
      </c>
      <c r="O2024" s="44" t="s">
        <v>10566</v>
      </c>
      <c r="P2024" s="23" t="s">
        <v>78</v>
      </c>
      <c r="Q2024" s="45" t="s">
        <v>26</v>
      </c>
      <c r="R2024" s="23"/>
      <c r="S2024" s="5" t="s">
        <v>10567</v>
      </c>
    </row>
    <row r="2025" spans="1:19" s="47" customFormat="1" x14ac:dyDescent="0.25">
      <c r="A2025" s="46" t="s">
        <v>4</v>
      </c>
      <c r="B2025" s="46" t="s">
        <v>20</v>
      </c>
      <c r="C2025" s="46" t="s">
        <v>116</v>
      </c>
      <c r="D2025" s="46" t="s">
        <v>10328</v>
      </c>
      <c r="E2025" s="46" t="s">
        <v>10329</v>
      </c>
      <c r="F2025" s="46"/>
      <c r="G2025" s="46" t="s">
        <v>1052</v>
      </c>
      <c r="H2025" s="46" t="s">
        <v>10568</v>
      </c>
      <c r="I2025" s="46" t="s">
        <v>10569</v>
      </c>
      <c r="J2025" s="47" t="s">
        <v>10563</v>
      </c>
      <c r="K2025" s="47" t="s">
        <v>1117</v>
      </c>
      <c r="L2025" s="47" t="s">
        <v>10564</v>
      </c>
      <c r="M2025" s="46" t="s">
        <v>10565</v>
      </c>
      <c r="N2025" s="46" t="s">
        <v>2311</v>
      </c>
      <c r="O2025" s="48" t="s">
        <v>10566</v>
      </c>
      <c r="P2025" s="46" t="s">
        <v>1055</v>
      </c>
      <c r="Q2025" s="46" t="s">
        <v>26</v>
      </c>
      <c r="R2025" s="46"/>
      <c r="S2025" s="47" t="s">
        <v>10570</v>
      </c>
    </row>
    <row r="2026" spans="1:19" s="47" customFormat="1" x14ac:dyDescent="0.25">
      <c r="A2026" s="23" t="s">
        <v>4</v>
      </c>
      <c r="B2026" s="23" t="s">
        <v>20</v>
      </c>
      <c r="C2026" s="23" t="s">
        <v>76</v>
      </c>
      <c r="D2026" s="23" t="s">
        <v>10328</v>
      </c>
      <c r="E2026" s="23" t="s">
        <v>10329</v>
      </c>
      <c r="F2026" s="23" t="s">
        <v>10851</v>
      </c>
      <c r="G2026" s="23" t="s">
        <v>78</v>
      </c>
      <c r="H2026" s="23" t="s">
        <v>10571</v>
      </c>
      <c r="I2026" s="23">
        <v>23313</v>
      </c>
      <c r="J2026" s="5" t="s">
        <v>10572</v>
      </c>
      <c r="K2026" s="5"/>
      <c r="L2026" s="5" t="s">
        <v>10573</v>
      </c>
      <c r="M2026" s="23" t="s">
        <v>10363</v>
      </c>
      <c r="N2026" s="23" t="s">
        <v>8487</v>
      </c>
      <c r="O2026" s="44">
        <v>49665</v>
      </c>
      <c r="P2026" s="23" t="s">
        <v>78</v>
      </c>
      <c r="Q2026" s="45">
        <v>44620</v>
      </c>
      <c r="R2026" s="23"/>
      <c r="S2026" s="5"/>
    </row>
    <row r="2027" spans="1:19" s="47" customFormat="1" x14ac:dyDescent="0.25">
      <c r="A2027" s="46" t="s">
        <v>4</v>
      </c>
      <c r="B2027" s="46" t="s">
        <v>20</v>
      </c>
      <c r="C2027" s="46" t="s">
        <v>76</v>
      </c>
      <c r="D2027" s="46" t="s">
        <v>10328</v>
      </c>
      <c r="E2027" s="46" t="s">
        <v>10329</v>
      </c>
      <c r="F2027" s="46"/>
      <c r="G2027" s="46" t="s">
        <v>78</v>
      </c>
      <c r="H2027" s="46" t="s">
        <v>10574</v>
      </c>
      <c r="I2027" s="46" t="s">
        <v>10575</v>
      </c>
      <c r="J2027" s="47" t="s">
        <v>10576</v>
      </c>
      <c r="L2027" s="47" t="s">
        <v>10577</v>
      </c>
      <c r="M2027" s="46" t="s">
        <v>10578</v>
      </c>
      <c r="N2027" s="46" t="s">
        <v>2336</v>
      </c>
      <c r="O2027" s="48" t="s">
        <v>10579</v>
      </c>
      <c r="P2027" s="46" t="s">
        <v>78</v>
      </c>
      <c r="Q2027" s="46" t="s">
        <v>26</v>
      </c>
      <c r="R2027" s="46"/>
      <c r="S2027" s="47" t="s">
        <v>10580</v>
      </c>
    </row>
    <row r="2028" spans="1:19" s="47" customFormat="1" x14ac:dyDescent="0.25">
      <c r="A2028" s="23" t="s">
        <v>4</v>
      </c>
      <c r="B2028" s="23" t="s">
        <v>20</v>
      </c>
      <c r="C2028" s="23" t="s">
        <v>116</v>
      </c>
      <c r="D2028" s="23" t="s">
        <v>10328</v>
      </c>
      <c r="E2028" s="23" t="s">
        <v>10329</v>
      </c>
      <c r="F2028" s="23"/>
      <c r="G2028" s="23" t="s">
        <v>1052</v>
      </c>
      <c r="H2028" s="23" t="s">
        <v>10581</v>
      </c>
      <c r="I2028" s="23" t="s">
        <v>10582</v>
      </c>
      <c r="J2028" s="5" t="s">
        <v>10576</v>
      </c>
      <c r="K2028" s="5"/>
      <c r="L2028" s="5" t="s">
        <v>10577</v>
      </c>
      <c r="M2028" s="23" t="s">
        <v>10578</v>
      </c>
      <c r="N2028" s="23" t="s">
        <v>2336</v>
      </c>
      <c r="O2028" s="44" t="s">
        <v>10579</v>
      </c>
      <c r="P2028" s="23" t="s">
        <v>1055</v>
      </c>
      <c r="Q2028" s="45" t="s">
        <v>26</v>
      </c>
      <c r="R2028" s="23"/>
      <c r="S2028" s="5" t="s">
        <v>10583</v>
      </c>
    </row>
    <row r="2029" spans="1:19" s="47" customFormat="1" x14ac:dyDescent="0.25">
      <c r="A2029" s="23" t="s">
        <v>4</v>
      </c>
      <c r="B2029" s="23" t="s">
        <v>20</v>
      </c>
      <c r="C2029" s="23" t="s">
        <v>76</v>
      </c>
      <c r="D2029" s="23" t="s">
        <v>10328</v>
      </c>
      <c r="E2029" s="23" t="s">
        <v>10329</v>
      </c>
      <c r="F2029" s="23"/>
      <c r="G2029" s="23" t="s">
        <v>78</v>
      </c>
      <c r="H2029" s="23" t="s">
        <v>10584</v>
      </c>
      <c r="I2029" s="23" t="s">
        <v>10585</v>
      </c>
      <c r="J2029" s="5" t="s">
        <v>10586</v>
      </c>
      <c r="K2029" s="5"/>
      <c r="L2029" s="5" t="s">
        <v>10587</v>
      </c>
      <c r="M2029" s="23" t="s">
        <v>10588</v>
      </c>
      <c r="N2029" s="23" t="s">
        <v>8487</v>
      </c>
      <c r="O2029" s="44" t="s">
        <v>10589</v>
      </c>
      <c r="P2029" s="23" t="s">
        <v>78</v>
      </c>
      <c r="Q2029" s="45" t="s">
        <v>26</v>
      </c>
      <c r="R2029" s="23"/>
      <c r="S2029" s="5" t="s">
        <v>10590</v>
      </c>
    </row>
    <row r="2030" spans="1:19" s="47" customFormat="1" x14ac:dyDescent="0.25">
      <c r="A2030" s="46" t="s">
        <v>4</v>
      </c>
      <c r="B2030" s="46" t="s">
        <v>20</v>
      </c>
      <c r="C2030" s="46" t="s">
        <v>116</v>
      </c>
      <c r="D2030" s="46" t="s">
        <v>10328</v>
      </c>
      <c r="E2030" s="46" t="s">
        <v>10329</v>
      </c>
      <c r="F2030" s="46"/>
      <c r="G2030" s="46" t="s">
        <v>1052</v>
      </c>
      <c r="H2030" s="46" t="s">
        <v>10591</v>
      </c>
      <c r="I2030" s="46" t="s">
        <v>10592</v>
      </c>
      <c r="J2030" s="47" t="s">
        <v>10586</v>
      </c>
      <c r="K2030" s="47" t="s">
        <v>1117</v>
      </c>
      <c r="L2030" s="47" t="s">
        <v>10587</v>
      </c>
      <c r="M2030" s="46" t="s">
        <v>10588</v>
      </c>
      <c r="N2030" s="46" t="s">
        <v>8487</v>
      </c>
      <c r="O2030" s="48" t="s">
        <v>10589</v>
      </c>
      <c r="P2030" s="46" t="s">
        <v>1055</v>
      </c>
      <c r="Q2030" s="46" t="s">
        <v>26</v>
      </c>
      <c r="R2030" s="46"/>
      <c r="S2030" s="47" t="s">
        <v>10593</v>
      </c>
    </row>
    <row r="2031" spans="1:19" s="47" customFormat="1" x14ac:dyDescent="0.25">
      <c r="A2031" s="23" t="s">
        <v>4</v>
      </c>
      <c r="B2031" s="23" t="s">
        <v>20</v>
      </c>
      <c r="C2031" s="23" t="s">
        <v>76</v>
      </c>
      <c r="D2031" s="23" t="s">
        <v>10328</v>
      </c>
      <c r="E2031" s="23" t="s">
        <v>10329</v>
      </c>
      <c r="F2031" s="23"/>
      <c r="G2031" s="23" t="s">
        <v>78</v>
      </c>
      <c r="H2031" s="23" t="s">
        <v>10594</v>
      </c>
      <c r="I2031" s="23" t="s">
        <v>10595</v>
      </c>
      <c r="J2031" s="5" t="s">
        <v>10596</v>
      </c>
      <c r="K2031" s="5"/>
      <c r="L2031" s="5" t="s">
        <v>10597</v>
      </c>
      <c r="M2031" s="23" t="s">
        <v>936</v>
      </c>
      <c r="N2031" s="23" t="s">
        <v>8487</v>
      </c>
      <c r="O2031" s="44" t="s">
        <v>10598</v>
      </c>
      <c r="P2031" s="23" t="s">
        <v>78</v>
      </c>
      <c r="Q2031" s="45" t="s">
        <v>26</v>
      </c>
      <c r="R2031" s="23"/>
      <c r="S2031" s="5" t="s">
        <v>10599</v>
      </c>
    </row>
    <row r="2032" spans="1:19" s="47" customFormat="1" x14ac:dyDescent="0.25">
      <c r="A2032" s="46" t="s">
        <v>4</v>
      </c>
      <c r="B2032" s="46" t="s">
        <v>20</v>
      </c>
      <c r="C2032" s="46" t="s">
        <v>116</v>
      </c>
      <c r="D2032" s="46" t="s">
        <v>10328</v>
      </c>
      <c r="E2032" s="46" t="s">
        <v>10329</v>
      </c>
      <c r="F2032" s="46"/>
      <c r="G2032" s="46" t="s">
        <v>1052</v>
      </c>
      <c r="H2032" s="46" t="s">
        <v>10600</v>
      </c>
      <c r="I2032" s="46" t="s">
        <v>10601</v>
      </c>
      <c r="J2032" s="47" t="s">
        <v>10596</v>
      </c>
      <c r="K2032" s="47" t="s">
        <v>1117</v>
      </c>
      <c r="L2032" s="47" t="s">
        <v>10597</v>
      </c>
      <c r="M2032" s="46" t="s">
        <v>936</v>
      </c>
      <c r="N2032" s="46" t="s">
        <v>8487</v>
      </c>
      <c r="O2032" s="48" t="s">
        <v>10598</v>
      </c>
      <c r="P2032" s="46" t="s">
        <v>1055</v>
      </c>
      <c r="Q2032" s="46" t="s">
        <v>26</v>
      </c>
      <c r="R2032" s="46"/>
      <c r="S2032" s="47" t="s">
        <v>10602</v>
      </c>
    </row>
    <row r="2033" spans="1:19" s="47" customFormat="1" x14ac:dyDescent="0.25">
      <c r="A2033" s="23" t="s">
        <v>4</v>
      </c>
      <c r="B2033" s="23" t="s">
        <v>20</v>
      </c>
      <c r="C2033" s="23" t="s">
        <v>76</v>
      </c>
      <c r="D2033" s="23" t="s">
        <v>10328</v>
      </c>
      <c r="E2033" s="23" t="s">
        <v>10329</v>
      </c>
      <c r="F2033" s="23"/>
      <c r="G2033" s="23" t="s">
        <v>78</v>
      </c>
      <c r="H2033" s="23" t="s">
        <v>10603</v>
      </c>
      <c r="I2033" s="23" t="s">
        <v>10604</v>
      </c>
      <c r="J2033" s="5" t="s">
        <v>10272</v>
      </c>
      <c r="K2033" s="5"/>
      <c r="L2033" s="5" t="s">
        <v>10605</v>
      </c>
      <c r="M2033" s="23" t="s">
        <v>936</v>
      </c>
      <c r="N2033" s="23" t="s">
        <v>8487</v>
      </c>
      <c r="O2033" s="44" t="s">
        <v>10606</v>
      </c>
      <c r="P2033" s="23" t="s">
        <v>78</v>
      </c>
      <c r="Q2033" s="45" t="s">
        <v>26</v>
      </c>
      <c r="R2033" s="23"/>
      <c r="S2033" s="5" t="s">
        <v>10607</v>
      </c>
    </row>
    <row r="2034" spans="1:19" s="47" customFormat="1" x14ac:dyDescent="0.25">
      <c r="A2034" s="46" t="s">
        <v>4</v>
      </c>
      <c r="B2034" s="46" t="s">
        <v>20</v>
      </c>
      <c r="C2034" s="46" t="s">
        <v>116</v>
      </c>
      <c r="D2034" s="46" t="s">
        <v>10328</v>
      </c>
      <c r="E2034" s="46" t="s">
        <v>10329</v>
      </c>
      <c r="F2034" s="46"/>
      <c r="G2034" s="46" t="s">
        <v>1052</v>
      </c>
      <c r="H2034" s="46" t="s">
        <v>10608</v>
      </c>
      <c r="I2034" s="46" t="s">
        <v>10609</v>
      </c>
      <c r="J2034" s="47" t="s">
        <v>10272</v>
      </c>
      <c r="K2034" s="47" t="s">
        <v>1117</v>
      </c>
      <c r="L2034" s="47" t="s">
        <v>10605</v>
      </c>
      <c r="M2034" s="46" t="s">
        <v>936</v>
      </c>
      <c r="N2034" s="46" t="s">
        <v>8487</v>
      </c>
      <c r="O2034" s="48" t="s">
        <v>10606</v>
      </c>
      <c r="P2034" s="46" t="s">
        <v>1055</v>
      </c>
      <c r="Q2034" s="46" t="s">
        <v>26</v>
      </c>
      <c r="R2034" s="46"/>
      <c r="S2034" s="47" t="s">
        <v>10610</v>
      </c>
    </row>
    <row r="2035" spans="1:19" s="47" customFormat="1" x14ac:dyDescent="0.25">
      <c r="A2035" s="23" t="s">
        <v>4</v>
      </c>
      <c r="B2035" s="23" t="s">
        <v>20</v>
      </c>
      <c r="C2035" s="23" t="s">
        <v>76</v>
      </c>
      <c r="D2035" s="23" t="s">
        <v>10328</v>
      </c>
      <c r="E2035" s="23" t="s">
        <v>10329</v>
      </c>
      <c r="F2035" s="23"/>
      <c r="G2035" s="23" t="s">
        <v>78</v>
      </c>
      <c r="H2035" s="23" t="s">
        <v>10611</v>
      </c>
      <c r="I2035" s="23" t="s">
        <v>10612</v>
      </c>
      <c r="J2035" s="5" t="s">
        <v>10613</v>
      </c>
      <c r="K2035" s="5"/>
      <c r="L2035" s="5" t="s">
        <v>10614</v>
      </c>
      <c r="M2035" s="23" t="s">
        <v>10615</v>
      </c>
      <c r="N2035" s="23" t="s">
        <v>2336</v>
      </c>
      <c r="O2035" s="44" t="s">
        <v>10616</v>
      </c>
      <c r="P2035" s="23" t="s">
        <v>78</v>
      </c>
      <c r="Q2035" s="45" t="s">
        <v>26</v>
      </c>
      <c r="R2035" s="23"/>
      <c r="S2035" s="5" t="s">
        <v>10617</v>
      </c>
    </row>
    <row r="2036" spans="1:19" s="47" customFormat="1" x14ac:dyDescent="0.25">
      <c r="A2036" s="46" t="s">
        <v>4</v>
      </c>
      <c r="B2036" s="46" t="s">
        <v>20</v>
      </c>
      <c r="C2036" s="46" t="s">
        <v>116</v>
      </c>
      <c r="D2036" s="46" t="s">
        <v>10328</v>
      </c>
      <c r="E2036" s="46" t="s">
        <v>10329</v>
      </c>
      <c r="F2036" s="46"/>
      <c r="G2036" s="46" t="s">
        <v>1052</v>
      </c>
      <c r="H2036" s="46" t="s">
        <v>10618</v>
      </c>
      <c r="I2036" s="46" t="s">
        <v>10619</v>
      </c>
      <c r="J2036" s="47" t="s">
        <v>10613</v>
      </c>
      <c r="K2036" s="47" t="s">
        <v>1117</v>
      </c>
      <c r="L2036" s="47" t="s">
        <v>10614</v>
      </c>
      <c r="M2036" s="46" t="s">
        <v>10615</v>
      </c>
      <c r="N2036" s="46" t="s">
        <v>2336</v>
      </c>
      <c r="O2036" s="48" t="s">
        <v>10616</v>
      </c>
      <c r="P2036" s="46" t="s">
        <v>1055</v>
      </c>
      <c r="Q2036" s="46" t="s">
        <v>26</v>
      </c>
      <c r="R2036" s="46"/>
      <c r="S2036" s="47" t="s">
        <v>10620</v>
      </c>
    </row>
    <row r="2037" spans="1:19" s="47" customFormat="1" x14ac:dyDescent="0.25">
      <c r="A2037" s="23" t="s">
        <v>4</v>
      </c>
      <c r="B2037" s="23" t="s">
        <v>20</v>
      </c>
      <c r="C2037" s="23" t="s">
        <v>76</v>
      </c>
      <c r="D2037" s="23" t="s">
        <v>10328</v>
      </c>
      <c r="E2037" s="23" t="s">
        <v>10329</v>
      </c>
      <c r="F2037" s="23"/>
      <c r="G2037" s="23" t="s">
        <v>78</v>
      </c>
      <c r="H2037" s="23" t="s">
        <v>10621</v>
      </c>
      <c r="I2037" s="23" t="s">
        <v>10622</v>
      </c>
      <c r="J2037" s="5" t="s">
        <v>10623</v>
      </c>
      <c r="K2037" s="5"/>
      <c r="L2037" s="5" t="s">
        <v>10624</v>
      </c>
      <c r="M2037" s="23" t="s">
        <v>10625</v>
      </c>
      <c r="N2037" s="23" t="s">
        <v>2311</v>
      </c>
      <c r="O2037" s="44" t="s">
        <v>10626</v>
      </c>
      <c r="P2037" s="23" t="s">
        <v>78</v>
      </c>
      <c r="Q2037" s="45" t="s">
        <v>26</v>
      </c>
      <c r="R2037" s="23"/>
      <c r="S2037" s="5" t="s">
        <v>10627</v>
      </c>
    </row>
    <row r="2038" spans="1:19" s="47" customFormat="1" x14ac:dyDescent="0.25">
      <c r="A2038" s="23" t="s">
        <v>4</v>
      </c>
      <c r="B2038" s="23" t="s">
        <v>20</v>
      </c>
      <c r="C2038" s="23" t="s">
        <v>116</v>
      </c>
      <c r="D2038" s="23" t="s">
        <v>10328</v>
      </c>
      <c r="E2038" s="23" t="s">
        <v>10329</v>
      </c>
      <c r="F2038" s="23"/>
      <c r="G2038" s="23" t="s">
        <v>1052</v>
      </c>
      <c r="H2038" s="23" t="s">
        <v>10628</v>
      </c>
      <c r="I2038" s="23" t="s">
        <v>10629</v>
      </c>
      <c r="J2038" s="5" t="s">
        <v>10623</v>
      </c>
      <c r="K2038" s="5" t="s">
        <v>1117</v>
      </c>
      <c r="L2038" s="5" t="s">
        <v>10624</v>
      </c>
      <c r="M2038" s="23" t="s">
        <v>10625</v>
      </c>
      <c r="N2038" s="23" t="s">
        <v>2311</v>
      </c>
      <c r="O2038" s="44" t="s">
        <v>10626</v>
      </c>
      <c r="P2038" s="23" t="s">
        <v>1055</v>
      </c>
      <c r="Q2038" s="45" t="s">
        <v>26</v>
      </c>
      <c r="R2038" s="23"/>
      <c r="S2038" s="5" t="s">
        <v>10630</v>
      </c>
    </row>
    <row r="2039" spans="1:19" s="47" customFormat="1" x14ac:dyDescent="0.25">
      <c r="A2039" s="46" t="s">
        <v>4</v>
      </c>
      <c r="B2039" s="46" t="s">
        <v>20</v>
      </c>
      <c r="C2039" s="46" t="s">
        <v>76</v>
      </c>
      <c r="D2039" s="46" t="s">
        <v>10328</v>
      </c>
      <c r="E2039" s="46" t="s">
        <v>10329</v>
      </c>
      <c r="F2039" s="46"/>
      <c r="G2039" s="46" t="s">
        <v>78</v>
      </c>
      <c r="H2039" s="46" t="s">
        <v>10631</v>
      </c>
      <c r="I2039" s="46">
        <v>26250</v>
      </c>
      <c r="J2039" s="47" t="s">
        <v>10632</v>
      </c>
      <c r="L2039" s="47" t="s">
        <v>10633</v>
      </c>
      <c r="M2039" s="46" t="s">
        <v>10634</v>
      </c>
      <c r="N2039" s="46" t="s">
        <v>8487</v>
      </c>
      <c r="O2039" s="48" t="s">
        <v>10635</v>
      </c>
      <c r="P2039" s="46" t="s">
        <v>78</v>
      </c>
      <c r="Q2039" s="46">
        <v>44341</v>
      </c>
      <c r="R2039" s="46"/>
    </row>
    <row r="2040" spans="1:19" x14ac:dyDescent="0.25">
      <c r="A2040" s="23" t="s">
        <v>4</v>
      </c>
      <c r="B2040" s="23" t="s">
        <v>20</v>
      </c>
      <c r="C2040" s="23" t="s">
        <v>76</v>
      </c>
      <c r="D2040" s="23" t="s">
        <v>10328</v>
      </c>
      <c r="E2040" s="23" t="s">
        <v>10329</v>
      </c>
      <c r="G2040" s="23" t="s">
        <v>78</v>
      </c>
      <c r="H2040" s="23" t="s">
        <v>10636</v>
      </c>
      <c r="I2040" s="23" t="s">
        <v>10637</v>
      </c>
      <c r="J2040" s="5" t="s">
        <v>10638</v>
      </c>
      <c r="L2040" s="5" t="s">
        <v>10639</v>
      </c>
      <c r="M2040" s="23" t="s">
        <v>10640</v>
      </c>
      <c r="N2040" s="23" t="s">
        <v>8487</v>
      </c>
      <c r="O2040" s="23" t="s">
        <v>10641</v>
      </c>
      <c r="P2040" s="23" t="s">
        <v>78</v>
      </c>
      <c r="Q2040" s="45" t="s">
        <v>26</v>
      </c>
      <c r="S2040" s="5" t="s">
        <v>10642</v>
      </c>
    </row>
    <row r="2041" spans="1:19" x14ac:dyDescent="0.25">
      <c r="A2041" s="23" t="s">
        <v>4</v>
      </c>
      <c r="B2041" s="23" t="s">
        <v>20</v>
      </c>
      <c r="C2041" s="23" t="s">
        <v>116</v>
      </c>
      <c r="D2041" s="23" t="s">
        <v>10328</v>
      </c>
      <c r="E2041" s="23" t="s">
        <v>10329</v>
      </c>
      <c r="G2041" s="23" t="s">
        <v>1052</v>
      </c>
      <c r="H2041" s="23" t="s">
        <v>10643</v>
      </c>
      <c r="I2041" s="23" t="s">
        <v>10644</v>
      </c>
      <c r="J2041" s="5" t="s">
        <v>10638</v>
      </c>
      <c r="L2041" s="5" t="s">
        <v>10639</v>
      </c>
      <c r="M2041" s="23" t="s">
        <v>10640</v>
      </c>
      <c r="N2041" s="23" t="s">
        <v>8487</v>
      </c>
      <c r="O2041" s="23" t="s">
        <v>10641</v>
      </c>
      <c r="P2041" s="23" t="s">
        <v>1055</v>
      </c>
      <c r="Q2041" s="45" t="s">
        <v>26</v>
      </c>
      <c r="S2041" s="5" t="s">
        <v>10645</v>
      </c>
    </row>
    <row r="2042" spans="1:19" x14ac:dyDescent="0.25">
      <c r="A2042" s="23" t="s">
        <v>4</v>
      </c>
      <c r="B2042" s="23" t="s">
        <v>20</v>
      </c>
      <c r="C2042" s="23" t="s">
        <v>76</v>
      </c>
      <c r="D2042" s="23" t="s">
        <v>10328</v>
      </c>
      <c r="E2042" s="23" t="s">
        <v>10329</v>
      </c>
      <c r="G2042" s="23" t="s">
        <v>78</v>
      </c>
      <c r="H2042" s="23" t="s">
        <v>10646</v>
      </c>
      <c r="I2042" s="23" t="s">
        <v>10647</v>
      </c>
      <c r="J2042" s="5" t="s">
        <v>10648</v>
      </c>
      <c r="L2042" s="5" t="s">
        <v>10649</v>
      </c>
      <c r="M2042" s="23" t="s">
        <v>10502</v>
      </c>
      <c r="N2042" s="23" t="s">
        <v>8487</v>
      </c>
      <c r="O2042" s="23" t="s">
        <v>10650</v>
      </c>
      <c r="P2042" s="23" t="s">
        <v>78</v>
      </c>
      <c r="Q2042" s="45" t="s">
        <v>26</v>
      </c>
      <c r="S2042" s="5" t="s">
        <v>10651</v>
      </c>
    </row>
    <row r="2043" spans="1:19" x14ac:dyDescent="0.25">
      <c r="A2043" s="23" t="s">
        <v>4</v>
      </c>
      <c r="B2043" s="23" t="s">
        <v>20</v>
      </c>
      <c r="C2043" s="23" t="s">
        <v>116</v>
      </c>
      <c r="D2043" s="23" t="s">
        <v>10328</v>
      </c>
      <c r="E2043" s="23" t="s">
        <v>10329</v>
      </c>
      <c r="G2043" s="23" t="s">
        <v>1052</v>
      </c>
      <c r="H2043" s="23" t="s">
        <v>10652</v>
      </c>
      <c r="I2043" s="23" t="s">
        <v>10653</v>
      </c>
      <c r="J2043" s="5" t="s">
        <v>10648</v>
      </c>
      <c r="K2043" s="5" t="s">
        <v>1117</v>
      </c>
      <c r="L2043" s="5" t="s">
        <v>10649</v>
      </c>
      <c r="M2043" s="23" t="s">
        <v>10502</v>
      </c>
      <c r="N2043" s="23" t="s">
        <v>8487</v>
      </c>
      <c r="O2043" s="23" t="s">
        <v>10650</v>
      </c>
      <c r="P2043" s="23" t="s">
        <v>1055</v>
      </c>
      <c r="Q2043" s="45" t="s">
        <v>26</v>
      </c>
      <c r="S2043" s="5" t="s">
        <v>10654</v>
      </c>
    </row>
    <row r="2044" spans="1:19" x14ac:dyDescent="0.25">
      <c r="A2044" s="23" t="s">
        <v>4</v>
      </c>
      <c r="B2044" s="23" t="s">
        <v>20</v>
      </c>
      <c r="C2044" s="23" t="s">
        <v>76</v>
      </c>
      <c r="D2044" s="23" t="s">
        <v>10328</v>
      </c>
      <c r="E2044" s="23" t="s">
        <v>10329</v>
      </c>
      <c r="G2044" s="23" t="s">
        <v>78</v>
      </c>
      <c r="H2044" s="23" t="s">
        <v>10655</v>
      </c>
      <c r="I2044" s="23" t="s">
        <v>10656</v>
      </c>
      <c r="J2044" s="5" t="s">
        <v>10657</v>
      </c>
      <c r="L2044" s="5" t="s">
        <v>10658</v>
      </c>
      <c r="M2044" s="23" t="s">
        <v>10659</v>
      </c>
      <c r="N2044" s="23" t="s">
        <v>8487</v>
      </c>
      <c r="O2044" s="23" t="s">
        <v>10660</v>
      </c>
      <c r="P2044" s="23" t="s">
        <v>78</v>
      </c>
      <c r="Q2044" s="45" t="s">
        <v>26</v>
      </c>
      <c r="S2044" s="5" t="s">
        <v>10661</v>
      </c>
    </row>
    <row r="2045" spans="1:19" x14ac:dyDescent="0.25">
      <c r="A2045" s="23" t="s">
        <v>4</v>
      </c>
      <c r="B2045" s="23" t="s">
        <v>20</v>
      </c>
      <c r="C2045" s="23" t="s">
        <v>116</v>
      </c>
      <c r="D2045" s="23" t="s">
        <v>10328</v>
      </c>
      <c r="E2045" s="23" t="s">
        <v>10329</v>
      </c>
      <c r="G2045" s="23" t="s">
        <v>1052</v>
      </c>
      <c r="H2045" s="23" t="s">
        <v>10662</v>
      </c>
      <c r="I2045" s="23" t="s">
        <v>10663</v>
      </c>
      <c r="J2045" s="5" t="s">
        <v>10657</v>
      </c>
      <c r="K2045" s="5" t="s">
        <v>1117</v>
      </c>
      <c r="L2045" s="5" t="s">
        <v>10658</v>
      </c>
      <c r="M2045" s="23" t="s">
        <v>10659</v>
      </c>
      <c r="N2045" s="23" t="s">
        <v>8487</v>
      </c>
      <c r="O2045" s="23" t="s">
        <v>10660</v>
      </c>
      <c r="P2045" s="23" t="s">
        <v>1055</v>
      </c>
      <c r="Q2045" s="45" t="s">
        <v>26</v>
      </c>
      <c r="S2045" s="5" t="s">
        <v>10664</v>
      </c>
    </row>
    <row r="2046" spans="1:19" x14ac:dyDescent="0.25">
      <c r="A2046" s="23" t="s">
        <v>4</v>
      </c>
      <c r="B2046" s="23" t="s">
        <v>20</v>
      </c>
      <c r="C2046" s="23" t="s">
        <v>76</v>
      </c>
      <c r="D2046" s="23" t="s">
        <v>10328</v>
      </c>
      <c r="E2046" s="23" t="s">
        <v>10329</v>
      </c>
      <c r="G2046" s="23" t="s">
        <v>78</v>
      </c>
      <c r="H2046" s="23" t="s">
        <v>10665</v>
      </c>
      <c r="I2046" s="23" t="s">
        <v>10666</v>
      </c>
      <c r="J2046" s="5" t="s">
        <v>10667</v>
      </c>
      <c r="L2046" s="5" t="s">
        <v>10668</v>
      </c>
      <c r="M2046" s="23" t="s">
        <v>10669</v>
      </c>
      <c r="N2046" s="23" t="s">
        <v>8487</v>
      </c>
      <c r="O2046" s="23" t="s">
        <v>10670</v>
      </c>
      <c r="P2046" s="23" t="s">
        <v>78</v>
      </c>
      <c r="Q2046" s="45" t="s">
        <v>26</v>
      </c>
      <c r="S2046" s="5" t="s">
        <v>10671</v>
      </c>
    </row>
    <row r="2047" spans="1:19" x14ac:dyDescent="0.25">
      <c r="A2047" s="23" t="s">
        <v>4</v>
      </c>
      <c r="B2047" s="23" t="s">
        <v>20</v>
      </c>
      <c r="C2047" s="23" t="s">
        <v>116</v>
      </c>
      <c r="D2047" s="23" t="s">
        <v>10328</v>
      </c>
      <c r="E2047" s="23" t="s">
        <v>10329</v>
      </c>
      <c r="G2047" s="23" t="s">
        <v>1052</v>
      </c>
      <c r="H2047" s="23" t="s">
        <v>10672</v>
      </c>
      <c r="I2047" s="23" t="s">
        <v>10673</v>
      </c>
      <c r="J2047" s="5" t="s">
        <v>10667</v>
      </c>
      <c r="K2047" s="5" t="s">
        <v>1117</v>
      </c>
      <c r="L2047" s="5" t="s">
        <v>10668</v>
      </c>
      <c r="M2047" s="23" t="s">
        <v>10669</v>
      </c>
      <c r="N2047" s="23" t="s">
        <v>8487</v>
      </c>
      <c r="O2047" s="23" t="s">
        <v>10670</v>
      </c>
      <c r="P2047" s="23" t="s">
        <v>1055</v>
      </c>
      <c r="Q2047" s="45" t="s">
        <v>26</v>
      </c>
      <c r="S2047" s="5" t="s">
        <v>10674</v>
      </c>
    </row>
    <row r="2048" spans="1:19" x14ac:dyDescent="0.25">
      <c r="A2048" s="23" t="s">
        <v>4</v>
      </c>
      <c r="B2048" s="23" t="s">
        <v>20</v>
      </c>
      <c r="C2048" s="23" t="s">
        <v>76</v>
      </c>
      <c r="D2048" s="23" t="s">
        <v>10328</v>
      </c>
      <c r="E2048" s="23" t="s">
        <v>10329</v>
      </c>
      <c r="F2048" s="23" t="s">
        <v>10675</v>
      </c>
      <c r="G2048" s="23" t="s">
        <v>78</v>
      </c>
      <c r="H2048" s="23" t="s">
        <v>10676</v>
      </c>
      <c r="I2048" s="23" t="s">
        <v>10677</v>
      </c>
      <c r="J2048" s="5" t="s">
        <v>10678</v>
      </c>
      <c r="L2048" s="5" t="s">
        <v>10679</v>
      </c>
      <c r="M2048" s="23" t="s">
        <v>10680</v>
      </c>
      <c r="N2048" s="23" t="s">
        <v>2311</v>
      </c>
      <c r="O2048" s="23" t="s">
        <v>10681</v>
      </c>
      <c r="P2048" s="23" t="s">
        <v>78</v>
      </c>
      <c r="Q2048" s="45">
        <v>44508</v>
      </c>
    </row>
    <row r="2049" spans="1:19" x14ac:dyDescent="0.25">
      <c r="A2049" s="23" t="s">
        <v>4</v>
      </c>
      <c r="B2049" s="23" t="s">
        <v>20</v>
      </c>
      <c r="C2049" s="23" t="s">
        <v>76</v>
      </c>
      <c r="D2049" s="23" t="s">
        <v>10328</v>
      </c>
      <c r="E2049" s="23" t="s">
        <v>10329</v>
      </c>
      <c r="G2049" s="23" t="s">
        <v>78</v>
      </c>
      <c r="H2049" s="23" t="s">
        <v>10682</v>
      </c>
      <c r="I2049" s="23" t="s">
        <v>10683</v>
      </c>
      <c r="J2049" s="5" t="s">
        <v>10684</v>
      </c>
      <c r="L2049" s="5" t="s">
        <v>10685</v>
      </c>
      <c r="M2049" s="23" t="s">
        <v>10686</v>
      </c>
      <c r="N2049" s="23" t="s">
        <v>8487</v>
      </c>
      <c r="O2049" s="23" t="s">
        <v>10687</v>
      </c>
      <c r="P2049" s="23" t="s">
        <v>78</v>
      </c>
      <c r="Q2049" s="45" t="s">
        <v>26</v>
      </c>
      <c r="S2049" s="5" t="s">
        <v>10688</v>
      </c>
    </row>
    <row r="2050" spans="1:19" x14ac:dyDescent="0.25">
      <c r="A2050" s="23" t="s">
        <v>4</v>
      </c>
      <c r="B2050" s="23" t="s">
        <v>20</v>
      </c>
      <c r="C2050" s="23" t="s">
        <v>116</v>
      </c>
      <c r="D2050" s="23" t="s">
        <v>10328</v>
      </c>
      <c r="E2050" s="23" t="s">
        <v>10329</v>
      </c>
      <c r="G2050" s="23" t="s">
        <v>1052</v>
      </c>
      <c r="H2050" s="23" t="s">
        <v>10689</v>
      </c>
      <c r="I2050" s="23" t="s">
        <v>10690</v>
      </c>
      <c r="J2050" s="5" t="s">
        <v>10684</v>
      </c>
      <c r="K2050" s="5" t="s">
        <v>1117</v>
      </c>
      <c r="L2050" s="5" t="s">
        <v>10685</v>
      </c>
      <c r="M2050" s="23" t="s">
        <v>10686</v>
      </c>
      <c r="N2050" s="23" t="s">
        <v>8487</v>
      </c>
      <c r="O2050" s="23" t="s">
        <v>10687</v>
      </c>
      <c r="P2050" s="23" t="s">
        <v>1055</v>
      </c>
      <c r="Q2050" s="45" t="s">
        <v>26</v>
      </c>
      <c r="S2050" s="5" t="s">
        <v>10691</v>
      </c>
    </row>
  </sheetData>
  <conditionalFormatting sqref="I2040:I1048576 I1">
    <cfRule type="duplicateValues" dxfId="43" priority="20"/>
    <cfRule type="duplicateValues" dxfId="42" priority="21"/>
  </conditionalFormatting>
  <conditionalFormatting sqref="Q325">
    <cfRule type="cellIs" dxfId="41" priority="19" operator="equal">
      <formula>"Not Submitted"</formula>
    </cfRule>
  </conditionalFormatting>
  <conditionalFormatting sqref="Q327">
    <cfRule type="cellIs" dxfId="40" priority="18" operator="equal">
      <formula>"Not Submitted"</formula>
    </cfRule>
  </conditionalFormatting>
  <conditionalFormatting sqref="Q329">
    <cfRule type="cellIs" dxfId="39" priority="17" operator="equal">
      <formula>"Not Submitted"</formula>
    </cfRule>
  </conditionalFormatting>
  <conditionalFormatting sqref="Q328">
    <cfRule type="cellIs" dxfId="38" priority="16" operator="equal">
      <formula>"Not Submitted"</formula>
    </cfRule>
  </conditionalFormatting>
  <conditionalFormatting sqref="Q330">
    <cfRule type="cellIs" dxfId="37" priority="15" operator="equal">
      <formula>"Not Submitted"</formula>
    </cfRule>
  </conditionalFormatting>
  <conditionalFormatting sqref="Q814">
    <cfRule type="cellIs" dxfId="36" priority="14" operator="equal">
      <formula>"Not Submitted"</formula>
    </cfRule>
  </conditionalFormatting>
  <conditionalFormatting sqref="Q930">
    <cfRule type="cellIs" dxfId="35" priority="13" operator="equal">
      <formula>"Not Submitted"</formula>
    </cfRule>
  </conditionalFormatting>
  <conditionalFormatting sqref="H2033:H2039 H2:H2026">
    <cfRule type="duplicateValues" dxfId="34" priority="12"/>
  </conditionalFormatting>
  <conditionalFormatting sqref="I1482">
    <cfRule type="duplicateValues" dxfId="33" priority="11"/>
  </conditionalFormatting>
  <conditionalFormatting sqref="L2031">
    <cfRule type="duplicateValues" dxfId="32" priority="10"/>
  </conditionalFormatting>
  <conditionalFormatting sqref="L2032">
    <cfRule type="duplicateValues" dxfId="31" priority="9"/>
  </conditionalFormatting>
  <conditionalFormatting sqref="L2033">
    <cfRule type="duplicateValues" dxfId="30" priority="8"/>
  </conditionalFormatting>
  <conditionalFormatting sqref="L2035">
    <cfRule type="duplicateValues" dxfId="29" priority="7"/>
  </conditionalFormatting>
  <conditionalFormatting sqref="L2034">
    <cfRule type="duplicateValues" dxfId="28" priority="6"/>
  </conditionalFormatting>
  <conditionalFormatting sqref="L2036">
    <cfRule type="duplicateValues" dxfId="27" priority="5"/>
  </conditionalFormatting>
  <conditionalFormatting sqref="L2039">
    <cfRule type="duplicateValues" dxfId="26" priority="4"/>
  </conditionalFormatting>
  <conditionalFormatting sqref="L2038">
    <cfRule type="duplicateValues" dxfId="25" priority="3"/>
  </conditionalFormatting>
  <conditionalFormatting sqref="L2037">
    <cfRule type="duplicateValues" dxfId="24" priority="2"/>
  </conditionalFormatting>
  <conditionalFormatting sqref="H2027:H2032">
    <cfRule type="duplicateValues" dxfId="23" priority="1"/>
  </conditionalFormatting>
  <conditionalFormatting sqref="I1483:I2039 I2:I1481">
    <cfRule type="duplicateValues" dxfId="22" priority="22"/>
  </conditionalFormatting>
  <conditionalFormatting sqref="L2:L2030">
    <cfRule type="duplicateValues" dxfId="21" priority="23"/>
  </conditionalFormatting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0A506AAC7B9D43B60F0A09BEC7CB9D" ma:contentTypeVersion="2" ma:contentTypeDescription="Create a new document." ma:contentTypeScope="" ma:versionID="22a01749a52e99ead09c9a8e98d018af">
  <xsd:schema xmlns:xsd="http://www.w3.org/2001/XMLSchema" xmlns:xs="http://www.w3.org/2001/XMLSchema" xmlns:p="http://schemas.microsoft.com/office/2006/metadata/properties" xmlns:ns3="cdd1b094-2562-4a95-bf6f-2fc6315b5145" targetNamespace="http://schemas.microsoft.com/office/2006/metadata/properties" ma:root="true" ma:fieldsID="ac746e6c4d8e723ee7355973c4e75b74" ns3:_="">
    <xsd:import namespace="cdd1b094-2562-4a95-bf6f-2fc6315b514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d1b094-2562-4a95-bf6f-2fc6315b51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F3E93A-BE25-4CEE-9B64-72305C190DC7}">
  <ds:schemaRefs>
    <ds:schemaRef ds:uri="http://schemas.microsoft.com/office/2006/documentManagement/types"/>
    <ds:schemaRef ds:uri="http://purl.org/dc/elements/1.1/"/>
    <ds:schemaRef ds:uri="cdd1b094-2562-4a95-bf6f-2fc6315b5145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CC2DED3-F124-4F1E-86EE-8743BBBCB3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6B874F7-671F-4035-AE63-C1DC6DC80D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d1b094-2562-4a95-bf6f-2fc6315b51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FY22 DCP Master</vt:lpstr>
      <vt:lpstr>FY21 DCP Master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Radabaugh, Rachael N.</dc:creator>
  <cp:lastModifiedBy>Sharon McCrary</cp:lastModifiedBy>
  <dcterms:created xsi:type="dcterms:W3CDTF">2022-04-08T00:24:39Z</dcterms:created>
  <dcterms:modified xsi:type="dcterms:W3CDTF">2023-02-15T19:29:21Z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0x010100490A506AAC7B9D43B60F0A09BEC7CB9D</vt:lpwstr>
  </property>
</Properties>
</file>