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torre\Documents\Funding Files\"/>
    </mc:Choice>
  </mc:AlternateContent>
  <xr:revisionPtr revIDLastSave="0" documentId="13_ncr:40009_{CCB9AE4D-1168-48CF-99AD-5852D6CDF02F}" xr6:coauthVersionLast="36" xr6:coauthVersionMax="36" xr10:uidLastSave="{00000000-0000-0000-0000-000000000000}"/>
  <bookViews>
    <workbookView xWindow="0" yWindow="0" windowWidth="28800" windowHeight="12225"/>
  </bookViews>
  <sheets>
    <sheet name="Goodman-2020-Financing-Buy-down" sheetId="2" r:id="rId1"/>
  </sheets>
  <definedNames>
    <definedName name="_xlnm._FilterDatabase" localSheetId="0" hidden="1">'Goodman-2020-Financing-Buy-down'!$A$1:$AP$13</definedName>
  </definedNames>
  <calcPr calcId="191029"/>
</workbook>
</file>

<file path=xl/calcChain.xml><?xml version="1.0" encoding="utf-8"?>
<calcChain xmlns="http://schemas.openxmlformats.org/spreadsheetml/2006/main">
  <c r="X3" i="2" l="1"/>
  <c r="X4" i="2"/>
  <c r="X5" i="2"/>
  <c r="X6" i="2"/>
  <c r="X7" i="2"/>
  <c r="X8" i="2"/>
  <c r="X9" i="2"/>
  <c r="X10" i="2"/>
  <c r="X11" i="2"/>
  <c r="X12" i="2"/>
  <c r="X13" i="2"/>
  <c r="X2" i="2"/>
</calcChain>
</file>

<file path=xl/sharedStrings.xml><?xml version="1.0" encoding="utf-8"?>
<sst xmlns="http://schemas.openxmlformats.org/spreadsheetml/2006/main" count="273" uniqueCount="160">
  <si>
    <t>Contractor</t>
  </si>
  <si>
    <t>PAP Dealer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</si>
  <si>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</si>
  <si>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</si>
  <si>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</si>
  <si>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</si>
  <si>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</si>
  <si>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</si>
  <si>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</si>
  <si>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</si>
  <si>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</si>
  <si>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</si>
  <si>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PAP applied</t>
  </si>
  <si>
    <t>Customer First Name</t>
  </si>
  <si>
    <t>Customer Last Name</t>
  </si>
  <si>
    <t>Installation Address - Street Address</t>
  </si>
  <si>
    <t>Installation City</t>
  </si>
  <si>
    <t>Installation State</t>
  </si>
  <si>
    <t>Installation Zip</t>
  </si>
  <si>
    <t>Rebate Status</t>
  </si>
  <si>
    <t>Loan Amount</t>
  </si>
  <si>
    <t>Rebate</t>
  </si>
  <si>
    <t>Goodman Rebate Funding %</t>
  </si>
  <si>
    <t>Goodman Rebate $</t>
  </si>
  <si>
    <t>EGIA CoFunding %</t>
  </si>
  <si>
    <t>EGIA CoFunding $</t>
  </si>
  <si>
    <t>Distributor</t>
  </si>
  <si>
    <t>Service Provider</t>
  </si>
  <si>
    <t>Finance Plan Used - Plan #</t>
  </si>
  <si>
    <t>Programe Name</t>
  </si>
  <si>
    <t>Air Conditioners - Model</t>
  </si>
  <si>
    <t>Serial</t>
  </si>
  <si>
    <t>Heat Pumps - Model</t>
  </si>
  <si>
    <t>Package Units - Model</t>
  </si>
  <si>
    <t>Furnace - Model</t>
  </si>
  <si>
    <t>Air Handler - Model</t>
  </si>
  <si>
    <t>Installation Date</t>
  </si>
  <si>
    <t>A-AVIS PLUMBING HEATING AND AIR COND, IN</t>
  </si>
  <si>
    <t>Y</t>
  </si>
  <si>
    <t>CHECK</t>
  </si>
  <si>
    <t>600 E VALLEY BLVD</t>
  </si>
  <si>
    <t>Colton</t>
  </si>
  <si>
    <t>CA</t>
  </si>
  <si>
    <t>2-20201217-723610</t>
  </si>
  <si>
    <t>MONA</t>
  </si>
  <si>
    <t>TROGDON</t>
  </si>
  <si>
    <t>669 FLYNN</t>
  </si>
  <si>
    <t>RIVERSIDE</t>
  </si>
  <si>
    <t>APPROVED</t>
  </si>
  <si>
    <t>GDI - SAN BERNARDINO</t>
  </si>
  <si>
    <t>GSKY</t>
  </si>
  <si>
    <t>Plan Number 1129 - 12 Months 0% APR, No Payments 120 Month Fixed APR</t>
  </si>
  <si>
    <t>GPG1442060M41AB</t>
  </si>
  <si>
    <t>JON WAYNE HEATING &amp; AC</t>
  </si>
  <si>
    <t>9272 UF HWY 87 E</t>
  </si>
  <si>
    <t>San Antonio</t>
  </si>
  <si>
    <t>TX</t>
  </si>
  <si>
    <t>2-20201228-724718</t>
  </si>
  <si>
    <t>CHRISTINE</t>
  </si>
  <si>
    <t>HUFF</t>
  </si>
  <si>
    <t>13418 BLACKSTONE</t>
  </si>
  <si>
    <t>UNIVERSAL CITY</t>
  </si>
  <si>
    <t>GDI - SAN ANTONIO</t>
  </si>
  <si>
    <t>Wells Fargo</t>
  </si>
  <si>
    <t>Plan Number 3060 - Equal Payment / No Interest Option (EPNI) - 60 Month EPNI</t>
  </si>
  <si>
    <t>GSXC180481</t>
  </si>
  <si>
    <t>GMVC800805CN</t>
  </si>
  <si>
    <t>A PLUS DERR HEATING &amp; AC LLC</t>
  </si>
  <si>
    <t>7545 Peachwood Dr</t>
  </si>
  <si>
    <t>Newburgh</t>
  </si>
  <si>
    <t>IN</t>
  </si>
  <si>
    <t>2-20201222-724295</t>
  </si>
  <si>
    <t>ROGER (MARY)</t>
  </si>
  <si>
    <t>WRIGHT</t>
  </si>
  <si>
    <t>2924 LOTUS LANE</t>
  </si>
  <si>
    <t>VINCENNES</t>
  </si>
  <si>
    <t>GDI - CANTON</t>
  </si>
  <si>
    <t>Enerbank</t>
  </si>
  <si>
    <t>EG862</t>
  </si>
  <si>
    <t>Plan Number EG862 - No Payments / Same-As-Cash Loans - 12 Months, No Payments / Same-As-Cash</t>
  </si>
  <si>
    <t>GSZ140301</t>
  </si>
  <si>
    <t>ARUF31B14</t>
  </si>
  <si>
    <t>2-20201228-724666</t>
  </si>
  <si>
    <t>SHANNON</t>
  </si>
  <si>
    <t>WOODLEY</t>
  </si>
  <si>
    <t>3330 OLEANDA AVE</t>
  </si>
  <si>
    <t>LOUISVILLE</t>
  </si>
  <si>
    <t>KY</t>
  </si>
  <si>
    <t>6997YRG29</t>
  </si>
  <si>
    <t>Plan Number 6997YRG29 - Reduced Interest Loans - 6.99% - 7 Years</t>
  </si>
  <si>
    <t>GSX140241</t>
  </si>
  <si>
    <t>GMES960603BN</t>
  </si>
  <si>
    <t>2-20201228-724662</t>
  </si>
  <si>
    <t>DWAYNE</t>
  </si>
  <si>
    <t>JOHNSON</t>
  </si>
  <si>
    <t>347 SOUTH SHAWNEE TERRACE</t>
  </si>
  <si>
    <t>GSX140361</t>
  </si>
  <si>
    <t>GMES960803BN</t>
  </si>
  <si>
    <t>2-20201222-724305</t>
  </si>
  <si>
    <t>JON</t>
  </si>
  <si>
    <t>HIERONIMUS</t>
  </si>
  <si>
    <t>712 HESS AVE</t>
  </si>
  <si>
    <t>EVANSVILLE</t>
  </si>
  <si>
    <t>GMES800803BN</t>
  </si>
  <si>
    <t>2-20201222-724300</t>
  </si>
  <si>
    <t>DANNY</t>
  </si>
  <si>
    <t>POWERS</t>
  </si>
  <si>
    <t>5320 WEST FRANKLIN RD</t>
  </si>
  <si>
    <t>ABSOLUTE SERVICES</t>
  </si>
  <si>
    <t>ACH</t>
  </si>
  <si>
    <t>Magnolia Bank</t>
  </si>
  <si>
    <t> 083906888</t>
  </si>
  <si>
    <t>3600 Chamberlain Lane Ste 820</t>
  </si>
  <si>
    <t>HILLS DALES</t>
  </si>
  <si>
    <t>2-20201223-724523</t>
  </si>
  <si>
    <t>BRENDA</t>
  </si>
  <si>
    <t>BISHOP</t>
  </si>
  <si>
    <t>295 5TH AVENUE</t>
  </si>
  <si>
    <t>HUNTERS HLW</t>
  </si>
  <si>
    <t>GDI - MID-SOUTH</t>
  </si>
  <si>
    <t>Plan Number 1446 - Reduced Rate APR - Reduced Rate APR 6.99%</t>
  </si>
  <si>
    <t>CUSTOM AIR</t>
  </si>
  <si>
    <t>935 CLAYCRAFT RD</t>
  </si>
  <si>
    <t>Gahanna</t>
  </si>
  <si>
    <t>OH</t>
  </si>
  <si>
    <t>2-20201221-724096</t>
  </si>
  <si>
    <t>MARC &amp; KRISTIN</t>
  </si>
  <si>
    <t>MITCHELL</t>
  </si>
  <si>
    <t>8583 JERSEY MILL RD</t>
  </si>
  <si>
    <t>ALEXANDRIA</t>
  </si>
  <si>
    <t>GDI - UPPER MIDWEST</t>
  </si>
  <si>
    <t>EG947</t>
  </si>
  <si>
    <t>Plan Number EG947 - No Payments / Same-As-Cash Loans - 18 Months, No Payments / Same-As-Cash</t>
  </si>
  <si>
    <t>GMEC960603BN</t>
  </si>
  <si>
    <t>MODERN MECHANICAL LLC</t>
  </si>
  <si>
    <t>21730 Red Rum Dr</t>
  </si>
  <si>
    <t>Ashburn</t>
  </si>
  <si>
    <t>VA</t>
  </si>
  <si>
    <t>2-20200908-704288</t>
  </si>
  <si>
    <t>N</t>
  </si>
  <si>
    <t>RYAN</t>
  </si>
  <si>
    <t>MAGUIRE</t>
  </si>
  <si>
    <t>20429 PECKHAM STREET</t>
  </si>
  <si>
    <t>ASHBURN</t>
  </si>
  <si>
    <t>GDI - BALTIMORE</t>
  </si>
  <si>
    <t>Plan Number 3188 - No Interest And No Payments - 18 Months No Interest, No Payment</t>
  </si>
  <si>
    <t>GMVC80803</t>
  </si>
  <si>
    <t>GMVC800604</t>
  </si>
  <si>
    <t>COMFORT TIME HEATING AND COOLING</t>
  </si>
  <si>
    <t>11823 Saluson Ave suite#30</t>
  </si>
  <si>
    <t>Santa Fe Springs</t>
  </si>
  <si>
    <t>2-20201223-724469</t>
  </si>
  <si>
    <t>MORAG</t>
  </si>
  <si>
    <t>KNAPP</t>
  </si>
  <si>
    <t>3510 KEMBLE AVENUE</t>
  </si>
  <si>
    <t>LONG BEACH</t>
  </si>
  <si>
    <t>ANAHEIM BRANCH - ANAHEIM - CA</t>
  </si>
  <si>
    <t>6995YRG49</t>
  </si>
  <si>
    <t>Plan Number 6995YRG49 - Reduced Interest Loans - 6.99% - 5 Years</t>
  </si>
  <si>
    <t>GMES800804BU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</si>
</sst>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6" fontId="6" fillId="2" borderId="0" xfId="6" applyNumberFormat="1" applyAlignment="1">
      <alignment horizontal="left" wrapText="1"/>
    </xf>
    <xf numFmtId="8" fontId="6" fillId="2" borderId="0" xfId="6" applyNumberFormat="1" applyAlignment="1">
      <alignment horizontal="left" wrapText="1"/>
    </xf>
    <xf numFmtId="0" fontId="6" fillId="2" borderId="0" xfId="6" applyAlignment="1">
      <alignment horizontal="left" wrapText="1"/>
    </xf>
    <xf numFmtId="14" fontId="6" fillId="2" borderId="0" xfId="6" applyNumberFormat="1" applyAlignment="1">
      <alignment horizontal="left" wrapText="1"/>
    </xf>
    <xf numFmtId="0" fontId="6" fillId="2" borderId="0" xfId="6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showGridLines="0" tabSelected="1" workbookViewId="0">
      <selection activeCell="A9" sqref="A9"/>
    </sheetView>
  </sheetViews>
  <sheetFormatPr defaultRowHeight="15" x14ac:dyDescent="0.25"/>
  <cols>
    <col min="1" max="1" width="36.5703125" bestFit="1" customWidth="1"/>
    <col min="2" max="2" width="10.85546875" bestFit="1" customWidth="1"/>
    <col min="3" max="3" width="16.5703125" bestFit="1" customWidth="1"/>
    <col min="4" max="4" width="7.28515625" bestFit="1" customWidth="1"/>
    <col min="5" max="5" width="31.42578125" bestFit="1" customWidth="1"/>
    <col min="7" max="7" width="10.42578125" bestFit="1" customWidth="1"/>
    <col min="8" max="8" width="36.5703125" bestFit="1" customWidth="1"/>
    <col min="9" max="9" width="15.42578125" bestFit="1" customWidth="1"/>
    <col min="10" max="10" width="13.85546875" bestFit="1" customWidth="1"/>
    <col min="11" max="11" width="11.85546875" bestFit="1" customWidth="1"/>
    <col min="12" max="12" width="17.7109375" bestFit="1" customWidth="1"/>
    <col min="13" max="13" width="11.7109375" bestFit="1" customWidth="1"/>
    <col min="14" max="14" width="19.85546875" bestFit="1" customWidth="1"/>
    <col min="15" max="15" width="19.42578125" bestFit="1" customWidth="1"/>
    <col min="16" max="16" width="34" bestFit="1" customWidth="1"/>
    <col min="17" max="17" width="15.140625" bestFit="1" customWidth="1"/>
    <col min="18" max="18" width="16.140625" bestFit="1" customWidth="1"/>
    <col min="19" max="19" width="14.28515625" bestFit="1" customWidth="1"/>
    <col min="20" max="20" width="13.28515625" bestFit="1" customWidth="1"/>
    <col min="21" max="21" width="12.7109375" bestFit="1" customWidth="1"/>
    <col min="22" max="22" width="8" bestFit="1" customWidth="1"/>
    <col min="23" max="23" width="26.5703125" bestFit="1" customWidth="1"/>
    <col min="24" max="24" width="26.5703125" customWidth="1"/>
    <col min="25" max="25" width="18.140625" bestFit="1" customWidth="1"/>
    <col min="26" max="26" width="17.42578125" bestFit="1" customWidth="1"/>
    <col min="27" max="27" width="16.7109375" bestFit="1" customWidth="1"/>
    <col min="28" max="28" width="32.28515625" bestFit="1" customWidth="1"/>
    <col min="29" max="29" width="15.5703125" bestFit="1" customWidth="1"/>
    <col min="30" max="30" width="24.42578125" bestFit="1" customWidth="1"/>
    <col min="31" max="31" width="36.5703125" bestFit="1" customWidth="1"/>
    <col min="32" max="32" width="23.28515625" bestFit="1" customWidth="1"/>
    <col min="33" max="33" width="11" bestFit="1" customWidth="1"/>
    <col min="34" max="34" width="19.28515625" bestFit="1" customWidth="1"/>
    <col min="35" max="35" width="11" bestFit="1" customWidth="1"/>
    <col min="36" max="36" width="21" bestFit="1" customWidth="1"/>
    <col min="37" max="37" width="11" bestFit="1" customWidth="1"/>
    <col min="38" max="38" width="15.5703125" bestFit="1" customWidth="1"/>
    <col min="39" max="39" width="11" bestFit="1" customWidth="1"/>
    <col min="40" max="40" width="18.7109375" bestFit="1" customWidth="1"/>
    <col min="41" max="41" width="11" bestFit="1" customWidth="1"/>
    <col min="42" max="42" width="15.7109375" bestFit="1" customWidth="1"/>
  </cols>
  <sheetData>
    <row r="1" spans="1:42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/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31</v>
      </c>
      <c r="AJ1" s="2" t="s">
        <v>33</v>
      </c>
      <c r="AK1" s="2" t="s">
        <v>31</v>
      </c>
      <c r="AL1" s="2" t="s">
        <v>34</v>
      </c>
      <c r="AM1" s="2" t="s">
        <v>31</v>
      </c>
      <c r="AN1" s="2" t="s">
        <v>35</v>
      </c>
      <c r="AO1" s="2" t="s">
        <v>31</v>
      </c>
      <c r="AP1" s="2" t="s">
        <v>36</v>
      </c>
    </row>
    <row r="2" spans="1:42" s="7" customFormat="1" ht="30" x14ac:dyDescent="0.25">
      <c r="A2" s="5" t="s">
        <v>37</v>
      </c>
      <c r="B2" s="5" t="s">
        <v>38</v>
      </c>
      <c r="C2" s="5" t="s">
        <v>39</v>
      </c>
      <c r="D2" s="5">
        <v>10588</v>
      </c>
      <c r="E2" s="5"/>
      <c r="F2" s="5"/>
      <c r="G2" s="5"/>
      <c r="H2" s="5" t="s">
        <v>40</v>
      </c>
      <c r="I2" s="5" t="s">
        <v>41</v>
      </c>
      <c r="J2" s="5" t="s">
        <v>42</v>
      </c>
      <c r="K2" s="5">
        <v>92324</v>
      </c>
      <c r="L2" s="5" t="s">
        <v>43</v>
      </c>
      <c r="M2" s="5" t="s">
        <v>38</v>
      </c>
      <c r="N2" s="5" t="s">
        <v>44</v>
      </c>
      <c r="O2" s="5" t="s">
        <v>45</v>
      </c>
      <c r="P2" s="5" t="s">
        <v>46</v>
      </c>
      <c r="Q2" s="5" t="s">
        <v>47</v>
      </c>
      <c r="R2" s="5" t="s">
        <v>42</v>
      </c>
      <c r="S2" s="5">
        <v>92507</v>
      </c>
      <c r="T2" s="5" t="s">
        <v>48</v>
      </c>
      <c r="U2" s="4">
        <v>3000</v>
      </c>
      <c r="V2" s="3">
        <v>90</v>
      </c>
      <c r="W2" s="5">
        <v>3</v>
      </c>
      <c r="X2" s="4">
        <f>U2*W2%</f>
        <v>90</v>
      </c>
      <c r="Y2" s="3">
        <v>90</v>
      </c>
      <c r="Z2" s="5"/>
      <c r="AA2" s="5">
        <v>0</v>
      </c>
      <c r="AB2" s="5" t="s">
        <v>49</v>
      </c>
      <c r="AC2" s="5" t="s">
        <v>50</v>
      </c>
      <c r="AD2" s="5">
        <v>1129</v>
      </c>
      <c r="AE2" s="5" t="s">
        <v>51</v>
      </c>
      <c r="AF2" s="5"/>
      <c r="AG2" s="5"/>
      <c r="AH2" s="5"/>
      <c r="AI2" s="5"/>
      <c r="AJ2" s="5" t="s">
        <v>52</v>
      </c>
      <c r="AK2" s="5">
        <v>2009369774</v>
      </c>
      <c r="AL2" s="5"/>
      <c r="AM2" s="5"/>
      <c r="AN2" s="5"/>
      <c r="AO2" s="5"/>
      <c r="AP2" s="6">
        <v>44128</v>
      </c>
    </row>
    <row r="3" spans="1:42" s="7" customFormat="1" ht="45" x14ac:dyDescent="0.25">
      <c r="A3" s="5" t="s">
        <v>53</v>
      </c>
      <c r="B3" s="5" t="s">
        <v>38</v>
      </c>
      <c r="C3" s="5" t="s">
        <v>39</v>
      </c>
      <c r="D3" s="5">
        <v>10588</v>
      </c>
      <c r="E3" s="5"/>
      <c r="F3" s="5"/>
      <c r="G3" s="5"/>
      <c r="H3" s="5" t="s">
        <v>54</v>
      </c>
      <c r="I3" s="5" t="s">
        <v>55</v>
      </c>
      <c r="J3" s="5" t="s">
        <v>56</v>
      </c>
      <c r="K3" s="5">
        <v>78263</v>
      </c>
      <c r="L3" s="5" t="s">
        <v>57</v>
      </c>
      <c r="M3" s="5" t="s">
        <v>38</v>
      </c>
      <c r="N3" s="5" t="s">
        <v>58</v>
      </c>
      <c r="O3" s="5" t="s">
        <v>59</v>
      </c>
      <c r="P3" s="5" t="s">
        <v>60</v>
      </c>
      <c r="Q3" s="5" t="s">
        <v>61</v>
      </c>
      <c r="R3" s="5" t="s">
        <v>56</v>
      </c>
      <c r="S3" s="5">
        <v>78148</v>
      </c>
      <c r="T3" s="5" t="s">
        <v>48</v>
      </c>
      <c r="U3" s="4">
        <v>14944</v>
      </c>
      <c r="V3" s="4">
        <v>747.2</v>
      </c>
      <c r="W3" s="5">
        <v>5</v>
      </c>
      <c r="X3" s="4">
        <f t="shared" ref="X3:X13" si="0">U3*W3%</f>
        <v>747.2</v>
      </c>
      <c r="Y3" s="4">
        <v>747.2</v>
      </c>
      <c r="Z3" s="5"/>
      <c r="AA3" s="5">
        <v>0</v>
      </c>
      <c r="AB3" s="5" t="s">
        <v>62</v>
      </c>
      <c r="AC3" s="5" t="s">
        <v>63</v>
      </c>
      <c r="AD3" s="5">
        <v>3060</v>
      </c>
      <c r="AE3" s="5" t="s">
        <v>64</v>
      </c>
      <c r="AF3" s="5" t="s">
        <v>65</v>
      </c>
      <c r="AG3" s="5">
        <v>2009055218</v>
      </c>
      <c r="AH3" s="5"/>
      <c r="AI3" s="5"/>
      <c r="AJ3" s="5"/>
      <c r="AK3" s="5"/>
      <c r="AL3" s="5" t="s">
        <v>66</v>
      </c>
      <c r="AM3" s="5">
        <v>2009281766</v>
      </c>
      <c r="AN3" s="5"/>
      <c r="AO3" s="5"/>
      <c r="AP3" s="6">
        <v>44187</v>
      </c>
    </row>
    <row r="4" spans="1:42" s="7" customFormat="1" ht="45" x14ac:dyDescent="0.25">
      <c r="A4" s="5" t="s">
        <v>67</v>
      </c>
      <c r="B4" s="5" t="s">
        <v>38</v>
      </c>
      <c r="C4" s="5" t="s">
        <v>39</v>
      </c>
      <c r="D4" s="5">
        <v>10588</v>
      </c>
      <c r="E4" s="5"/>
      <c r="F4" s="5"/>
      <c r="G4" s="5"/>
      <c r="H4" s="5" t="s">
        <v>68</v>
      </c>
      <c r="I4" s="5" t="s">
        <v>69</v>
      </c>
      <c r="J4" s="5" t="s">
        <v>70</v>
      </c>
      <c r="K4" s="5">
        <v>47630</v>
      </c>
      <c r="L4" s="5" t="s">
        <v>71</v>
      </c>
      <c r="M4" s="5" t="s">
        <v>38</v>
      </c>
      <c r="N4" s="5" t="s">
        <v>72</v>
      </c>
      <c r="O4" s="5" t="s">
        <v>73</v>
      </c>
      <c r="P4" s="5" t="s">
        <v>74</v>
      </c>
      <c r="Q4" s="5" t="s">
        <v>75</v>
      </c>
      <c r="R4" s="5" t="s">
        <v>70</v>
      </c>
      <c r="S4" s="5">
        <v>47591</v>
      </c>
      <c r="T4" s="5" t="s">
        <v>48</v>
      </c>
      <c r="U4" s="3">
        <v>5165</v>
      </c>
      <c r="V4" s="4">
        <v>309.89999999999998</v>
      </c>
      <c r="W4" s="5">
        <v>6</v>
      </c>
      <c r="X4" s="4">
        <f t="shared" si="0"/>
        <v>309.89999999999998</v>
      </c>
      <c r="Y4" s="4">
        <v>309.89999999999998</v>
      </c>
      <c r="Z4" s="5"/>
      <c r="AA4" s="5">
        <v>0</v>
      </c>
      <c r="AB4" s="5" t="s">
        <v>76</v>
      </c>
      <c r="AC4" s="5" t="s">
        <v>77</v>
      </c>
      <c r="AD4" s="5" t="s">
        <v>78</v>
      </c>
      <c r="AE4" s="5" t="s">
        <v>79</v>
      </c>
      <c r="AF4" s="5"/>
      <c r="AG4" s="5"/>
      <c r="AH4" s="5" t="s">
        <v>80</v>
      </c>
      <c r="AI4" s="5">
        <v>2011169099</v>
      </c>
      <c r="AJ4" s="5"/>
      <c r="AK4" s="5"/>
      <c r="AL4" s="5"/>
      <c r="AM4" s="5"/>
      <c r="AN4" s="5" t="s">
        <v>81</v>
      </c>
      <c r="AO4" s="5">
        <v>2011021349</v>
      </c>
      <c r="AP4" s="6">
        <v>44180</v>
      </c>
    </row>
    <row r="5" spans="1:42" s="7" customFormat="1" ht="30" x14ac:dyDescent="0.25">
      <c r="A5" s="5" t="s">
        <v>67</v>
      </c>
      <c r="B5" s="5" t="s">
        <v>38</v>
      </c>
      <c r="C5" s="5" t="s">
        <v>39</v>
      </c>
      <c r="D5" s="5">
        <v>10588</v>
      </c>
      <c r="E5" s="5"/>
      <c r="F5" s="5"/>
      <c r="G5" s="5"/>
      <c r="H5" s="5" t="s">
        <v>68</v>
      </c>
      <c r="I5" s="5" t="s">
        <v>69</v>
      </c>
      <c r="J5" s="5" t="s">
        <v>70</v>
      </c>
      <c r="K5" s="5">
        <v>47630</v>
      </c>
      <c r="L5" s="5" t="s">
        <v>82</v>
      </c>
      <c r="M5" s="5" t="s">
        <v>38</v>
      </c>
      <c r="N5" s="5" t="s">
        <v>83</v>
      </c>
      <c r="O5" s="5" t="s">
        <v>84</v>
      </c>
      <c r="P5" s="5" t="s">
        <v>85</v>
      </c>
      <c r="Q5" s="5" t="s">
        <v>86</v>
      </c>
      <c r="R5" s="5" t="s">
        <v>87</v>
      </c>
      <c r="S5" s="5">
        <v>40215</v>
      </c>
      <c r="T5" s="5" t="s">
        <v>48</v>
      </c>
      <c r="U5" s="3">
        <v>5990</v>
      </c>
      <c r="V5" s="4">
        <v>359.4</v>
      </c>
      <c r="W5" s="5">
        <v>6</v>
      </c>
      <c r="X5" s="4">
        <f t="shared" si="0"/>
        <v>359.4</v>
      </c>
      <c r="Y5" s="4">
        <v>359.4</v>
      </c>
      <c r="Z5" s="5"/>
      <c r="AA5" s="5">
        <v>0</v>
      </c>
      <c r="AB5" s="5" t="s">
        <v>76</v>
      </c>
      <c r="AC5" s="5" t="s">
        <v>77</v>
      </c>
      <c r="AD5" s="5" t="s">
        <v>88</v>
      </c>
      <c r="AE5" s="5" t="s">
        <v>89</v>
      </c>
      <c r="AF5" s="5" t="s">
        <v>90</v>
      </c>
      <c r="AG5" s="5">
        <v>2010108390</v>
      </c>
      <c r="AH5" s="5"/>
      <c r="AI5" s="5"/>
      <c r="AJ5" s="5"/>
      <c r="AK5" s="5"/>
      <c r="AL5" s="5" t="s">
        <v>91</v>
      </c>
      <c r="AM5" s="5">
        <v>2006362826</v>
      </c>
      <c r="AN5" s="5"/>
      <c r="AO5" s="5"/>
      <c r="AP5" s="6">
        <v>44187</v>
      </c>
    </row>
    <row r="6" spans="1:42" s="7" customFormat="1" ht="30" x14ac:dyDescent="0.25">
      <c r="A6" s="5" t="s">
        <v>67</v>
      </c>
      <c r="B6" s="5" t="s">
        <v>38</v>
      </c>
      <c r="C6" s="5" t="s">
        <v>39</v>
      </c>
      <c r="D6" s="5">
        <v>10588</v>
      </c>
      <c r="E6" s="5"/>
      <c r="F6" s="5"/>
      <c r="G6" s="5"/>
      <c r="H6" s="5" t="s">
        <v>68</v>
      </c>
      <c r="I6" s="5" t="s">
        <v>69</v>
      </c>
      <c r="J6" s="5" t="s">
        <v>70</v>
      </c>
      <c r="K6" s="5">
        <v>47630</v>
      </c>
      <c r="L6" s="5" t="s">
        <v>92</v>
      </c>
      <c r="M6" s="5" t="s">
        <v>38</v>
      </c>
      <c r="N6" s="5" t="s">
        <v>93</v>
      </c>
      <c r="O6" s="5" t="s">
        <v>94</v>
      </c>
      <c r="P6" s="5" t="s">
        <v>95</v>
      </c>
      <c r="Q6" s="5" t="s">
        <v>86</v>
      </c>
      <c r="R6" s="5" t="s">
        <v>87</v>
      </c>
      <c r="S6" s="5">
        <v>40212</v>
      </c>
      <c r="T6" s="5" t="s">
        <v>48</v>
      </c>
      <c r="U6" s="4">
        <v>5200</v>
      </c>
      <c r="V6" s="3">
        <v>312</v>
      </c>
      <c r="W6" s="5">
        <v>6</v>
      </c>
      <c r="X6" s="4">
        <f t="shared" si="0"/>
        <v>312</v>
      </c>
      <c r="Y6" s="3">
        <v>312</v>
      </c>
      <c r="Z6" s="5"/>
      <c r="AA6" s="5">
        <v>0</v>
      </c>
      <c r="AB6" s="5" t="s">
        <v>76</v>
      </c>
      <c r="AC6" s="5" t="s">
        <v>77</v>
      </c>
      <c r="AD6" s="5" t="s">
        <v>88</v>
      </c>
      <c r="AE6" s="5" t="s">
        <v>89</v>
      </c>
      <c r="AF6" s="5" t="s">
        <v>96</v>
      </c>
      <c r="AG6" s="5">
        <v>2010083546</v>
      </c>
      <c r="AH6" s="5"/>
      <c r="AI6" s="5"/>
      <c r="AJ6" s="5"/>
      <c r="AK6" s="5"/>
      <c r="AL6" s="5" t="s">
        <v>97</v>
      </c>
      <c r="AM6" s="5">
        <v>2008142727</v>
      </c>
      <c r="AN6" s="5"/>
      <c r="AO6" s="5"/>
      <c r="AP6" s="6">
        <v>44179</v>
      </c>
    </row>
    <row r="7" spans="1:42" s="7" customFormat="1" ht="30" x14ac:dyDescent="0.25">
      <c r="A7" s="5" t="s">
        <v>67</v>
      </c>
      <c r="B7" s="5" t="s">
        <v>38</v>
      </c>
      <c r="C7" s="5" t="s">
        <v>39</v>
      </c>
      <c r="D7" s="5">
        <v>10588</v>
      </c>
      <c r="E7" s="5"/>
      <c r="F7" s="5"/>
      <c r="G7" s="5"/>
      <c r="H7" s="5" t="s">
        <v>68</v>
      </c>
      <c r="I7" s="5" t="s">
        <v>69</v>
      </c>
      <c r="J7" s="5" t="s">
        <v>70</v>
      </c>
      <c r="K7" s="5">
        <v>47630</v>
      </c>
      <c r="L7" s="5" t="s">
        <v>98</v>
      </c>
      <c r="M7" s="5" t="s">
        <v>38</v>
      </c>
      <c r="N7" s="5" t="s">
        <v>99</v>
      </c>
      <c r="O7" s="5" t="s">
        <v>100</v>
      </c>
      <c r="P7" s="5" t="s">
        <v>101</v>
      </c>
      <c r="Q7" s="5" t="s">
        <v>102</v>
      </c>
      <c r="R7" s="5" t="s">
        <v>70</v>
      </c>
      <c r="S7" s="5">
        <v>47712</v>
      </c>
      <c r="T7" s="5" t="s">
        <v>48</v>
      </c>
      <c r="U7" s="3">
        <v>4250</v>
      </c>
      <c r="V7" s="3">
        <v>255</v>
      </c>
      <c r="W7" s="5">
        <v>6</v>
      </c>
      <c r="X7" s="4">
        <f t="shared" si="0"/>
        <v>255</v>
      </c>
      <c r="Y7" s="3">
        <v>255</v>
      </c>
      <c r="Z7" s="5"/>
      <c r="AA7" s="5">
        <v>0</v>
      </c>
      <c r="AB7" s="5" t="s">
        <v>76</v>
      </c>
      <c r="AC7" s="5" t="s">
        <v>77</v>
      </c>
      <c r="AD7" s="5" t="s">
        <v>88</v>
      </c>
      <c r="AE7" s="5" t="s">
        <v>89</v>
      </c>
      <c r="AF7" s="5" t="s">
        <v>90</v>
      </c>
      <c r="AG7" s="5">
        <v>2006362012</v>
      </c>
      <c r="AH7" s="5"/>
      <c r="AI7" s="5"/>
      <c r="AJ7" s="5"/>
      <c r="AK7" s="5"/>
      <c r="AL7" s="5" t="s">
        <v>103</v>
      </c>
      <c r="AM7" s="5">
        <v>2012084544</v>
      </c>
      <c r="AN7" s="5"/>
      <c r="AO7" s="5"/>
      <c r="AP7" s="6">
        <v>44182</v>
      </c>
    </row>
    <row r="8" spans="1:42" s="7" customFormat="1" ht="45" x14ac:dyDescent="0.25">
      <c r="A8" s="5" t="s">
        <v>67</v>
      </c>
      <c r="B8" s="5" t="s">
        <v>38</v>
      </c>
      <c r="C8" s="5" t="s">
        <v>39</v>
      </c>
      <c r="D8" s="5">
        <v>10588</v>
      </c>
      <c r="E8" s="5"/>
      <c r="F8" s="5"/>
      <c r="G8" s="5"/>
      <c r="H8" s="5" t="s">
        <v>68</v>
      </c>
      <c r="I8" s="5" t="s">
        <v>69</v>
      </c>
      <c r="J8" s="5" t="s">
        <v>70</v>
      </c>
      <c r="K8" s="5">
        <v>47630</v>
      </c>
      <c r="L8" s="5" t="s">
        <v>104</v>
      </c>
      <c r="M8" s="5" t="s">
        <v>38</v>
      </c>
      <c r="N8" s="5" t="s">
        <v>105</v>
      </c>
      <c r="O8" s="5" t="s">
        <v>106</v>
      </c>
      <c r="P8" s="5" t="s">
        <v>107</v>
      </c>
      <c r="Q8" s="5" t="s">
        <v>102</v>
      </c>
      <c r="R8" s="5" t="s">
        <v>70</v>
      </c>
      <c r="S8" s="5">
        <v>47712</v>
      </c>
      <c r="T8" s="5" t="s">
        <v>48</v>
      </c>
      <c r="U8" s="3">
        <v>4190</v>
      </c>
      <c r="V8" s="4">
        <v>251.4</v>
      </c>
      <c r="W8" s="5">
        <v>6</v>
      </c>
      <c r="X8" s="4">
        <f t="shared" si="0"/>
        <v>251.39999999999998</v>
      </c>
      <c r="Y8" s="4">
        <v>251.4</v>
      </c>
      <c r="Z8" s="5"/>
      <c r="AA8" s="5">
        <v>0</v>
      </c>
      <c r="AB8" s="5" t="s">
        <v>76</v>
      </c>
      <c r="AC8" s="5" t="s">
        <v>77</v>
      </c>
      <c r="AD8" s="5" t="s">
        <v>78</v>
      </c>
      <c r="AE8" s="5" t="s">
        <v>79</v>
      </c>
      <c r="AF8" s="5" t="s">
        <v>90</v>
      </c>
      <c r="AG8" s="5">
        <v>2006362013</v>
      </c>
      <c r="AH8" s="5"/>
      <c r="AI8" s="5"/>
      <c r="AJ8" s="5"/>
      <c r="AK8" s="5"/>
      <c r="AL8" s="5" t="s">
        <v>91</v>
      </c>
      <c r="AM8" s="5">
        <v>2011051950</v>
      </c>
      <c r="AN8" s="5"/>
      <c r="AO8" s="5"/>
      <c r="AP8" s="6">
        <v>44182</v>
      </c>
    </row>
    <row r="9" spans="1:42" s="7" customFormat="1" ht="30" x14ac:dyDescent="0.25">
      <c r="A9" s="5" t="s">
        <v>108</v>
      </c>
      <c r="B9" s="5" t="s">
        <v>38</v>
      </c>
      <c r="C9" s="5" t="s">
        <v>109</v>
      </c>
      <c r="D9" s="5">
        <v>10588</v>
      </c>
      <c r="E9" s="5" t="s">
        <v>110</v>
      </c>
      <c r="F9" s="5">
        <v>4003160</v>
      </c>
      <c r="G9" s="5" t="s">
        <v>111</v>
      </c>
      <c r="H9" s="5" t="s">
        <v>112</v>
      </c>
      <c r="I9" s="5" t="s">
        <v>113</v>
      </c>
      <c r="J9" s="5" t="s">
        <v>87</v>
      </c>
      <c r="K9" s="5">
        <v>40241</v>
      </c>
      <c r="L9" s="5" t="s">
        <v>114</v>
      </c>
      <c r="M9" s="5" t="s">
        <v>38</v>
      </c>
      <c r="N9" s="5" t="s">
        <v>115</v>
      </c>
      <c r="O9" s="5" t="s">
        <v>116</v>
      </c>
      <c r="P9" s="5" t="s">
        <v>117</v>
      </c>
      <c r="Q9" s="5" t="s">
        <v>118</v>
      </c>
      <c r="R9" s="5" t="s">
        <v>87</v>
      </c>
      <c r="S9" s="5">
        <v>40165</v>
      </c>
      <c r="T9" s="5" t="s">
        <v>48</v>
      </c>
      <c r="U9" s="4">
        <v>6175</v>
      </c>
      <c r="V9" s="4">
        <v>185.25</v>
      </c>
      <c r="W9" s="5">
        <v>3</v>
      </c>
      <c r="X9" s="4">
        <f t="shared" si="0"/>
        <v>185.25</v>
      </c>
      <c r="Y9" s="4">
        <v>185.25</v>
      </c>
      <c r="Z9" s="5"/>
      <c r="AA9" s="5">
        <v>0</v>
      </c>
      <c r="AB9" s="5" t="s">
        <v>119</v>
      </c>
      <c r="AC9" s="5" t="s">
        <v>50</v>
      </c>
      <c r="AD9" s="5">
        <v>1446</v>
      </c>
      <c r="AE9" s="5" t="s">
        <v>120</v>
      </c>
      <c r="AF9" s="5"/>
      <c r="AG9" s="5"/>
      <c r="AH9" s="5" t="s">
        <v>80</v>
      </c>
      <c r="AI9" s="5">
        <v>2007346746</v>
      </c>
      <c r="AJ9" s="5"/>
      <c r="AK9" s="5"/>
      <c r="AL9" s="5"/>
      <c r="AM9" s="5"/>
      <c r="AN9" s="5" t="s">
        <v>81</v>
      </c>
      <c r="AO9" s="5">
        <v>2008258325</v>
      </c>
      <c r="AP9" s="6">
        <v>44134</v>
      </c>
    </row>
    <row r="10" spans="1:42" s="7" customFormat="1" ht="45" x14ac:dyDescent="0.25">
      <c r="A10" s="5" t="s">
        <v>121</v>
      </c>
      <c r="B10" s="5" t="s">
        <v>38</v>
      </c>
      <c r="C10" s="5" t="s">
        <v>39</v>
      </c>
      <c r="D10" s="5">
        <v>10588</v>
      </c>
      <c r="E10" s="5"/>
      <c r="F10" s="5"/>
      <c r="G10" s="5"/>
      <c r="H10" s="5" t="s">
        <v>122</v>
      </c>
      <c r="I10" s="5" t="s">
        <v>123</v>
      </c>
      <c r="J10" s="5" t="s">
        <v>124</v>
      </c>
      <c r="K10" s="5">
        <v>43230</v>
      </c>
      <c r="L10" s="5" t="s">
        <v>125</v>
      </c>
      <c r="M10" s="5" t="s">
        <v>38</v>
      </c>
      <c r="N10" s="5" t="s">
        <v>126</v>
      </c>
      <c r="O10" s="5" t="s">
        <v>127</v>
      </c>
      <c r="P10" s="5" t="s">
        <v>128</v>
      </c>
      <c r="Q10" s="5" t="s">
        <v>129</v>
      </c>
      <c r="R10" s="5" t="s">
        <v>124</v>
      </c>
      <c r="S10" s="5">
        <v>43001</v>
      </c>
      <c r="T10" s="5" t="s">
        <v>48</v>
      </c>
      <c r="U10" s="4">
        <v>4591</v>
      </c>
      <c r="V10" s="4">
        <v>367.28</v>
      </c>
      <c r="W10" s="5">
        <v>8</v>
      </c>
      <c r="X10" s="4">
        <f t="shared" si="0"/>
        <v>367.28000000000003</v>
      </c>
      <c r="Y10" s="4">
        <v>367.28</v>
      </c>
      <c r="Z10" s="5"/>
      <c r="AA10" s="5">
        <v>0</v>
      </c>
      <c r="AB10" s="5" t="s">
        <v>130</v>
      </c>
      <c r="AC10" s="5" t="s">
        <v>77</v>
      </c>
      <c r="AD10" s="5" t="s">
        <v>131</v>
      </c>
      <c r="AE10" s="5" t="s">
        <v>132</v>
      </c>
      <c r="AF10" s="5"/>
      <c r="AG10" s="5"/>
      <c r="AH10" s="5"/>
      <c r="AI10" s="5"/>
      <c r="AJ10" s="5"/>
      <c r="AK10" s="5"/>
      <c r="AL10" s="5" t="s">
        <v>133</v>
      </c>
      <c r="AM10" s="5">
        <v>2011696920</v>
      </c>
      <c r="AN10" s="5"/>
      <c r="AO10" s="5"/>
      <c r="AP10" s="6">
        <v>44159</v>
      </c>
    </row>
    <row r="11" spans="1:42" s="7" customFormat="1" ht="45" x14ac:dyDescent="0.25">
      <c r="A11" s="5" t="s">
        <v>134</v>
      </c>
      <c r="B11" s="5" t="s">
        <v>38</v>
      </c>
      <c r="C11" s="5" t="s">
        <v>39</v>
      </c>
      <c r="D11" s="5">
        <v>10588</v>
      </c>
      <c r="E11" s="5"/>
      <c r="F11" s="5"/>
      <c r="G11" s="5"/>
      <c r="H11" s="5" t="s">
        <v>135</v>
      </c>
      <c r="I11" s="5" t="s">
        <v>136</v>
      </c>
      <c r="J11" s="5" t="s">
        <v>137</v>
      </c>
      <c r="K11" s="5">
        <v>20147</v>
      </c>
      <c r="L11" s="5" t="s">
        <v>138</v>
      </c>
      <c r="M11" s="5" t="s">
        <v>139</v>
      </c>
      <c r="N11" s="5" t="s">
        <v>140</v>
      </c>
      <c r="O11" s="5" t="s">
        <v>141</v>
      </c>
      <c r="P11" s="5" t="s">
        <v>142</v>
      </c>
      <c r="Q11" s="5" t="s">
        <v>143</v>
      </c>
      <c r="R11" s="5" t="s">
        <v>137</v>
      </c>
      <c r="S11" s="5">
        <v>20147</v>
      </c>
      <c r="T11" s="5" t="s">
        <v>48</v>
      </c>
      <c r="U11" s="3">
        <v>7381</v>
      </c>
      <c r="V11" s="4">
        <v>221.43</v>
      </c>
      <c r="W11" s="5">
        <v>0</v>
      </c>
      <c r="X11" s="4">
        <f t="shared" si="0"/>
        <v>0</v>
      </c>
      <c r="Y11" s="4">
        <v>221.43</v>
      </c>
      <c r="Z11" s="5"/>
      <c r="AA11" s="5">
        <v>0</v>
      </c>
      <c r="AB11" s="5" t="s">
        <v>144</v>
      </c>
      <c r="AC11" s="5" t="s">
        <v>50</v>
      </c>
      <c r="AD11" s="5">
        <v>3188</v>
      </c>
      <c r="AE11" s="5" t="s">
        <v>145</v>
      </c>
      <c r="AF11" s="5"/>
      <c r="AG11" s="5"/>
      <c r="AH11" s="5"/>
      <c r="AI11" s="5"/>
      <c r="AJ11" s="5"/>
      <c r="AK11" s="5"/>
      <c r="AL11" s="5" t="s">
        <v>146</v>
      </c>
      <c r="AM11" s="5">
        <v>1908012061</v>
      </c>
      <c r="AN11" s="5"/>
      <c r="AO11" s="5"/>
      <c r="AP11" s="6">
        <v>43846</v>
      </c>
    </row>
    <row r="12" spans="1:42" s="7" customFormat="1" ht="45" x14ac:dyDescent="0.25">
      <c r="A12" s="5" t="s">
        <v>134</v>
      </c>
      <c r="B12" s="5" t="s">
        <v>38</v>
      </c>
      <c r="C12" s="5" t="s">
        <v>39</v>
      </c>
      <c r="D12" s="5">
        <v>10588</v>
      </c>
      <c r="E12" s="5"/>
      <c r="F12" s="5"/>
      <c r="G12" s="5"/>
      <c r="H12" s="5" t="s">
        <v>135</v>
      </c>
      <c r="I12" s="5" t="s">
        <v>136</v>
      </c>
      <c r="J12" s="5" t="s">
        <v>137</v>
      </c>
      <c r="K12" s="5">
        <v>20147</v>
      </c>
      <c r="L12" s="5" t="s">
        <v>138</v>
      </c>
      <c r="M12" s="5" t="s">
        <v>38</v>
      </c>
      <c r="N12" s="5" t="s">
        <v>140</v>
      </c>
      <c r="O12" s="5" t="s">
        <v>141</v>
      </c>
      <c r="P12" s="5" t="s">
        <v>142</v>
      </c>
      <c r="Q12" s="5" t="s">
        <v>143</v>
      </c>
      <c r="R12" s="5" t="s">
        <v>137</v>
      </c>
      <c r="S12" s="5">
        <v>20147</v>
      </c>
      <c r="T12" s="5" t="s">
        <v>48</v>
      </c>
      <c r="U12" s="5">
        <v>0</v>
      </c>
      <c r="V12" s="5">
        <v>0</v>
      </c>
      <c r="W12" s="5"/>
      <c r="X12" s="4">
        <f t="shared" si="0"/>
        <v>0</v>
      </c>
      <c r="Y12" s="5">
        <v>0</v>
      </c>
      <c r="Z12" s="5"/>
      <c r="AA12" s="5">
        <v>0</v>
      </c>
      <c r="AB12" s="5" t="s">
        <v>144</v>
      </c>
      <c r="AC12" s="5" t="s">
        <v>50</v>
      </c>
      <c r="AD12" s="5">
        <v>3188</v>
      </c>
      <c r="AE12" s="5" t="s">
        <v>145</v>
      </c>
      <c r="AF12" s="5"/>
      <c r="AG12" s="5"/>
      <c r="AH12" s="5"/>
      <c r="AI12" s="5"/>
      <c r="AJ12" s="5"/>
      <c r="AK12" s="5"/>
      <c r="AL12" s="5" t="s">
        <v>147</v>
      </c>
      <c r="AM12" s="5">
        <v>1911731979</v>
      </c>
      <c r="AN12" s="5"/>
      <c r="AO12" s="5"/>
      <c r="AP12" s="6">
        <v>43846</v>
      </c>
    </row>
    <row r="13" spans="1:42" s="7" customFormat="1" ht="30" x14ac:dyDescent="0.25">
      <c r="A13" s="5" t="s">
        <v>148</v>
      </c>
      <c r="B13" s="5" t="s">
        <v>38</v>
      </c>
      <c r="C13" s="5" t="s">
        <v>39</v>
      </c>
      <c r="D13" s="5">
        <v>10588</v>
      </c>
      <c r="E13" s="5"/>
      <c r="F13" s="5"/>
      <c r="G13" s="5"/>
      <c r="H13" s="5" t="s">
        <v>149</v>
      </c>
      <c r="I13" s="5" t="s">
        <v>150</v>
      </c>
      <c r="J13" s="5" t="s">
        <v>42</v>
      </c>
      <c r="K13" s="5">
        <v>90670</v>
      </c>
      <c r="L13" s="5" t="s">
        <v>151</v>
      </c>
      <c r="M13" s="5" t="s">
        <v>139</v>
      </c>
      <c r="N13" s="5" t="s">
        <v>152</v>
      </c>
      <c r="O13" s="5" t="s">
        <v>153</v>
      </c>
      <c r="P13" s="5" t="s">
        <v>154</v>
      </c>
      <c r="Q13" s="5" t="s">
        <v>155</v>
      </c>
      <c r="R13" s="5" t="s">
        <v>42</v>
      </c>
      <c r="S13" s="5">
        <v>90808</v>
      </c>
      <c r="T13" s="5" t="s">
        <v>48</v>
      </c>
      <c r="U13" s="4">
        <v>5000</v>
      </c>
      <c r="V13" s="3">
        <v>150</v>
      </c>
      <c r="W13" s="5">
        <v>3</v>
      </c>
      <c r="X13" s="4">
        <f t="shared" si="0"/>
        <v>150</v>
      </c>
      <c r="Y13" s="3">
        <v>150</v>
      </c>
      <c r="Z13" s="5"/>
      <c r="AA13" s="5">
        <v>0</v>
      </c>
      <c r="AB13" s="5" t="s">
        <v>156</v>
      </c>
      <c r="AC13" s="5" t="s">
        <v>77</v>
      </c>
      <c r="AD13" s="5" t="s">
        <v>157</v>
      </c>
      <c r="AE13" s="5" t="s">
        <v>158</v>
      </c>
      <c r="AF13" s="5"/>
      <c r="AG13" s="5"/>
      <c r="AH13" s="5"/>
      <c r="AI13" s="5"/>
      <c r="AJ13" s="5"/>
      <c r="AK13" s="5"/>
      <c r="AL13" s="5" t="s">
        <v>159</v>
      </c>
      <c r="AM13" s="5">
        <v>2011004053</v>
      </c>
      <c r="AN13" s="5"/>
      <c r="AO13" s="5"/>
      <c r="AP13" s="6">
        <v>44172</v>
      </c>
    </row>
  </sheetData>
  <autoFilter ref="A1:AP13"/>
  <conditionalFormatting sqref="L1:L1048576">
    <cfRule type="duplicateValues" dxfId="6" priority="7"/>
  </conditionalFormatting>
  <conditionalFormatting sqref="P1:P1048576">
    <cfRule type="duplicateValues" dxfId="5" priority="6"/>
  </conditionalFormatting>
  <conditionalFormatting sqref="AG1:AG1048576">
    <cfRule type="duplicateValues" dxfId="4" priority="5"/>
  </conditionalFormatting>
  <conditionalFormatting sqref="AI1:AI1048576">
    <cfRule type="duplicateValues" dxfId="3" priority="4"/>
  </conditionalFormatting>
  <conditionalFormatting sqref="AK1:AK1048576">
    <cfRule type="duplicateValues" dxfId="2" priority="3"/>
  </conditionalFormatting>
  <conditionalFormatting sqref="AM1:AM1048576">
    <cfRule type="duplicateValues" dxfId="1" priority="2"/>
  </conditionalFormatting>
  <conditionalFormatting sqref="AO1:AO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Goodman-2020-Financing-Buy-down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2021-01-06T17:44:30Z</dcterms:created>
  <dcterms:modified xsi:type="dcterms:W3CDTF">2021-01-06T17:52:07Z</dcterms:modified>
</cp:coreProperties>
</file>