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6026"/>
  <workbookPr defaultThemeVersion="166925"/>
  <mc:AlternateContent xmlns:mc="http://schemas.openxmlformats.org/markup-compatibility/2006">
    <mc:Choice Requires="x15">
      <x15ac:absPath xmlns:x15ac="http://schemas.microsoft.com/office/spreadsheetml/2010/11/ac" url="C:\Users\smccrary\Documents\"/>
    </mc:Choice>
  </mc:AlternateContent>
  <xr:revisionPtr revIDLastSave="0" documentId="8_{5209E908-AB53-44F7-9733-6A8C979E7643}" xr6:coauthVersionLast="47" xr6:coauthVersionMax="47" xr10:uidLastSave="{00000000-0000-0000-0000-000000000000}"/>
  <bookViews>
    <workbookView xWindow="-120" yWindow="-120" windowWidth="29040" windowHeight="15840"/>
  </bookViews>
  <sheets>
    <sheet name="2023-02-04-2023-02-11.FinanceBu" sheetId="1" r:id="rId1"/>
  </sheets>
  <calcPr calcId="0"/>
</workbook>
</file>

<file path=xl/calcChain.xml><?xml version="1.0" encoding="utf-8"?>
<calcChain xmlns="http://schemas.openxmlformats.org/spreadsheetml/2006/main">
  <c r="A2" i="1" l="1"/>
  <c r="BK2" i="1"/>
</calcChain>
</file>

<file path=xl/sharedStrings.xml><?xml version="1.0" encoding="utf-8"?>
<sst xmlns="http://schemas.openxmlformats.org/spreadsheetml/2006/main" count="107" uniqueCount="106">
  <si>
    <t>Form Id</t>
  </si>
  <si>
    <t>Created date</t>
  </si>
  <si>
    <t>Created by</t>
  </si>
  <si>
    <t>Distributor Id</t>
  </si>
  <si>
    <t>Distributor name</t>
  </si>
  <si>
    <t>Address</t>
  </si>
  <si>
    <t>City</t>
  </si>
  <si>
    <t>State</t>
  </si>
  <si>
    <t>Zip</t>
  </si>
  <si>
    <t>Phone</t>
  </si>
  <si>
    <t>Name</t>
  </si>
  <si>
    <t>Address1</t>
  </si>
  <si>
    <t>City1</t>
  </si>
  <si>
    <t>State1</t>
  </si>
  <si>
    <t>Zip1</t>
  </si>
  <si>
    <t>Phone1</t>
  </si>
  <si>
    <t>Customer Account</t>
  </si>
  <si>
    <t>Tag</t>
  </si>
  <si>
    <t>Eligible Brands</t>
  </si>
  <si>
    <t>Finance offer</t>
  </si>
  <si>
    <t>Eligible product families</t>
  </si>
  <si>
    <t>Largest Portion</t>
  </si>
  <si>
    <t>Start Date</t>
  </si>
  <si>
    <t>End Date</t>
  </si>
  <si>
    <t>Month 1</t>
  </si>
  <si>
    <t>Year 1</t>
  </si>
  <si>
    <t>Sales 1</t>
  </si>
  <si>
    <t>Month 2</t>
  </si>
  <si>
    <t>Year 2</t>
  </si>
  <si>
    <t>Sales 2</t>
  </si>
  <si>
    <t>Month 3</t>
  </si>
  <si>
    <t>Year 3</t>
  </si>
  <si>
    <t>Sales 3</t>
  </si>
  <si>
    <t>Month 4</t>
  </si>
  <si>
    <t>Year 4</t>
  </si>
  <si>
    <t>Sales 4</t>
  </si>
  <si>
    <t>Month 5</t>
  </si>
  <si>
    <t>Year 5</t>
  </si>
  <si>
    <t>Sales 5</t>
  </si>
  <si>
    <t>Month 6</t>
  </si>
  <si>
    <t>Year 6</t>
  </si>
  <si>
    <t>Sales 6</t>
  </si>
  <si>
    <t>Month 7</t>
  </si>
  <si>
    <t>Year 7</t>
  </si>
  <si>
    <t>Sales 7</t>
  </si>
  <si>
    <t>Month 8</t>
  </si>
  <si>
    <t>Year 8</t>
  </si>
  <si>
    <t>Sales 8</t>
  </si>
  <si>
    <t>Month 9</t>
  </si>
  <si>
    <t>Year 9</t>
  </si>
  <si>
    <t>Sales 9</t>
  </si>
  <si>
    <t>Month 10</t>
  </si>
  <si>
    <t>Year 10</t>
  </si>
  <si>
    <t>Sales 10</t>
  </si>
  <si>
    <t>Month 11</t>
  </si>
  <si>
    <t>Year 11</t>
  </si>
  <si>
    <t>Sales 11</t>
  </si>
  <si>
    <t>Month 12</t>
  </si>
  <si>
    <t>Year 12</t>
  </si>
  <si>
    <t>Sales 12</t>
  </si>
  <si>
    <t>Sales Total</t>
  </si>
  <si>
    <t>Goodman Participation Percentage</t>
  </si>
  <si>
    <t>Estimated Price Multiplier</t>
  </si>
  <si>
    <t>Estimated Sales for Program Period</t>
  </si>
  <si>
    <t>Estimated Share of Wallet (SOW)</t>
  </si>
  <si>
    <t>Primary Dealer Type</t>
  </si>
  <si>
    <t>AOR Dealer Type</t>
  </si>
  <si>
    <t>Primary Brand</t>
  </si>
  <si>
    <t>Objective</t>
  </si>
  <si>
    <t>Situation Details</t>
  </si>
  <si>
    <t>Additional Comments</t>
  </si>
  <si>
    <t>Status</t>
  </si>
  <si>
    <t>Purchase</t>
  </si>
  <si>
    <t>Purchase Explanation</t>
  </si>
  <si>
    <t>Approved Date</t>
  </si>
  <si>
    <t>Lee Hager</t>
  </si>
  <si>
    <t>GDI - WARRENVILLE (470)</t>
  </si>
  <si>
    <t>3600 Woodhead Dr</t>
  </si>
  <si>
    <t>Northbrook</t>
  </si>
  <si>
    <t>IL</t>
  </si>
  <si>
    <t xml:space="preserve">AA SERVICE COMPANY            </t>
  </si>
  <si>
    <t>550 ANTHONY TRAIL</t>
  </si>
  <si>
    <t xml:space="preserve">NORTHBROOK               </t>
  </si>
  <si>
    <t xml:space="preserve"> Amana Unitary, Goodman Unitary</t>
  </si>
  <si>
    <t xml:space="preserve"> 3% Contractor Fee Discount</t>
  </si>
  <si>
    <t xml:space="preserve"> Amana 80% Furnaces, Amana 80% Furnaces (Variable Speed), Amana 90% Furnaces, Amana 95%+ Furnaces, Amana 95%+ Furnaces (Variable Speed), Amana 96%+ Modulating Furnaces, Amana Condensers 13 SEER, Amana Condensers 13 SEER (Base), Amana Condensers 14 SEER, Amana Condensers 16 SEER (single stage), Amana Condensers 16 SEER (two stage), Amana Condensers 18 SEER, Amana Condensers 20 SEER, Amana Heat Pumps 13 SEER, Amana Heat Pumps 13 SEER (Base), Amana Heat Pumps 14 SEER, Amana Heat Pumps 16 SEER (single stage), Amana Heat Pumps 16 SEER (two stage), Amana Heat Pumps 18 SEER, Amana Heat Pumps 20 SEER, Goodman 80% Furnaces, Goodman 80% Furnaces (Variable Speed), Goodman 90% Furnaces, Goodman 95%+ Furnaces, Goodman 95%+ Furnaces (Variable Speed), Goodman 96%+ Modulating Furnaces, Goodman Condensers 13 SEER (R-410A), Goodman Condensers 14 SEER, Goodman Condensers 16 SEER (single stage), Goodman Condensers 16 SEER (two stage), Goodman Condensers 18 SEER, Goodman Heat Pumps 13 SEER (R-410A), Goodman Heat Pumps 14 SEER, Goodman Heat Pumps 16 SEER (single stage), Goodman Heat Pumps 16 SEER (two stage), Goodman Heat Pumps 18 SEER, Variable Speed Air Handlers, Variable Speed Modular Blower</t>
  </si>
  <si>
    <t>Jan</t>
  </si>
  <si>
    <t>Feb</t>
  </si>
  <si>
    <t>Mar</t>
  </si>
  <si>
    <t>Apr</t>
  </si>
  <si>
    <t>May</t>
  </si>
  <si>
    <t>Jun</t>
  </si>
  <si>
    <t>Jul</t>
  </si>
  <si>
    <t>Aug</t>
  </si>
  <si>
    <t>Sep</t>
  </si>
  <si>
    <t>Oct</t>
  </si>
  <si>
    <t>Nov</t>
  </si>
  <si>
    <t>Dec</t>
  </si>
  <si>
    <t>1.5MM-2MM</t>
  </si>
  <si>
    <t>AOR</t>
  </si>
  <si>
    <t>Support</t>
  </si>
  <si>
    <t xml:space="preserve"> Amana</t>
  </si>
  <si>
    <t>Share of Wallet Growth (SOW)</t>
  </si>
  <si>
    <t>Share of wallet growth.</t>
  </si>
  <si>
    <t>APPROVED</t>
  </si>
  <si>
    <t>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</si>
</sst>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8"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2">
    <xf numFmtId="0" fontId="0" fillId="0" borderId="0" xfId="0"/>
    <xf numFmtId="22" fontId="0" fillId="0" borderId="0" xfId="0" applyNumberFormat="1"/>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W2"/>
  <sheetViews>
    <sheetView tabSelected="1" workbookViewId="0">
      <selection activeCell="K2" sqref="K2"/>
    </sheetView>
  </sheetViews>
  <sheetFormatPr defaultRowHeight="15" x14ac:dyDescent="0.25"/>
  <cols>
    <col min="1" max="1" width="18.28515625" bestFit="1" customWidth="1"/>
    <col min="2" max="2" width="13.85546875" bestFit="1" customWidth="1"/>
    <col min="3" max="3" width="10.5703125" bestFit="1" customWidth="1"/>
    <col min="4" max="4" width="12.7109375" bestFit="1" customWidth="1"/>
    <col min="5" max="5" width="23.42578125" bestFit="1" customWidth="1"/>
    <col min="6" max="6" width="17.85546875" bestFit="1" customWidth="1"/>
    <col min="7" max="7" width="11.28515625" bestFit="1" customWidth="1"/>
    <col min="8" max="8" width="5.5703125" bestFit="1" customWidth="1"/>
    <col min="9" max="9" width="6" bestFit="1" customWidth="1"/>
    <col min="10" max="10" width="6.7109375" bestFit="1" customWidth="1"/>
    <col min="11" max="11" width="26.42578125" bestFit="1" customWidth="1"/>
    <col min="12" max="12" width="18.85546875" bestFit="1" customWidth="1"/>
    <col min="13" max="13" width="20.28515625" bestFit="1" customWidth="1"/>
    <col min="14" max="14" width="6.5703125" bestFit="1" customWidth="1"/>
    <col min="15" max="15" width="6" bestFit="1" customWidth="1"/>
    <col min="16" max="16" width="11" bestFit="1" customWidth="1"/>
    <col min="17" max="17" width="17.42578125" bestFit="1" customWidth="1"/>
    <col min="18" max="18" width="4" bestFit="1" customWidth="1"/>
    <col min="19" max="19" width="31.5703125" bestFit="1" customWidth="1"/>
    <col min="20" max="20" width="26.140625" bestFit="1" customWidth="1"/>
    <col min="21" max="21" width="255.7109375" bestFit="1" customWidth="1"/>
    <col min="22" max="22" width="14.42578125" bestFit="1" customWidth="1"/>
    <col min="23" max="23" width="12.7109375" bestFit="1" customWidth="1"/>
    <col min="24" max="24" width="14.85546875" bestFit="1" customWidth="1"/>
    <col min="25" max="25" width="8.28515625" bestFit="1" customWidth="1"/>
    <col min="26" max="26" width="6.28515625" bestFit="1" customWidth="1"/>
    <col min="27" max="27" width="7" bestFit="1" customWidth="1"/>
    <col min="28" max="28" width="8.28515625" bestFit="1" customWidth="1"/>
    <col min="29" max="29" width="6.28515625" bestFit="1" customWidth="1"/>
    <col min="30" max="30" width="7" bestFit="1" customWidth="1"/>
    <col min="31" max="31" width="8.28515625" bestFit="1" customWidth="1"/>
    <col min="32" max="32" width="6.28515625" bestFit="1" customWidth="1"/>
    <col min="33" max="33" width="7" bestFit="1" customWidth="1"/>
    <col min="34" max="34" width="8.28515625" bestFit="1" customWidth="1"/>
    <col min="35" max="35" width="6.28515625" bestFit="1" customWidth="1"/>
    <col min="36" max="36" width="7" bestFit="1" customWidth="1"/>
    <col min="37" max="37" width="8.28515625" bestFit="1" customWidth="1"/>
    <col min="38" max="38" width="6.28515625" bestFit="1" customWidth="1"/>
    <col min="39" max="39" width="7" bestFit="1" customWidth="1"/>
    <col min="40" max="40" width="8.28515625" bestFit="1" customWidth="1"/>
    <col min="41" max="41" width="6.28515625" bestFit="1" customWidth="1"/>
    <col min="42" max="42" width="7" bestFit="1" customWidth="1"/>
    <col min="43" max="43" width="8.28515625" bestFit="1" customWidth="1"/>
    <col min="44" max="44" width="6.28515625" bestFit="1" customWidth="1"/>
    <col min="45" max="45" width="7" bestFit="1" customWidth="1"/>
    <col min="46" max="46" width="8.28515625" bestFit="1" customWidth="1"/>
    <col min="47" max="47" width="6.28515625" bestFit="1" customWidth="1"/>
    <col min="48" max="48" width="7" bestFit="1" customWidth="1"/>
    <col min="49" max="49" width="8.28515625" bestFit="1" customWidth="1"/>
    <col min="50" max="50" width="6.28515625" bestFit="1" customWidth="1"/>
    <col min="51" max="51" width="7" bestFit="1" customWidth="1"/>
    <col min="52" max="52" width="9.28515625" bestFit="1" customWidth="1"/>
    <col min="53" max="53" width="7.28515625" bestFit="1" customWidth="1"/>
    <col min="54" max="54" width="8" bestFit="1" customWidth="1"/>
    <col min="55" max="55" width="9.28515625" bestFit="1" customWidth="1"/>
    <col min="56" max="56" width="7.28515625" bestFit="1" customWidth="1"/>
    <col min="57" max="57" width="8" bestFit="1" customWidth="1"/>
    <col min="58" max="58" width="9.28515625" bestFit="1" customWidth="1"/>
    <col min="59" max="59" width="7.28515625" bestFit="1" customWidth="1"/>
    <col min="60" max="60" width="8" bestFit="1" customWidth="1"/>
    <col min="61" max="61" width="10.42578125" bestFit="1" customWidth="1"/>
    <col min="62" max="62" width="32.42578125" bestFit="1" customWidth="1"/>
    <col min="63" max="63" width="24.42578125" bestFit="1" customWidth="1"/>
    <col min="64" max="64" width="32.7109375" bestFit="1" customWidth="1"/>
    <col min="65" max="65" width="30.7109375" bestFit="1" customWidth="1"/>
    <col min="66" max="66" width="19.140625" bestFit="1" customWidth="1"/>
    <col min="67" max="67" width="16" bestFit="1" customWidth="1"/>
    <col min="68" max="68" width="13.5703125" bestFit="1" customWidth="1"/>
    <col min="69" max="69" width="28.28515625" bestFit="1" customWidth="1"/>
    <col min="70" max="70" width="22" bestFit="1" customWidth="1"/>
    <col min="71" max="71" width="20.5703125" bestFit="1" customWidth="1"/>
    <col min="72" max="72" width="10.7109375" bestFit="1" customWidth="1"/>
    <col min="73" max="73" width="9" bestFit="1" customWidth="1"/>
    <col min="74" max="74" width="20.140625" bestFit="1" customWidth="1"/>
    <col min="75" max="75" width="14.42578125" bestFit="1" customWidth="1"/>
  </cols>
  <sheetData>
    <row r="1" spans="1:75" x14ac:dyDescent="0.25">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t="s">
        <v>27</v>
      </c>
      <c r="AC1" t="s">
        <v>28</v>
      </c>
      <c r="AD1" t="s">
        <v>29</v>
      </c>
      <c r="AE1" t="s">
        <v>30</v>
      </c>
      <c r="AF1" t="s">
        <v>31</v>
      </c>
      <c r="AG1" t="s">
        <v>32</v>
      </c>
      <c r="AH1" t="s">
        <v>33</v>
      </c>
      <c r="AI1" t="s">
        <v>34</v>
      </c>
      <c r="AJ1" t="s">
        <v>35</v>
      </c>
      <c r="AK1" t="s">
        <v>36</v>
      </c>
      <c r="AL1" t="s">
        <v>37</v>
      </c>
      <c r="AM1" t="s">
        <v>38</v>
      </c>
      <c r="AN1" t="s">
        <v>39</v>
      </c>
      <c r="AO1" t="s">
        <v>40</v>
      </c>
      <c r="AP1" t="s">
        <v>41</v>
      </c>
      <c r="AQ1" t="s">
        <v>42</v>
      </c>
      <c r="AR1" t="s">
        <v>43</v>
      </c>
      <c r="AS1" t="s">
        <v>44</v>
      </c>
      <c r="AT1" t="s">
        <v>45</v>
      </c>
      <c r="AU1" t="s">
        <v>46</v>
      </c>
      <c r="AV1" t="s">
        <v>47</v>
      </c>
      <c r="AW1" t="s">
        <v>48</v>
      </c>
      <c r="AX1" t="s">
        <v>49</v>
      </c>
      <c r="AY1" t="s">
        <v>50</v>
      </c>
      <c r="AZ1" t="s">
        <v>51</v>
      </c>
      <c r="BA1" t="s">
        <v>52</v>
      </c>
      <c r="BB1" t="s">
        <v>53</v>
      </c>
      <c r="BC1" t="s">
        <v>54</v>
      </c>
      <c r="BD1" t="s">
        <v>55</v>
      </c>
      <c r="BE1" t="s">
        <v>56</v>
      </c>
      <c r="BF1" t="s">
        <v>57</v>
      </c>
      <c r="BG1" t="s">
        <v>58</v>
      </c>
      <c r="BH1" t="s">
        <v>59</v>
      </c>
      <c r="BI1" t="s">
        <v>60</v>
      </c>
      <c r="BJ1" t="s">
        <v>61</v>
      </c>
      <c r="BK1" t="s">
        <v>62</v>
      </c>
      <c r="BL1" t="s">
        <v>63</v>
      </c>
      <c r="BM1" t="s">
        <v>64</v>
      </c>
      <c r="BN1" t="s">
        <v>65</v>
      </c>
      <c r="BO1" t="s">
        <v>66</v>
      </c>
      <c r="BP1" t="s">
        <v>67</v>
      </c>
      <c r="BQ1" t="s">
        <v>68</v>
      </c>
      <c r="BR1" t="s">
        <v>69</v>
      </c>
      <c r="BS1" t="s">
        <v>70</v>
      </c>
      <c r="BT1" t="s">
        <v>71</v>
      </c>
      <c r="BU1" t="s">
        <v>72</v>
      </c>
      <c r="BV1" t="s">
        <v>73</v>
      </c>
      <c r="BW1" t="s">
        <v>74</v>
      </c>
    </row>
    <row r="2" spans="1:75" x14ac:dyDescent="0.25">
      <c r="A2" t="str">
        <f>"23011740580111215"</f>
        <v>23011740580111215</v>
      </c>
      <c r="B2" s="1">
        <v>44950.355578703704</v>
      </c>
      <c r="C2" t="s">
        <v>75</v>
      </c>
      <c r="D2">
        <v>17405801</v>
      </c>
      <c r="E2" t="s">
        <v>76</v>
      </c>
      <c r="F2" t="s">
        <v>77</v>
      </c>
      <c r="G2" t="s">
        <v>78</v>
      </c>
      <c r="H2" t="s">
        <v>79</v>
      </c>
      <c r="I2">
        <v>60062</v>
      </c>
      <c r="K2" t="s">
        <v>80</v>
      </c>
      <c r="L2" t="s">
        <v>81</v>
      </c>
      <c r="M2" t="s">
        <v>82</v>
      </c>
      <c r="N2" t="s">
        <v>79</v>
      </c>
      <c r="O2">
        <v>60062</v>
      </c>
      <c r="P2">
        <v>8477297889</v>
      </c>
      <c r="Q2">
        <v>156889</v>
      </c>
      <c r="S2" t="s">
        <v>83</v>
      </c>
      <c r="T2" t="s">
        <v>84</v>
      </c>
      <c r="U2" t="s">
        <v>85</v>
      </c>
      <c r="W2" s="1">
        <v>44927</v>
      </c>
      <c r="X2" s="1">
        <v>45291</v>
      </c>
      <c r="Y2" t="s">
        <v>86</v>
      </c>
      <c r="Z2">
        <v>2022</v>
      </c>
      <c r="AA2">
        <v>51874</v>
      </c>
      <c r="AB2" t="s">
        <v>87</v>
      </c>
      <c r="AC2">
        <v>2022</v>
      </c>
      <c r="AD2">
        <v>33130</v>
      </c>
      <c r="AE2" t="s">
        <v>88</v>
      </c>
      <c r="AF2">
        <v>2022</v>
      </c>
      <c r="AG2">
        <v>128075</v>
      </c>
      <c r="AH2" t="s">
        <v>89</v>
      </c>
      <c r="AI2">
        <v>2022</v>
      </c>
      <c r="AJ2">
        <v>30994</v>
      </c>
      <c r="AK2" t="s">
        <v>90</v>
      </c>
      <c r="AL2">
        <v>2022</v>
      </c>
      <c r="AM2">
        <v>107554</v>
      </c>
      <c r="AN2" t="s">
        <v>91</v>
      </c>
      <c r="AO2">
        <v>2022</v>
      </c>
      <c r="AP2">
        <v>96799</v>
      </c>
      <c r="AQ2" t="s">
        <v>92</v>
      </c>
      <c r="AR2">
        <v>2022</v>
      </c>
      <c r="AS2">
        <v>88429</v>
      </c>
      <c r="AT2" t="s">
        <v>93</v>
      </c>
      <c r="AU2">
        <v>2022</v>
      </c>
      <c r="AV2">
        <v>23073</v>
      </c>
      <c r="AW2" t="s">
        <v>94</v>
      </c>
      <c r="AX2">
        <v>2022</v>
      </c>
      <c r="AY2">
        <v>694</v>
      </c>
      <c r="AZ2" t="s">
        <v>95</v>
      </c>
      <c r="BA2">
        <v>2022</v>
      </c>
      <c r="BB2">
        <v>-1534</v>
      </c>
      <c r="BC2" t="s">
        <v>96</v>
      </c>
      <c r="BD2">
        <v>2022</v>
      </c>
      <c r="BE2">
        <v>0</v>
      </c>
      <c r="BF2" t="s">
        <v>97</v>
      </c>
      <c r="BG2">
        <v>2022</v>
      </c>
      <c r="BH2">
        <v>0</v>
      </c>
      <c r="BI2">
        <v>559088</v>
      </c>
      <c r="BJ2">
        <v>100</v>
      </c>
      <c r="BK2" t="str">
        <f>"0.88"</f>
        <v>0.88</v>
      </c>
      <c r="BL2">
        <v>12000</v>
      </c>
      <c r="BM2" t="s">
        <v>98</v>
      </c>
      <c r="BN2" t="s">
        <v>99</v>
      </c>
      <c r="BO2" t="s">
        <v>100</v>
      </c>
      <c r="BP2" t="s">
        <v>101</v>
      </c>
      <c r="BQ2" t="s">
        <v>102</v>
      </c>
      <c r="BR2" t="s">
        <v>103</v>
      </c>
      <c r="BT2" t="s">
        <v>104</v>
      </c>
      <c r="BU2" t="s">
        <v>105</v>
      </c>
      <c r="BW2" s="1">
        <v>44965.569027777776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2023-02-04-2023-02-11.FinanceBu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Sharon McCrary</dc:creator>
  <cp:lastModifiedBy>Sharon McCrary</cp:lastModifiedBy>
  <dcterms:created xsi:type="dcterms:W3CDTF">2023-03-03T16:39:49Z</dcterms:created>
  <dcterms:modified xsi:type="dcterms:W3CDTF">2023-03-03T16:39:49Z</dcterms:modified>
</cp:coreProperties>
</file>