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S:\Favorites\Talk Desk\TalkDesk Phase 2\03. Testing &amp; Training\"/>
    </mc:Choice>
  </mc:AlternateContent>
  <xr:revisionPtr revIDLastSave="5" documentId="13_ncr:1_{5778FED9-C1C4-4A9A-971C-7C39AE43DC7A}" xr6:coauthVersionLast="47" xr6:coauthVersionMax="47" xr10:uidLastSave="{4168D0E0-89A8-4F17-ABB9-D917E28935A6}"/>
  <bookViews>
    <workbookView xWindow="3975" yWindow="1170" windowWidth="15330" windowHeight="10770" firstSheet="5" activeTab="5" xr2:uid="{00000000-000D-0000-FFFF-FFFF00000000}"/>
  </bookViews>
  <sheets>
    <sheet name="INFO" sheetId="1" r:id="rId1"/>
    <sheet name="UAT Summary" sheetId="2" r:id="rId2"/>
    <sheet name="Agentic AI User Stories (FAQs -" sheetId="3" r:id="rId3"/>
    <sheet name="Sheet5" sheetId="4" r:id="rId4"/>
    <sheet name="Client User Stories" sheetId="5" r:id="rId5"/>
    <sheet name="Issue Log" sheetId="6" r:id="rId6"/>
  </sheets>
  <externalReferences>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K8" i="5" s="1"/>
  <c r="K6" i="5"/>
  <c r="K4" i="5"/>
  <c r="K2" i="5" s="1"/>
  <c r="K3" i="5"/>
  <c r="K7" i="4"/>
  <c r="K8" i="4" s="1"/>
  <c r="K6" i="4"/>
  <c r="K4" i="4"/>
  <c r="E10" i="4" s="1"/>
  <c r="K3" i="4"/>
  <c r="K2" i="4"/>
  <c r="E10" i="3"/>
  <c r="K7" i="3"/>
  <c r="K8" i="3" s="1"/>
  <c r="K6" i="3"/>
  <c r="K4" i="3"/>
  <c r="K2" i="3" s="1"/>
  <c r="K3" i="3"/>
  <c r="I8" i="2"/>
  <c r="D8" i="2"/>
  <c r="I7" i="2"/>
  <c r="D7" i="2"/>
  <c r="C7" i="2"/>
  <c r="I9" i="2"/>
  <c r="H9" i="2"/>
  <c r="E9" i="2"/>
  <c r="F8" i="2"/>
  <c r="D9" i="2"/>
  <c r="C8" i="2"/>
  <c r="H7" i="2"/>
  <c r="F7" i="2"/>
  <c r="E7" i="2"/>
  <c r="C9" i="2"/>
  <c r="H8" i="2"/>
  <c r="E8" i="2"/>
  <c r="H10" i="2" l="1"/>
  <c r="I10" i="2"/>
  <c r="K5" i="4"/>
  <c r="K5" i="3"/>
  <c r="E10" i="5"/>
  <c r="K5" i="5"/>
  <c r="F9" i="2"/>
  <c r="E4" i="2" l="1"/>
  <c r="E3" i="2"/>
</calcChain>
</file>

<file path=xl/sharedStrings.xml><?xml version="1.0" encoding="utf-8"?>
<sst xmlns="http://schemas.openxmlformats.org/spreadsheetml/2006/main" count="387" uniqueCount="216">
  <si>
    <t>User Story Guide Info Sheet</t>
  </si>
  <si>
    <t>DELETE OR HIDE THIS TAB ONCE REVIEWED</t>
  </si>
  <si>
    <t>Purpose of this Document</t>
  </si>
  <si>
    <t>This document serves to manage and monitor all Client User Stories &amp; Test Items. This document is created by the SC assigned to the project and completed with the client.</t>
  </si>
  <si>
    <t>How To</t>
  </si>
  <si>
    <t>Step by Step</t>
  </si>
  <si>
    <t>Add New Line on UAT Summary for New Sheet</t>
  </si>
  <si>
    <t>Type new sheet name in Column B for User Stories OR Column G for Studio Flows.</t>
  </si>
  <si>
    <r>
      <rPr>
        <sz val="10"/>
        <color theme="1"/>
        <rFont val="Inter"/>
      </rPr>
      <t xml:space="preserve">IMPORTANT: Spelling must be </t>
    </r>
    <r>
      <rPr>
        <i/>
        <sz val="10"/>
        <color theme="1"/>
        <rFont val="Inter"/>
      </rPr>
      <t xml:space="preserve">EXACTLY </t>
    </r>
    <r>
      <rPr>
        <sz val="10"/>
        <color theme="1"/>
        <rFont val="Inter"/>
      </rPr>
      <t>the same on new sheet &amp; new line</t>
    </r>
  </si>
  <si>
    <t>Highlight cells for "Complete, Open Issues, &amp; Completed Tasks" in line above</t>
  </si>
  <si>
    <t>Copy</t>
  </si>
  <si>
    <t>Paste in the line below to copy the formula down to your newly added line</t>
  </si>
  <si>
    <t>Hyperlink new row's sheet name to the new tab by the same name</t>
  </si>
  <si>
    <t>Add New Sheet</t>
  </si>
  <si>
    <t>Select sheet that most closely resembles how you want your new sheet to look.</t>
  </si>
  <si>
    <t>Right Click</t>
  </si>
  <si>
    <t>Duplicate Sheet</t>
  </si>
  <si>
    <t>Rename Duplicated Sheet</t>
  </si>
  <si>
    <t>NOTE: Sheet colors correspond with User Story Type</t>
  </si>
  <si>
    <t>PRO TIP: When ADDING: Add row on UAT Summary FIRST, then add sheet. Summary Tab will ALWAYS show you if you have a discrepancy if you work in this order.</t>
  </si>
  <si>
    <t>Remove Unneeded Sheets</t>
  </si>
  <si>
    <t>Right click sheet you don't need.</t>
  </si>
  <si>
    <t>Delete :)</t>
  </si>
  <si>
    <t xml:space="preserve">Will need to remove the corresponding rows on UAT Summary </t>
  </si>
  <si>
    <t>PRO TIP: When REMOVING: Remove sheet FIRST, then row on UAT Summary. Summary Tab will ALWAYS show you if you have a discrepancy if you work in this order.</t>
  </si>
  <si>
    <t>Functionality</t>
  </si>
  <si>
    <t>Info</t>
  </si>
  <si>
    <t>Sheet Names/Summary</t>
  </si>
  <si>
    <t>Sheet names MUST be exactly the same text as listed on UAT summary.</t>
  </si>
  <si>
    <t>Formulas on UAT Summary Tab will be looking for a sheet with a matching name.</t>
  </si>
  <si>
    <t>Hidden Columns &amp; Rows</t>
  </si>
  <si>
    <t>In each sheet, there are hidden columns all the way to the right hand side &amp; hidden rows at the top</t>
  </si>
  <si>
    <t>These are critical to keep so the formulas remain dynamic from individual testing sheets to summary</t>
  </si>
  <si>
    <t>DO NOT DELETE!</t>
  </si>
  <si>
    <t>Check Mark Boxes</t>
  </si>
  <si>
    <t>Total number of tasks is calculated by the number of check mark boxes in each test sheet.</t>
  </si>
  <si>
    <t>Be sure that you only have checkboxes on rows where there is a test to perform.</t>
  </si>
  <si>
    <t>Formulas</t>
  </si>
  <si>
    <t>Any cell where you see a formula - DO NOT DELETE</t>
  </si>
  <si>
    <t>Formulas on UAT Summary Tab will copy downward, not sideways.</t>
  </si>
  <si>
    <t>Consulting Studio Flow Component values</t>
  </si>
  <si>
    <t>Professional Services Wiki</t>
  </si>
  <si>
    <t>User Story Guide Summary</t>
  </si>
  <si>
    <t>User Story Guide is complete when all squares are 'green/yes' which signifies Go Live readiness and all Acceptance Criteria has been met</t>
  </si>
  <si>
    <t>Overall Tasks Complete:</t>
  </si>
  <si>
    <t>Overall Percent Complete:</t>
  </si>
  <si>
    <t>THESE COLUMNS SHOULD BE HIDDEN - DO NOT DELETE COLUMNS OR ROWS</t>
  </si>
  <si>
    <t>USER STORIES</t>
  </si>
  <si>
    <t>Talkdesk User Stories</t>
  </si>
  <si>
    <t>UAT Ready Status</t>
  </si>
  <si>
    <t>Complete</t>
  </si>
  <si>
    <t>Open Issues</t>
  </si>
  <si>
    <t>Completed Tasks</t>
  </si>
  <si>
    <t>Total Complete</t>
  </si>
  <si>
    <t>Total Tasks</t>
  </si>
  <si>
    <t>Agentic AI User Stories (FAQs - SoCal)</t>
  </si>
  <si>
    <t>Agentic AI User Stories (FAQs - Tampa)</t>
  </si>
  <si>
    <t>Client User Stories</t>
  </si>
  <si>
    <t>THESE ROWS SHOULD BE HIDDEN</t>
  </si>
  <si>
    <t>THESE COLUMNS SHOULD BE HIDDEN</t>
  </si>
  <si>
    <t>Total Ready</t>
  </si>
  <si>
    <t xml:space="preserve"> User Stories - Audience / Virtual Agent</t>
  </si>
  <si>
    <t>UAT Summary</t>
  </si>
  <si>
    <t>Note: This tab contains functions related to Virtual Agent</t>
  </si>
  <si>
    <t>This box will be checked automatically once all Acceptance Criteria on the page has passed.</t>
  </si>
  <si>
    <t>ID</t>
  </si>
  <si>
    <t>User Story</t>
  </si>
  <si>
    <t>Acceptance Criteria / How to Test</t>
  </si>
  <si>
    <t>Ready for Testing</t>
  </si>
  <si>
    <t>Passed</t>
  </si>
  <si>
    <t>Failed</t>
  </si>
  <si>
    <t>Tester Name</t>
  </si>
  <si>
    <t>Error Info / Notes</t>
  </si>
  <si>
    <t>Talkdesk Notes</t>
  </si>
  <si>
    <t>As a live chat customer/caller, I want to be able to......</t>
  </si>
  <si>
    <r>
      <t xml:space="preserve">Testing Number:  </t>
    </r>
    <r>
      <rPr>
        <b/>
        <sz val="11"/>
        <color rgb="FF980000"/>
        <rFont val="Inter"/>
      </rPr>
      <t>+1(916)993-3367 (SoCal)</t>
    </r>
  </si>
  <si>
    <t xml:space="preserve">Get information on Water Savings Incentive Program (WSIP) </t>
  </si>
  <si>
    <t>- Call into the test number
- When prompted by VA ask about the Water Savings Incentive Program (WSIP) 
- Information should only be provided for SoCal</t>
  </si>
  <si>
    <t>Get information on Turf Replacement</t>
  </si>
  <si>
    <t>- Call into the test number
- When prompted by VA ask about Turf replacement
- Information should only be provided for SoCal</t>
  </si>
  <si>
    <t>Get information on Public Agency</t>
  </si>
  <si>
    <t>- Call into the test number
- When prompted by VA ask about Public Agency
- Information should only be provided for SoCal</t>
  </si>
  <si>
    <t>Get information on Dead Grass replacement</t>
  </si>
  <si>
    <t>- Call into the test number
- When prompted by VA ask about Dead Grass replacement
- Information should only be provided for SoCal</t>
  </si>
  <si>
    <t>Get information on Synthetic Turf</t>
  </si>
  <si>
    <t>- Call into the test number
- When prompted by VA ask about Synthetic Turf 
- Information should only be provided for SoCal</t>
  </si>
  <si>
    <t>Get information on Sustanable Features</t>
  </si>
  <si>
    <t>- Call into the test number
- When prompted by VA ask about Sustanable Features
- Information should only be provided for SoCal</t>
  </si>
  <si>
    <t>Get information on Approved Plants</t>
  </si>
  <si>
    <t>- Call into the test number
- When prompted by VA ask about Approved Plants
- Information should only be provided for SoCal</t>
  </si>
  <si>
    <t>Get information on Parkway</t>
  </si>
  <si>
    <t>- Call into the test number
- When prompted by VA ask about Parkway
- Information should only be provided for SoCal</t>
  </si>
  <si>
    <t>Get information on Rebates with Third Parties</t>
  </si>
  <si>
    <t>- Call into the test number
- When prompted by VA ask about Sustanable Features
- Information should only be provided for SoCal &amp; Tampa</t>
  </si>
  <si>
    <t>Get information on Multi-Address Tracking sheet (LA Permit)</t>
  </si>
  <si>
    <t>- Call into the test number
- When prompted by VA ask about Multi-Address Tracking sheet (LA Permit)
- Information should only be provided for SoCal</t>
  </si>
  <si>
    <t>Get information on approved Toilet Models</t>
  </si>
  <si>
    <t>- Call into the test number
- When prompted by VA ask about Toilet Models
- Information should only be provided for SoCal &amp; Tampa</t>
  </si>
  <si>
    <t>Get information on Smart Controllers</t>
  </si>
  <si>
    <t>- Call into the test number
- When prompted by VA ask about Smart Controllers
- Information should only be provided for SoCal &amp; Tampa</t>
  </si>
  <si>
    <t>Get information on Free Installs of sprinklers</t>
  </si>
  <si>
    <t>- Call into the test number
- When prompted by VA ask about Free Installs
- Information should only be provided for Tampa</t>
  </si>
  <si>
    <t>Get information on Weather Irrigation rebates</t>
  </si>
  <si>
    <t>- Call into the test number
- When prompted by VA ask about Weather Irrigation rebates
- Information should only be provided for SoCal &amp; Tampa</t>
  </si>
  <si>
    <t>Get information on Shallow Well rebates</t>
  </si>
  <si>
    <t>- Call into the test number
- When prompted by VA ask about Shallow Well rebates
- Information should only be provided for Tampa</t>
  </si>
  <si>
    <t>Get information on Licensed irrigation contractors</t>
  </si>
  <si>
    <t>- Call into the test number
- When prompted by VA ask about Licensed Irrigation contractors
- Information should only be provided for Tampa</t>
  </si>
  <si>
    <t>Get information on On-site Retrofit Program</t>
  </si>
  <si>
    <t>- Call into the test number
- When prompted by VA ask about On-site Retrofit Program
- Information should only be provided for SoCal</t>
  </si>
  <si>
    <t>Get information on funding for WaterWise and WaterSmart programs</t>
  </si>
  <si>
    <t>- Call into the test number
- When prompted by VA ask about funding for WaterWise and WaterSmart programs
- Information should only be provided for SoCal &amp; Tampa</t>
  </si>
  <si>
    <t>Get information on Turf Removal</t>
  </si>
  <si>
    <t>- Call into the test number
- When prompted by VA ask about Turf Removal
- Information should only be provided for SoCal &amp; Tampa</t>
  </si>
  <si>
    <t>Get information on Hose Bib rebates</t>
  </si>
  <si>
    <t>- Call into the test number
- When prompted by VA ask about Hose Bib rebates
- Information should only be provided for SoCal</t>
  </si>
  <si>
    <t>Get information on Rotating Nozzle rebates</t>
  </si>
  <si>
    <t>- Call into the test number
- When prompted by VA ask about Rotating Nozzle rebates
- Information should only be provided for SoCal</t>
  </si>
  <si>
    <t>Get information on Cistern rebates</t>
  </si>
  <si>
    <t>- Call into the test number
- When prompted by VA ask about Cistern rebates
- Information should only be provided for SoCal</t>
  </si>
  <si>
    <t>Get information on Rain Barrel rebates</t>
  </si>
  <si>
    <t>- Call into the test number
- When prompted by VA ask about Rain Barrel rebates
- Information should only be provided for SoCal</t>
  </si>
  <si>
    <t>Get information on Flow Monitor rebates</t>
  </si>
  <si>
    <t>- Call into the test number
- When prompted by VA ask about Flow Monitor rebates
- Information should only be provided for SoCal</t>
  </si>
  <si>
    <t>Get information on Clothes Washer rebates</t>
  </si>
  <si>
    <t>- Call into the test number
- When prompted by VA ask about Clothes Washer rebates
- Information should only be provided for SoCal</t>
  </si>
  <si>
    <t>Get information on WaterSense-certified weather based irrigation controller rebates</t>
  </si>
  <si>
    <t>- Call into the test number
- When prompted by VA ask about WaterSense-certified weather based irrigation controller rebates
- Information should only be provided for SoCal &amp; Tampa</t>
  </si>
  <si>
    <t>Get infromation on WaterSense-certified soil moisture sensor rebates</t>
  </si>
  <si>
    <t>- Call into the test number
- When prompted by VA ask about WaterSense-certified soil moisture sensor rebates
- Information should only be provided for SoCal &amp; Tampa</t>
  </si>
  <si>
    <t>Get information on Rotating Sprinkler rebates</t>
  </si>
  <si>
    <t>- Call into the test number
- When prompted by VA ask about Rotating Sprinkler rebates
- Information should only be provided for SoCal &amp; Tampa</t>
  </si>
  <si>
    <t>Get information on Plumbing Flow rebates</t>
  </si>
  <si>
    <t>- Call into the test number
- When prompted by VA ask about Plumbing Flow rebates
- Information should only be provided for SoCal &amp; Tampa</t>
  </si>
  <si>
    <t>Get information on Urinal rebates</t>
  </si>
  <si>
    <t>- Call into the test number
- When prompted by VA ask about Urinal rebates
- Information should only be provided for SoCal &amp; Tampa</t>
  </si>
  <si>
    <t>Get information on High Efficiency Toilet rebates</t>
  </si>
  <si>
    <t>- Call into the test number
- When prompted by VA ask about High Efficiency Toilets rebates
- Information should only be provided for SoCal &amp; Tampa</t>
  </si>
  <si>
    <t>Get information on Rotary Nozzel rebates</t>
  </si>
  <si>
    <t>- Call into the test number
- When prompted by VA ask about Rotary Nozzel rebates
- Information should only be provided for SoCal &amp; Tampa</t>
  </si>
  <si>
    <t>Get information on Shower Head rebates</t>
  </si>
  <si>
    <t>- Call into the test number
- When prompted by VA ask about Shower Head rebates
- Information should only be provided for SoCal &amp; Tampa</t>
  </si>
  <si>
    <t>Get information on Faucet Aerator rebates</t>
  </si>
  <si>
    <t>- Call into the test number
- When prompted by VA ask about Faucet Aerator rebates
- Information should only be provided for SoCal &amp; Tampa</t>
  </si>
  <si>
    <t>Get information on Flow Regulator rebates</t>
  </si>
  <si>
    <t>- Call into the test number
- When prompted by VA ask about Flow Regulator rebates
- Information should only be provided for SoCal &amp; Tampa</t>
  </si>
  <si>
    <t>Get information on Ice Machine rebates</t>
  </si>
  <si>
    <t>- Call into the test number
- When prompted by VA ask about Ice Machine rebates
- Information should only be provided for SoCal &amp; Tampa</t>
  </si>
  <si>
    <t>Get information on Food Steamer rebates</t>
  </si>
  <si>
    <t>- Call into the test number
- When prompted by VA ask about Food Steamer rebates
- Information should only be provided for SoCal &amp; Tampa</t>
  </si>
  <si>
    <t>Get information on Vaccum Pump rebates</t>
  </si>
  <si>
    <t>- Call into the test number
- When prompted by VA ask about Vaccum Pump rebates
- Information should only be provided for SoCal &amp; Tampa</t>
  </si>
  <si>
    <t>Get information on Cooling Controller rebates</t>
  </si>
  <si>
    <t>- Call into the test number
- When prompted by VA ask about Cooling Controller rebates
- Information should only be provided for SoCal &amp; Tampa</t>
  </si>
  <si>
    <t>Get information on Cooling Tower rebates</t>
  </si>
  <si>
    <t>- Call into the test number
- When prompted by VA ask about Cooling Tower rebates
- Information should only be provided for SoCal &amp; Tampa</t>
  </si>
  <si>
    <t>Get infromation on Central Computer Irrigation Controller rebates</t>
  </si>
  <si>
    <t>- Call into the test number
- When prompted by VA ask about Central Computer Irrigation Controller rebates
- Information should only be provided for SoCal &amp; Tampa</t>
  </si>
  <si>
    <t>Get information on Project Inspection</t>
  </si>
  <si>
    <t>- Call into the test number
- When prompted by VA ask about Project Inspection
- Information should only be provided for SoCal (Commercial &amp; Residential) &amp; Tampa</t>
  </si>
  <si>
    <t>Get information on Property Call</t>
  </si>
  <si>
    <t>- Call into the test number
- When prompted by VA ask about Property Call
- Information should only be provided for SoCal (Commercial &amp; Residential) &amp; Tampa</t>
  </si>
  <si>
    <t>Get information on Multiple Addresses on a Single Meter</t>
  </si>
  <si>
    <t>- Call into the test number
- When prompted by VA ask about Multiple Addresses on a Single Meter
- Information should only be provided for SoCal</t>
  </si>
  <si>
    <t>Get information on Multiple device rebates</t>
  </si>
  <si>
    <t>- Call into the test number
- When prompted by VA ask about Multiple device rebates
- Information should only be provided for SoCal</t>
  </si>
  <si>
    <t>Get information on Multi-Family Application rebates</t>
  </si>
  <si>
    <t>- Call into the test number
- When prompted by VA ask about Multi-Family Application rebates
- Information should only be provided for Tampa</t>
  </si>
  <si>
    <t>Get information on Hotel Application rebates</t>
  </si>
  <si>
    <t>- Call into the test number
- When prompted by VA ask about Hotel Application rebates
- Information should only be provided for Tampa</t>
  </si>
  <si>
    <t>Get information on Residential Application rebates</t>
  </si>
  <si>
    <t>- Call into the test number
- When prompted by VA ask about Residential Application rebates
- Information should only be provided for SoCal</t>
  </si>
  <si>
    <t>Get information on Commercial Application rebates</t>
  </si>
  <si>
    <t>- Call into the test number
- When prompted by VA ask about Commercial Application rebates
- Information should only be provided for SoCal</t>
  </si>
  <si>
    <t>Get information for Landlord not on Bill</t>
  </si>
  <si>
    <t>- Call into the test number
- When prompted by VA ask about Landlord not on Bill
- Information should only be provided for SoCal &amp; Tampa</t>
  </si>
  <si>
    <t>Get information on why you need a water bill</t>
  </si>
  <si>
    <t>- Call into the test number
- When prompted by VA ask about why you need a water bill
- Information should only be provided for SoCal &amp; Tampa</t>
  </si>
  <si>
    <t>Get information on Rebate Taxability</t>
  </si>
  <si>
    <t>- Call into the test number
- When prompted by VA ask about Rebate Taxability
- Information should only be provided for SoCal &amp; Tampa</t>
  </si>
  <si>
    <r>
      <t xml:space="preserve">Testing Number:  </t>
    </r>
    <r>
      <rPr>
        <b/>
        <sz val="11"/>
        <color rgb="FF980000"/>
        <rFont val="Inter"/>
      </rPr>
      <t>+1(916)678-5205 (Tampa)</t>
    </r>
  </si>
  <si>
    <t>User Stories - Client User Stories</t>
  </si>
  <si>
    <r>
      <rPr>
        <b/>
        <sz val="10"/>
        <color rgb="FFFFFFFF"/>
        <rFont val="Arial"/>
      </rPr>
      <t xml:space="preserve">User Story
</t>
    </r>
    <r>
      <rPr>
        <i/>
        <sz val="10"/>
        <color rgb="FFFFFFFF"/>
        <rFont val="Arial"/>
      </rPr>
      <t>As an Agent, I want to be able to......</t>
    </r>
  </si>
  <si>
    <t>Acceptance Criteria / How To Test</t>
  </si>
  <si>
    <t>Date Identified</t>
  </si>
  <si>
    <t>Issue Status</t>
  </si>
  <si>
    <t>Date Resolved</t>
  </si>
  <si>
    <t>Severity</t>
  </si>
  <si>
    <t>Issue Description</t>
  </si>
  <si>
    <t>Interaction ID</t>
  </si>
  <si>
    <t>FAQ Source</t>
  </si>
  <si>
    <t>Issue Owner</t>
  </si>
  <si>
    <t>Notes</t>
  </si>
  <si>
    <t>Retest</t>
  </si>
  <si>
    <t>High</t>
  </si>
  <si>
    <t>Angela provided the wrong answer. She said yes but this is wrong.
Correct answer: Sacramento CA is not part of the Metropolitan Water District’s service area which generally covers part of Southern California, including Los Angles, Orange, Riverside, San Bernardino, Sa Diego, and Ventura Countries.</t>
  </si>
  <si>
    <t>9cd3e7c5a3b64c6f9651ef2481432798
79fd9ae1607946f8b9fc6b937b620f4a</t>
  </si>
  <si>
    <t>KM Webcrawler - https://socalwatersmart.com/en/residential/, https://socalwatersmart.com/en/commercial/</t>
  </si>
  <si>
    <t>EGIA</t>
  </si>
  <si>
    <t>MA_04.10: this is still happening, see call ID: 79fd9ae1607946f8b9fc6b937b620f4a
DA_04.08: When I tested this I received the following reply:
"Thank you for your question. The So Cal Water Smart rebate program offers rebates for qualifying indoor products including clothes washers, but Sacramento, CA is not within the So Cal Water Smart service area. You may want to check with your local water utility rebate programs for options available in Sacramento. Is there anything else I can assist you with today?"</t>
  </si>
  <si>
    <t>Can I apply for a toilet rebate if I live in Oakland, CA?
Angela provided the wrong answer. She said yes but this is wrong.
Correct answer: Oakland, CA is not part of the Metropolitan Water District’s service area which generally covers part of Southern California, including Los Angles, Orange, Riverside, San Bernardino, Sa Diego, and Ventura Countries.</t>
  </si>
  <si>
    <t>004f884b742841d9a3b70fe17208418d</t>
  </si>
  <si>
    <t>MA_04.10: this remains in place, see call ID: 004f884b742841d9a3b70fe17208418d, placed today.
DA_04.08: When I tested this I also received the yes answer. However, I asked if Oakland was definitely part of the service area and then it gave the correct answer.
I made further adjustments and the system still indicated that I can apply for a rebate in Oakland. When I asked why it gave me this information it stated that it pulled the information from your general toilet rebate page. When I ask about Oakland directly however, it does give the correct information. I think this is because the system is pulling information from two different pages. This appears to stem from conflicting data sources (general rebate pages vs. service area constraints) not the AI itself. I plan to engage an AI SME to determine if stricter controls can be implemented to prevent out-of-area eligibility responses.</t>
  </si>
  <si>
    <t>Monitoring</t>
  </si>
  <si>
    <t>Angela said her goodbye greeting then went silent, but did not disconnect the call. I waited about a minute for her to disconnect and she did not. So I had to ask her to end the call.
This is odd, she generally ends the call after saying her goodbye greeting.
In addition, we continue having the issue where if I end the call before Angela does, then the call is still not being recorded/picked up under the call history in Talkdesk.</t>
  </si>
  <si>
    <t>Talkdesk PS</t>
  </si>
  <si>
    <r>
      <t>Expected intermittent issue. add something if user says goodbye or they no longer need help end call.</t>
    </r>
    <r>
      <rPr>
        <sz val="10"/>
        <color rgb="FF000000"/>
        <rFont val="Arial"/>
        <charset val="1"/>
      </rPr>
      <t xml:space="preserve">
MA_04.10: I don’t have an interaction ID for these as the calls were not recorded in Talk Desk. Which makes me a little worried that we are not going to be able to keep track of all incoming calls when we go live.
DA_04.08: Requested Interaction ID, when I made test calls they ended after the system said goodbye</t>
    </r>
  </si>
  <si>
    <t>When giving Angela a model number to verify it qualifies, she interrupts and doesn’t let me say the full model. I have to say it supper fast for her to recognize it and that leads to her thinking the F is an S</t>
  </si>
  <si>
    <t>ce77393987c3430794dbee85b707694d</t>
  </si>
  <si>
    <t>DA_04.08: I have increased the end of speech sensitivity again to lower the chance of cutting off the user's speech.</t>
  </si>
  <si>
    <t>I gave Angela a model: WFW92HEF, she captured it as Double U SW9 2HE S. She replied with does not qualify – this could be per how she registered the model number as double U &amp; s instead of WF…
I asked her to provide me with a similar model number which does qualify. She asked me to clarify – when I said Washer -&gt; she registered as Lawford.
So I clarified again that this was for a Washer – and she said, she would look into it. The call went silent then she dropped my call.</t>
  </si>
  <si>
    <t>41828e5e2f8b411a8483a8c90d35d55a</t>
  </si>
  <si>
    <t>DA_04.08: I tested this scenario, and the system correctly recognized the model number. While it indicated that the model did not qualify, it did recommend visiting the website to review the list of eligible models.
That said, this can be challenging because the system may misinterpret pronunciation. Unfortunately, there isn’t a direct fix for this. The best approach is to ensure you are not using speakerphone, minimize background noise, and enunciate as clearly as possible when providing the model number.</t>
  </si>
  <si>
    <t>Can I apply for a Clothes washer rebate under a commercial Property
Angela had me clarify if I had more than 5 units in my property.
This is an extra step, as I’ve already stablished that this is commercial building when I posted the question.
In addition, a commercial building is not limited to only housing situations, it could be a laundry mat, or a warehouse of some sort, or even a hotel. In other words some commercial buildings do not have number of units.
Angela also responded with the wrong answer,
Once I provided my water agency, she gave me the requirements of a qualifying clothes washer making it sound like I could qualify for a clothes washer rebate for a commercial property. This is wrong.
Correct answer: No, clothes washer rebates are residential only and are not available for commercial properties</t>
  </si>
  <si>
    <t>fd0eed53a83e4d02a50fc15a1bdc2db0</t>
  </si>
  <si>
    <t>DA_04.08: When I tested the system, it provided the correct answer, but I made some finetuned adjustments to see if would help. Will you please retest and confirm the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</si>
</sst>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0"/>
      <color rgb="FF000000"/>
      <name val="Arial"/>
      <scheme val="minor"/>
    </font>
    <font>
      <sz val="10"/>
      <color theme="1"/>
      <name val="Arial"/>
    </font>
    <font>
      <b/>
      <sz val="20"/>
      <color rgb="FFFFFFFF"/>
      <name val="Inter"/>
    </font>
    <font>
      <sz val="10"/>
      <name val="Arial"/>
    </font>
    <font>
      <b/>
      <i/>
      <sz val="11"/>
      <color rgb="FFFF0000"/>
      <name val="Inter"/>
    </font>
    <font>
      <b/>
      <sz val="10"/>
      <color rgb="FFFFFFFF"/>
      <name val="Inter"/>
    </font>
    <font>
      <sz val="10"/>
      <color theme="1"/>
      <name val="Inter"/>
    </font>
    <font>
      <b/>
      <sz val="11"/>
      <color rgb="FFFFFFFF"/>
      <name val="Inter"/>
    </font>
    <font>
      <u/>
      <sz val="10"/>
      <color rgb="FF1155CC"/>
      <name val="Inter"/>
    </font>
    <font>
      <sz val="10"/>
      <color rgb="FF000000"/>
      <name val="Inter"/>
    </font>
    <font>
      <b/>
      <i/>
      <u/>
      <sz val="10"/>
      <color rgb="FF0000FF"/>
      <name val="Inter"/>
    </font>
    <font>
      <sz val="20"/>
      <color rgb="FFFFFFFF"/>
      <name val="Inter"/>
    </font>
    <font>
      <b/>
      <sz val="11"/>
      <color rgb="FF000000"/>
      <name val="Inter"/>
    </font>
    <font>
      <sz val="10"/>
      <color theme="1"/>
      <name val="Arial"/>
      <scheme val="minor"/>
    </font>
    <font>
      <sz val="8"/>
      <color theme="1"/>
      <name val="Inter"/>
    </font>
    <font>
      <sz val="11"/>
      <color theme="1"/>
      <name val="Inter"/>
    </font>
    <font>
      <b/>
      <u/>
      <sz val="10"/>
      <color rgb="FF0000FF"/>
      <name val="Inter"/>
    </font>
    <font>
      <sz val="11"/>
      <color rgb="FF5405BD"/>
      <name val="Inter"/>
    </font>
    <font>
      <b/>
      <u/>
      <sz val="10"/>
      <color rgb="FF1155CC"/>
      <name val="Inter"/>
    </font>
    <font>
      <sz val="11"/>
      <color rgb="FF000000"/>
      <name val="Inter"/>
    </font>
    <font>
      <sz val="10"/>
      <color rgb="FF5405BD"/>
      <name val="Inter"/>
    </font>
    <font>
      <u/>
      <sz val="10"/>
      <color rgb="FF5405BD"/>
      <name val="Inter"/>
    </font>
    <font>
      <b/>
      <sz val="10"/>
      <color theme="1"/>
      <name val="Inter"/>
    </font>
    <font>
      <b/>
      <u/>
      <sz val="20"/>
      <color rgb="FFFFFFFF"/>
      <name val="Inter"/>
    </font>
    <font>
      <b/>
      <sz val="10"/>
      <color rgb="FF000000"/>
      <name val="Inter"/>
    </font>
    <font>
      <b/>
      <sz val="10"/>
      <color rgb="FF5405BD"/>
      <name val="Inter"/>
    </font>
    <font>
      <sz val="10"/>
      <color rgb="FF000000"/>
      <name val="Arial"/>
    </font>
    <font>
      <sz val="10"/>
      <color rgb="FF000000"/>
      <name val="Roboto"/>
    </font>
    <font>
      <sz val="10"/>
      <color theme="1"/>
      <name val="Poppins"/>
    </font>
    <font>
      <b/>
      <sz val="10"/>
      <color theme="1"/>
      <name val="Poppins"/>
    </font>
    <font>
      <b/>
      <sz val="10"/>
      <color rgb="FF000000"/>
      <name val="Roboto"/>
    </font>
    <font>
      <b/>
      <sz val="10"/>
      <color rgb="FF5405BD"/>
      <name val="Roboto"/>
    </font>
    <font>
      <b/>
      <sz val="10"/>
      <color rgb="FFFFFFFF"/>
      <name val="Arial"/>
    </font>
    <font>
      <i/>
      <sz val="10"/>
      <color rgb="FF999999"/>
      <name val="Arial"/>
    </font>
    <font>
      <i/>
      <sz val="10"/>
      <color theme="1"/>
      <name val="Inter"/>
    </font>
    <font>
      <b/>
      <sz val="11"/>
      <color rgb="FF980000"/>
      <name val="Inter"/>
    </font>
    <font>
      <i/>
      <sz val="10"/>
      <color rgb="FFFFFFFF"/>
      <name val="Arial"/>
    </font>
    <font>
      <u/>
      <sz val="10"/>
      <color theme="10"/>
      <name val="Arial"/>
      <scheme val="minor"/>
    </font>
    <font>
      <sz val="10"/>
      <color rgb="FF000000"/>
      <name val="Arial"/>
      <charset val="1"/>
    </font>
    <font>
      <sz val="10"/>
      <color rgb="FFB10202"/>
      <name val="Arial"/>
      <charset val="1"/>
    </font>
    <font>
      <sz val="10"/>
      <color rgb="FF5A3286"/>
      <name val="Arial"/>
      <charset val="1"/>
    </font>
    <font>
      <b/>
      <sz val="10"/>
      <color rgb="FF000000"/>
      <name val="Arial"/>
      <charset val="1"/>
    </font>
    <font>
      <sz val="10"/>
      <color rgb="FF0A53A8"/>
      <name val="Arial"/>
      <charset val="1"/>
    </font>
  </fonts>
  <fills count="10">
    <fill>
      <patternFill patternType="none"/>
    </fill>
    <fill>
      <patternFill patternType="gray125"/>
    </fill>
    <fill>
      <patternFill patternType="solid">
        <fgColor rgb="FF1E0044"/>
        <bgColor rgb="FF1E0044"/>
      </patternFill>
    </fill>
    <fill>
      <patternFill patternType="solid">
        <fgColor rgb="FF994FFA"/>
        <bgColor rgb="FF994FFA"/>
      </patternFill>
    </fill>
    <fill>
      <patternFill patternType="solid">
        <fgColor rgb="FFBF91FC"/>
        <bgColor rgb="FFBF91FC"/>
      </patternFill>
    </fill>
    <fill>
      <patternFill patternType="solid">
        <fgColor rgb="FF172241"/>
        <bgColor rgb="FF172241"/>
      </patternFill>
    </fill>
    <fill>
      <patternFill patternType="solid">
        <fgColor rgb="FF5405BD"/>
        <bgColor rgb="FF5405BD"/>
      </patternFill>
    </fill>
    <fill>
      <patternFill patternType="solid">
        <fgColor rgb="FFFFFFFF"/>
        <bgColor rgb="FFFFFFFF"/>
      </patternFill>
    </fill>
    <fill>
      <patternFill patternType="solid">
        <fgColor rgb="FFEFEFEF"/>
        <bgColor rgb="FFEFEFEF"/>
      </patternFill>
    </fill>
    <fill>
      <patternFill patternType="solid">
        <fgColor rgb="FF351C75"/>
        <bgColor rgb="FF351C75"/>
      </patternFill>
    </fill>
  </fills>
  <borders count="28">
    <border>
      <left/>
      <right/>
      <top/>
      <bottom/>
      <diagonal/>
    </border>
    <border>
      <left/>
      <right style="thin">
        <color rgb="FFD9EAD3"/>
      </right>
      <top/>
      <bottom/>
      <diagonal/>
    </border>
    <border>
      <left/>
      <right/>
      <top/>
      <bottom style="thin">
        <color rgb="FFD9EAD3"/>
      </bottom>
      <diagonal/>
    </border>
    <border>
      <left/>
      <right style="thin">
        <color rgb="FFD9EAD3"/>
      </right>
      <top/>
      <bottom style="thin">
        <color rgb="FFD9EAD3"/>
      </bottom>
      <diagonal/>
    </border>
    <border>
      <left/>
      <right/>
      <top/>
      <bottom style="thin">
        <color rgb="FF000000"/>
      </bottom>
      <diagonal/>
    </border>
    <border>
      <left/>
      <right style="thin">
        <color rgb="FF000000"/>
      </right>
      <top/>
      <bottom/>
      <diagonal/>
    </border>
    <border>
      <left/>
      <right style="thin">
        <color rgb="FFD9EAD3"/>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s>
  <cellStyleXfs count="2">
    <xf numFmtId="0" fontId="0" fillId="0" borderId="0"/>
    <xf numFmtId="0" fontId="37" fillId="0" borderId="0" applyNumberFormat="0" applyFill="0" applyBorder="0" applyAlignment="0" applyProtection="0"/>
  </cellStyleXfs>
  <cellXfs count="130">
    <xf numFmtId="0" fontId="0" fillId="0" borderId="0" xfId="0"/>
    <xf numFmtId="0" fontId="1" fillId="0" borderId="1" xfId="0" applyFont="1" applyBorder="1" applyAlignment="1">
      <alignment vertical="top"/>
    </xf>
    <xf numFmtId="0" fontId="1" fillId="0" borderId="0" xfId="0" applyFont="1" applyAlignment="1">
      <alignment vertical="top"/>
    </xf>
    <xf numFmtId="0" fontId="1" fillId="0" borderId="4" xfId="0" applyFont="1" applyBorder="1" applyAlignment="1">
      <alignment vertical="top"/>
    </xf>
    <xf numFmtId="0" fontId="1" fillId="0" borderId="5" xfId="0" applyFont="1" applyBorder="1"/>
    <xf numFmtId="0" fontId="5" fillId="3" borderId="6" xfId="0" applyFont="1" applyFill="1" applyBorder="1"/>
    <xf numFmtId="0" fontId="1" fillId="3" borderId="7" xfId="0" applyFont="1" applyFill="1" applyBorder="1"/>
    <xf numFmtId="0" fontId="1" fillId="0" borderId="4" xfId="0" applyFont="1" applyBorder="1"/>
    <xf numFmtId="0" fontId="1" fillId="0" borderId="5" xfId="0" applyFont="1" applyBorder="1" applyAlignment="1">
      <alignment vertical="top"/>
    </xf>
    <xf numFmtId="0" fontId="7" fillId="2" borderId="7" xfId="0" applyFont="1" applyFill="1" applyBorder="1"/>
    <xf numFmtId="0" fontId="7" fillId="4" borderId="4" xfId="0" applyFont="1" applyFill="1" applyBorder="1"/>
    <xf numFmtId="0" fontId="6" fillId="0" borderId="5" xfId="0" applyFont="1" applyBorder="1"/>
    <xf numFmtId="0" fontId="9" fillId="0" borderId="5" xfId="0" applyFont="1" applyBorder="1"/>
    <xf numFmtId="0" fontId="6" fillId="0" borderId="7" xfId="0" applyFont="1" applyBorder="1"/>
    <xf numFmtId="0" fontId="7" fillId="4" borderId="7" xfId="0" applyFont="1" applyFill="1" applyBorder="1"/>
    <xf numFmtId="0" fontId="11"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vertical="center"/>
    </xf>
    <xf numFmtId="10" fontId="12" fillId="0" borderId="0" xfId="0" applyNumberFormat="1" applyFont="1" applyAlignment="1">
      <alignment horizontal="center" vertical="center"/>
    </xf>
    <xf numFmtId="0" fontId="13" fillId="0" borderId="0" xfId="0" applyFont="1"/>
    <xf numFmtId="0" fontId="14" fillId="0" borderId="0" xfId="0" applyFont="1" applyAlignment="1">
      <alignment horizontal="center" vertical="center"/>
    </xf>
    <xf numFmtId="0" fontId="7" fillId="0" borderId="0" xfId="0" applyFont="1" applyAlignment="1">
      <alignment vertical="center"/>
    </xf>
    <xf numFmtId="0" fontId="6" fillId="0" borderId="0" xfId="0" applyFont="1"/>
    <xf numFmtId="0" fontId="7" fillId="5" borderId="0" xfId="0" applyFont="1" applyFill="1" applyAlignment="1">
      <alignment vertical="center"/>
    </xf>
    <xf numFmtId="0" fontId="7" fillId="5" borderId="8"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xf>
    <xf numFmtId="0" fontId="20" fillId="7" borderId="0" xfId="0" applyFont="1" applyFill="1" applyAlignment="1">
      <alignment horizontal="center" vertical="center" wrapText="1"/>
    </xf>
    <xf numFmtId="0" fontId="21" fillId="0" borderId="0" xfId="0" applyFont="1" applyAlignment="1">
      <alignment horizontal="center" vertical="center"/>
    </xf>
    <xf numFmtId="0" fontId="11" fillId="5" borderId="0" xfId="0" applyFont="1" applyFill="1" applyAlignment="1">
      <alignment horizontal="right" vertical="center"/>
    </xf>
    <xf numFmtId="0" fontId="24" fillId="0" borderId="0" xfId="0" applyFont="1" applyAlignment="1">
      <alignment vertical="center"/>
    </xf>
    <xf numFmtId="0" fontId="7" fillId="3" borderId="8" xfId="0" applyFont="1" applyFill="1" applyBorder="1" applyAlignment="1">
      <alignment horizontal="center" vertical="center" wrapText="1"/>
    </xf>
    <xf numFmtId="0" fontId="26" fillId="0" borderId="8" xfId="0" applyFont="1" applyBorder="1"/>
    <xf numFmtId="0" fontId="26" fillId="0" borderId="8" xfId="0" applyFont="1" applyBorder="1" applyAlignment="1">
      <alignment vertical="center" wrapText="1"/>
    </xf>
    <xf numFmtId="0" fontId="26" fillId="0" borderId="8" xfId="0" applyFont="1" applyBorder="1" applyAlignment="1">
      <alignment vertical="center"/>
    </xf>
    <xf numFmtId="0" fontId="1" fillId="7" borderId="0" xfId="0" applyFont="1" applyFill="1"/>
    <xf numFmtId="0" fontId="26" fillId="0" borderId="8" xfId="0" applyFont="1" applyBorder="1" applyAlignment="1">
      <alignment wrapText="1"/>
    </xf>
    <xf numFmtId="0" fontId="1" fillId="8" borderId="0" xfId="0" applyFont="1" applyFill="1"/>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0" fontId="27" fillId="0" borderId="8" xfId="0" applyFont="1" applyBorder="1" applyAlignment="1">
      <alignment horizontal="center" vertical="center"/>
    </xf>
    <xf numFmtId="0" fontId="27" fillId="0" borderId="8" xfId="0" applyFont="1" applyBorder="1" applyAlignment="1">
      <alignment vertical="center"/>
    </xf>
    <xf numFmtId="0" fontId="28" fillId="0" borderId="0" xfId="0" applyFont="1" applyAlignment="1">
      <alignment vertical="center"/>
    </xf>
    <xf numFmtId="0" fontId="28" fillId="0" borderId="8" xfId="0" applyFont="1" applyBorder="1" applyAlignment="1">
      <alignment vertical="center"/>
    </xf>
    <xf numFmtId="0" fontId="13" fillId="0" borderId="8" xfId="0" applyFont="1" applyBorder="1"/>
    <xf numFmtId="0" fontId="28" fillId="0" borderId="12" xfId="0" applyFont="1" applyBorder="1" applyAlignment="1">
      <alignment vertical="center" wrapText="1"/>
    </xf>
    <xf numFmtId="0" fontId="28" fillId="0" borderId="13" xfId="0" applyFont="1" applyBorder="1" applyAlignment="1">
      <alignment vertical="center" wrapText="1"/>
    </xf>
    <xf numFmtId="0" fontId="28" fillId="0" borderId="13" xfId="0" applyFont="1" applyBorder="1" applyAlignment="1">
      <alignment horizontal="left" vertical="center" wrapText="1"/>
    </xf>
    <xf numFmtId="0" fontId="28" fillId="0" borderId="14" xfId="0" applyFont="1" applyBorder="1" applyAlignment="1">
      <alignment vertical="center" wrapText="1"/>
    </xf>
    <xf numFmtId="0" fontId="28" fillId="0" borderId="16" xfId="0" applyFont="1" applyBorder="1" applyAlignment="1">
      <alignment horizontal="left" vertical="center" wrapText="1"/>
    </xf>
    <xf numFmtId="0" fontId="32" fillId="3" borderId="8" xfId="0" applyFont="1" applyFill="1" applyBorder="1" applyAlignment="1">
      <alignment horizontal="center" vertical="center" wrapText="1"/>
    </xf>
    <xf numFmtId="0" fontId="33" fillId="0" borderId="8" xfId="0" applyFont="1" applyBorder="1" applyAlignment="1">
      <alignment vertical="center" wrapText="1"/>
    </xf>
    <xf numFmtId="0" fontId="0" fillId="0" borderId="0" xfId="0"/>
    <xf numFmtId="0" fontId="1" fillId="0" borderId="0" xfId="0" applyFont="1"/>
    <xf numFmtId="0" fontId="6" fillId="0" borderId="0" xfId="0" applyFont="1" applyAlignment="1">
      <alignment horizontal="center" vertical="center"/>
    </xf>
    <xf numFmtId="0" fontId="7" fillId="5" borderId="0" xfId="0" applyFont="1" applyFill="1" applyAlignment="1">
      <alignment horizontal="center" vertical="center"/>
    </xf>
    <xf numFmtId="0" fontId="30" fillId="0" borderId="0" xfId="0" applyFont="1" applyAlignment="1">
      <alignment vertical="center"/>
    </xf>
    <xf numFmtId="14" fontId="38" fillId="0" borderId="19" xfId="0" applyNumberFormat="1" applyFont="1" applyBorder="1" applyAlignment="1">
      <alignment readingOrder="1"/>
    </xf>
    <xf numFmtId="0" fontId="38" fillId="0" borderId="20" xfId="0" applyFont="1" applyBorder="1" applyAlignment="1">
      <alignment readingOrder="1"/>
    </xf>
    <xf numFmtId="0" fontId="39" fillId="0" borderId="20" xfId="0" applyFont="1" applyBorder="1" applyAlignment="1">
      <alignment readingOrder="1"/>
    </xf>
    <xf numFmtId="0" fontId="38" fillId="0" borderId="20" xfId="0" applyFont="1" applyBorder="1" applyAlignment="1">
      <alignment wrapText="1" readingOrder="1"/>
    </xf>
    <xf numFmtId="0" fontId="37" fillId="0" borderId="20" xfId="1" applyBorder="1" applyAlignment="1">
      <alignment wrapText="1" readingOrder="1"/>
    </xf>
    <xf numFmtId="0" fontId="38" fillId="0" borderId="21" xfId="0" applyFont="1" applyBorder="1" applyAlignment="1">
      <alignment wrapText="1" readingOrder="1"/>
    </xf>
    <xf numFmtId="14" fontId="38" fillId="0" borderId="22" xfId="0" applyNumberFormat="1" applyFont="1" applyBorder="1" applyAlignment="1">
      <alignment readingOrder="1"/>
    </xf>
    <xf numFmtId="0" fontId="38" fillId="0" borderId="23" xfId="0" applyFont="1" applyBorder="1" applyAlignment="1">
      <alignment readingOrder="1"/>
    </xf>
    <xf numFmtId="0" fontId="39" fillId="0" borderId="23" xfId="0" applyFont="1" applyBorder="1" applyAlignment="1">
      <alignment readingOrder="1"/>
    </xf>
    <xf numFmtId="0" fontId="38" fillId="0" borderId="23" xfId="0" applyFont="1" applyBorder="1" applyAlignment="1">
      <alignment wrapText="1" readingOrder="1"/>
    </xf>
    <xf numFmtId="0" fontId="37" fillId="0" borderId="23" xfId="1" applyBorder="1" applyAlignment="1">
      <alignment wrapText="1" readingOrder="1"/>
    </xf>
    <xf numFmtId="0" fontId="38" fillId="0" borderId="24" xfId="0" applyFont="1" applyBorder="1" applyAlignment="1">
      <alignment wrapText="1" readingOrder="1"/>
    </xf>
    <xf numFmtId="0" fontId="40" fillId="0" borderId="23" xfId="0" applyFont="1" applyBorder="1" applyAlignment="1">
      <alignment readingOrder="1"/>
    </xf>
    <xf numFmtId="0" fontId="41" fillId="0" borderId="24" xfId="0" applyFont="1" applyBorder="1" applyAlignment="1">
      <alignment wrapText="1" readingOrder="1"/>
    </xf>
    <xf numFmtId="0" fontId="42" fillId="0" borderId="23" xfId="0" applyFont="1" applyBorder="1" applyAlignment="1">
      <alignment readingOrder="1"/>
    </xf>
    <xf numFmtId="14" fontId="38" fillId="0" borderId="25" xfId="0" applyNumberFormat="1" applyFont="1" applyBorder="1" applyAlignment="1">
      <alignment readingOrder="1"/>
    </xf>
    <xf numFmtId="0" fontId="42" fillId="0" borderId="26" xfId="0" applyFont="1" applyBorder="1" applyAlignment="1">
      <alignment readingOrder="1"/>
    </xf>
    <xf numFmtId="0" fontId="38" fillId="0" borderId="26" xfId="0" applyFont="1" applyBorder="1" applyAlignment="1">
      <alignment readingOrder="1"/>
    </xf>
    <xf numFmtId="0" fontId="39" fillId="0" borderId="26" xfId="0" applyFont="1" applyBorder="1" applyAlignment="1">
      <alignment readingOrder="1"/>
    </xf>
    <xf numFmtId="0" fontId="38" fillId="0" borderId="26" xfId="0" applyFont="1" applyBorder="1" applyAlignment="1">
      <alignment wrapText="1" readingOrder="1"/>
    </xf>
    <xf numFmtId="0" fontId="37" fillId="0" borderId="26" xfId="1" applyBorder="1" applyAlignment="1">
      <alignment wrapText="1" readingOrder="1"/>
    </xf>
    <xf numFmtId="0" fontId="38" fillId="0" borderId="27" xfId="0" applyFont="1" applyBorder="1" applyAlignment="1">
      <alignment wrapText="1" readingOrder="1"/>
    </xf>
    <xf numFmtId="0" fontId="8" fillId="0" borderId="5" xfId="0" applyFont="1" applyBorder="1"/>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3" xfId="0" applyFont="1" applyBorder="1" applyAlignment="1">
      <alignment horizontal="left" vertical="center" wrapText="1"/>
    </xf>
    <xf numFmtId="0" fontId="6" fillId="0" borderId="14" xfId="0" applyFont="1" applyBorder="1" applyAlignment="1">
      <alignment vertical="center" wrapText="1"/>
    </xf>
    <xf numFmtId="0" fontId="6" fillId="0" borderId="16" xfId="0" applyFont="1" applyBorder="1" applyAlignment="1">
      <alignment horizontal="left" vertical="center" wrapText="1"/>
    </xf>
    <xf numFmtId="0" fontId="1" fillId="7" borderId="8" xfId="0" applyFont="1" applyFill="1" applyBorder="1"/>
    <xf numFmtId="0" fontId="1" fillId="0" borderId="8" xfId="0" applyFont="1" applyBorder="1" applyAlignment="1">
      <alignment horizontal="center" vertical="center"/>
    </xf>
    <xf numFmtId="0" fontId="26" fillId="0" borderId="8" xfId="0" applyFont="1" applyBorder="1" applyAlignment="1">
      <alignment horizontal="center" vertical="center"/>
    </xf>
    <xf numFmtId="0" fontId="1" fillId="0" borderId="8" xfId="0" applyFont="1" applyBorder="1" applyAlignment="1">
      <alignment vertical="center"/>
    </xf>
    <xf numFmtId="0" fontId="1" fillId="0" borderId="8" xfId="0" applyFont="1" applyBorder="1" applyAlignment="1">
      <alignment vertical="center" wrapText="1"/>
    </xf>
    <xf numFmtId="0" fontId="32" fillId="9" borderId="8" xfId="0" applyFont="1" applyFill="1" applyBorder="1" applyAlignment="1">
      <alignment wrapText="1"/>
    </xf>
    <xf numFmtId="0" fontId="32" fillId="9" borderId="8" xfId="0" applyFont="1" applyFill="1" applyBorder="1"/>
    <xf numFmtId="0" fontId="32" fillId="9" borderId="8" xfId="0" applyFont="1" applyFill="1" applyBorder="1" applyAlignment="1">
      <alignment horizontal="center" wrapText="1"/>
    </xf>
    <xf numFmtId="0" fontId="6" fillId="0" borderId="5" xfId="0" applyFont="1" applyBorder="1" applyAlignment="1">
      <alignment vertical="top" wrapText="1"/>
    </xf>
    <xf numFmtId="0" fontId="3" fillId="0" borderId="7" xfId="0" applyFont="1" applyBorder="1" applyAlignment="1"/>
    <xf numFmtId="0" fontId="10" fillId="0" borderId="5" xfId="0" applyFont="1" applyBorder="1" applyAlignment="1">
      <alignment vertical="center" wrapText="1"/>
    </xf>
    <xf numFmtId="0" fontId="2" fillId="2" borderId="2" xfId="0" applyFont="1" applyFill="1" applyBorder="1" applyAlignment="1">
      <alignment horizontal="center"/>
    </xf>
    <xf numFmtId="0" fontId="3" fillId="0" borderId="3" xfId="0" applyFont="1" applyBorder="1" applyAlignment="1"/>
    <xf numFmtId="0" fontId="4" fillId="0" borderId="0" xfId="0" applyFont="1" applyAlignment="1">
      <alignment horizontal="center"/>
    </xf>
    <xf numFmtId="0" fontId="0" fillId="0" borderId="0" xfId="0" applyAlignment="1"/>
    <xf numFmtId="0" fontId="6" fillId="0" borderId="0" xfId="0" applyFont="1" applyAlignment="1">
      <alignment vertical="top" wrapText="1"/>
    </xf>
    <xf numFmtId="0" fontId="3" fillId="0" borderId="5" xfId="0" applyFont="1" applyBorder="1" applyAlignment="1"/>
    <xf numFmtId="0" fontId="3" fillId="0" borderId="4" xfId="0" applyFont="1" applyBorder="1" applyAlignment="1"/>
    <xf numFmtId="0" fontId="8" fillId="0" borderId="5" xfId="0" applyFont="1" applyBorder="1" applyAlignment="1">
      <alignment vertical="top" wrapText="1"/>
    </xf>
    <xf numFmtId="0" fontId="8" fillId="0" borderId="5" xfId="0" applyFont="1" applyBorder="1" applyAlignment="1">
      <alignment wrapText="1"/>
    </xf>
    <xf numFmtId="0" fontId="6" fillId="0" borderId="0" xfId="0" applyFont="1" applyAlignment="1">
      <alignment horizontal="center" vertical="center"/>
    </xf>
    <xf numFmtId="0" fontId="2" fillId="5" borderId="0" xfId="0" applyFont="1" applyFill="1" applyAlignment="1">
      <alignment horizontal="center" vertical="center"/>
    </xf>
    <xf numFmtId="0" fontId="7" fillId="6" borderId="0" xfId="0" applyFont="1" applyFill="1" applyAlignment="1">
      <alignment horizontal="left" vertical="center" wrapText="1"/>
    </xf>
    <xf numFmtId="0" fontId="7" fillId="5" borderId="0" xfId="0" applyFont="1" applyFill="1" applyAlignment="1">
      <alignment horizontal="center" vertical="center"/>
    </xf>
    <xf numFmtId="0" fontId="14" fillId="0" borderId="0" xfId="0" applyFont="1" applyAlignment="1">
      <alignment horizontal="left" vertical="center" wrapText="1"/>
    </xf>
    <xf numFmtId="0" fontId="7" fillId="3" borderId="17" xfId="0" applyFont="1" applyFill="1" applyBorder="1" applyAlignment="1">
      <alignment horizontal="center" vertical="center" wrapText="1"/>
    </xf>
    <xf numFmtId="0" fontId="3" fillId="0" borderId="18" xfId="0" applyFont="1" applyBorder="1" applyAlignment="1"/>
    <xf numFmtId="0" fontId="22" fillId="0" borderId="9" xfId="0" applyFont="1" applyBorder="1" applyAlignment="1">
      <alignment horizontal="center" vertical="center"/>
    </xf>
    <xf numFmtId="0" fontId="3" fillId="0" borderId="10" xfId="0" applyFont="1" applyBorder="1" applyAlignment="1"/>
    <xf numFmtId="0" fontId="3" fillId="0" borderId="11" xfId="0" applyFont="1" applyBorder="1" applyAlignment="1"/>
    <xf numFmtId="0" fontId="3" fillId="0" borderId="12" xfId="0" applyFont="1" applyBorder="1" applyAlignment="1"/>
    <xf numFmtId="0" fontId="3" fillId="0" borderId="13" xfId="0" applyFont="1" applyBorder="1" applyAlignment="1"/>
    <xf numFmtId="0" fontId="3" fillId="0" borderId="14" xfId="0" applyFont="1" applyBorder="1" applyAlignment="1"/>
    <xf numFmtId="0" fontId="3" fillId="0" borderId="15" xfId="0" applyFont="1" applyBorder="1" applyAlignment="1"/>
    <xf numFmtId="0" fontId="3" fillId="0" borderId="16" xfId="0" applyFont="1" applyBorder="1" applyAlignment="1"/>
    <xf numFmtId="0" fontId="2" fillId="5" borderId="0" xfId="0" applyFont="1" applyFill="1" applyAlignment="1">
      <alignment horizontal="left" vertical="center"/>
    </xf>
    <xf numFmtId="0" fontId="23" fillId="5" borderId="0" xfId="0" applyFont="1" applyFill="1" applyAlignment="1">
      <alignment horizontal="left" vertical="center"/>
    </xf>
    <xf numFmtId="0" fontId="1" fillId="0" borderId="0" xfId="0" applyFont="1" applyAlignment="1"/>
    <xf numFmtId="0" fontId="25" fillId="0" borderId="0" xfId="0" applyFont="1" applyAlignment="1">
      <alignment horizontal="left" vertical="center" wrapText="1"/>
    </xf>
    <xf numFmtId="0" fontId="29" fillId="0" borderId="9" xfId="0" applyFont="1" applyBorder="1" applyAlignment="1">
      <alignment horizontal="center" vertical="center"/>
    </xf>
    <xf numFmtId="0" fontId="30" fillId="0" borderId="0" xfId="0" applyFont="1" applyAlignment="1">
      <alignment vertical="center"/>
    </xf>
    <xf numFmtId="0" fontId="31" fillId="0" borderId="0" xfId="0" applyFont="1" applyAlignment="1">
      <alignment horizontal="left" vertical="center" wrapText="1"/>
    </xf>
  </cellXfs>
  <cellStyles count="2">
    <cellStyle name="Hyperlink" xfId="1" builtinId="8"/>
    <cellStyle name="Normal" xfId="0" builtinId="0"/>
  </cellStyles>
  <dxfs count="31">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none"/>
      </fill>
    </dxf>
    <dxf>
      <font>
        <i/>
        <strike/>
        <color rgb="FF999999"/>
      </font>
      <fill>
        <patternFill patternType="solid">
          <fgColor rgb="FFF5F5F5"/>
          <bgColor rgb="FFF5F5F5"/>
        </patternFill>
      </fill>
    </dxf>
    <dxf>
      <font>
        <b/>
        <color rgb="FF000000"/>
      </font>
      <fill>
        <patternFill patternType="solid">
          <fgColor rgb="FFE67C73"/>
          <bgColor rgb="FFE67C73"/>
        </patternFill>
      </fill>
    </dxf>
    <dxf>
      <fill>
        <patternFill patternType="solid">
          <fgColor rgb="FF57BB8A"/>
          <bgColor rgb="FF57BB8A"/>
        </patternFill>
      </fill>
    </dxf>
    <dxf>
      <fill>
        <patternFill patternType="solid">
          <fgColor rgb="FFFF9201"/>
          <bgColor rgb="FFFF9201"/>
        </patternFill>
      </fill>
    </dxf>
    <dxf>
      <fill>
        <patternFill patternType="solid">
          <fgColor rgb="FFFFD666"/>
          <bgColor rgb="FFFFD666"/>
        </patternFill>
      </fill>
    </dxf>
    <dxf>
      <fill>
        <patternFill patternType="solid">
          <fgColor rgb="FFE67C73"/>
          <bgColor rgb="FFE67C73"/>
        </patternFill>
      </fill>
    </dxf>
    <dxf>
      <font>
        <b/>
        <color rgb="FF0B8043"/>
      </font>
      <fill>
        <patternFill patternType="none"/>
      </fill>
    </dxf>
    <dxf>
      <font>
        <b/>
        <color rgb="FFC53929"/>
      </font>
      <fill>
        <patternFill patternType="none"/>
      </fill>
    </dxf>
    <dxf>
      <font>
        <b/>
        <color rgb="FFC53929"/>
      </font>
      <fill>
        <patternFill patternType="none"/>
      </fill>
    </dxf>
    <dxf>
      <font>
        <b/>
      </font>
      <fill>
        <patternFill patternType="solid">
          <fgColor rgb="FF6AA84F"/>
          <bgColor rgb="FF6AA84F"/>
        </patternFill>
      </fill>
    </dxf>
    <dxf>
      <font>
        <b/>
        <color rgb="FFBF9000"/>
      </font>
      <fill>
        <patternFill patternType="none"/>
      </fill>
    </dxf>
    <dxf>
      <font>
        <b/>
        <color rgb="FFC53929"/>
      </font>
      <fill>
        <patternFill patternType="none"/>
      </fill>
    </dxf>
    <dxf>
      <font>
        <b/>
        <color rgb="FFBF9000"/>
      </font>
      <fill>
        <patternFill patternType="none"/>
      </fill>
    </dxf>
    <dxf>
      <font>
        <b/>
        <color rgb="FF0B8043"/>
      </font>
      <fill>
        <patternFill patternType="none"/>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rgb="FFFFFFFF"/>
          <bgColor rgb="FFFFFFFF"/>
        </patternFill>
      </fill>
    </dxf>
    <dxf>
      <fill>
        <patternFill patternType="solid">
          <fgColor rgb="FFEFEFEF"/>
          <bgColor rgb="FFEFEFEF"/>
        </patternFill>
      </fill>
    </dxf>
    <dxf>
      <fill>
        <patternFill patternType="solid">
          <fgColor rgb="FFFFFFFF"/>
          <bgColor rgb="FFFFFFFF"/>
        </patternFill>
      </fill>
    </dxf>
  </dxfs>
  <tableStyles count="3">
    <tableStyle name="Agentic AI User Stories (FAQs --style" pivot="0" count="2" xr9:uid="{00000000-0011-0000-FFFF-FFFF00000000}">
      <tableStyleElement type="firstRowStripe" dxfId="30"/>
      <tableStyleElement type="secondRowStripe" dxfId="29"/>
    </tableStyle>
    <tableStyle name="Sheet5-style" pivot="0" count="2" xr9:uid="{00000000-0011-0000-FFFF-FFFF01000000}">
      <tableStyleElement type="firstRowStripe" dxfId="28"/>
      <tableStyleElement type="secondRowStripe" dxfId="27"/>
    </tableStyle>
    <tableStyle name="Client User Stories-style" pivot="0" count="2" xr9:uid="{00000000-0011-0000-FFFF-FFFF02000000}">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8</xdr:row>
      <xdr:rowOff>0</xdr:rowOff>
    </xdr:from>
    <xdr:ext cx="2457450" cy="400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8</xdr:row>
      <xdr:rowOff>0</xdr:rowOff>
    </xdr:from>
    <xdr:ext cx="2457450" cy="400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8</xdr:row>
      <xdr:rowOff>0</xdr:rowOff>
    </xdr:from>
    <xdr:ext cx="2457450" cy="4000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gentic%20AI%20User%20Stories%20(FAQs%20-%20Tamp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gentic%20AI%20User%20Stories%20(FAQs%20-%20SoC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tic AI User Stories (FAQs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tic AI User Stories (FAQs -"/>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3:L64"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Agentic AI User Stories (FAQs --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3:L64" headerRowCount="0">
  <tableColumns count="12">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s>
  <tableStyleInfo name="Sheet5-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2:K16" headerRowCount="0">
  <tableColumns count="1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s>
  <tableStyleInfo name="Client User Stori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alkdesk.atlassian.net/wiki/spaces/SC/pages/edit-v2/557226394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https://socalwatersmart.com/en/commercial/" TargetMode="External"/><Relationship Id="rId2" Type="http://schemas.openxmlformats.org/officeDocument/2006/relationships/hyperlink" Target="https://socalwatersmart.com/en/commercial/" TargetMode="External"/><Relationship Id="rId1" Type="http://schemas.openxmlformats.org/officeDocument/2006/relationships/hyperlink" Target="https://socalwatersmart.com/en/commercial/" TargetMode="External"/><Relationship Id="rId6" Type="http://schemas.openxmlformats.org/officeDocument/2006/relationships/hyperlink" Target="https://socalwatersmart.com/en/commercial/" TargetMode="External"/><Relationship Id="rId5" Type="http://schemas.openxmlformats.org/officeDocument/2006/relationships/hyperlink" Target="https://socalwatersmart.com/en/commercial/" TargetMode="External"/><Relationship Id="rId4" Type="http://schemas.openxmlformats.org/officeDocument/2006/relationships/hyperlink" Target="https://socalwatersmart.com/en/commer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defaultColWidth="12.5703125" defaultRowHeight="15.75" customHeight="1"/>
  <cols>
    <col min="1" max="1" width="0.7109375" customWidth="1"/>
    <col min="2" max="2" width="26" customWidth="1"/>
    <col min="3" max="3" width="85" customWidth="1"/>
  </cols>
  <sheetData>
    <row r="1" spans="1:26" ht="15.75" customHeight="1">
      <c r="A1" s="1"/>
      <c r="B1" s="99" t="s">
        <v>0</v>
      </c>
      <c r="C1" s="100"/>
      <c r="D1" s="56"/>
      <c r="E1" s="56"/>
      <c r="F1" s="56"/>
      <c r="G1" s="56"/>
      <c r="H1" s="56"/>
      <c r="I1" s="56"/>
      <c r="J1" s="56"/>
      <c r="K1" s="56"/>
      <c r="L1" s="56"/>
      <c r="M1" s="56"/>
      <c r="N1" s="56"/>
      <c r="O1" s="56"/>
      <c r="P1" s="56"/>
      <c r="Q1" s="56"/>
      <c r="R1" s="56"/>
      <c r="S1" s="56"/>
      <c r="T1" s="56"/>
      <c r="U1" s="56"/>
      <c r="V1" s="56"/>
      <c r="W1" s="56"/>
      <c r="X1" s="56"/>
      <c r="Y1" s="56"/>
      <c r="Z1" s="56"/>
    </row>
    <row r="2" spans="1:26">
      <c r="A2" s="2"/>
      <c r="B2" s="101" t="s">
        <v>1</v>
      </c>
      <c r="C2" s="102"/>
      <c r="D2" s="56"/>
      <c r="E2" s="56"/>
      <c r="F2" s="56"/>
      <c r="G2" s="56"/>
      <c r="H2" s="56"/>
      <c r="I2" s="56"/>
      <c r="J2" s="56"/>
      <c r="K2" s="56"/>
      <c r="L2" s="56"/>
      <c r="M2" s="56"/>
      <c r="N2" s="56"/>
      <c r="O2" s="56"/>
      <c r="P2" s="56"/>
      <c r="Q2" s="56"/>
      <c r="R2" s="56"/>
      <c r="S2" s="56"/>
      <c r="T2" s="56"/>
      <c r="U2" s="56"/>
      <c r="V2" s="56"/>
      <c r="W2" s="56"/>
      <c r="X2" s="56"/>
      <c r="Y2" s="56"/>
      <c r="Z2" s="56"/>
    </row>
    <row r="3" spans="1:26">
      <c r="A3" s="2"/>
      <c r="B3" s="3"/>
      <c r="C3" s="3"/>
      <c r="D3" s="56"/>
      <c r="E3" s="56"/>
      <c r="F3" s="56"/>
      <c r="G3" s="56"/>
      <c r="H3" s="56"/>
      <c r="I3" s="56"/>
      <c r="J3" s="56"/>
      <c r="K3" s="56"/>
      <c r="L3" s="56"/>
      <c r="M3" s="56"/>
      <c r="N3" s="56"/>
      <c r="O3" s="56"/>
      <c r="P3" s="56"/>
      <c r="Q3" s="56"/>
      <c r="R3" s="56"/>
      <c r="S3" s="56"/>
      <c r="T3" s="56"/>
      <c r="U3" s="56"/>
      <c r="V3" s="56"/>
      <c r="W3" s="56"/>
      <c r="X3" s="56"/>
      <c r="Y3" s="56"/>
      <c r="Z3" s="56"/>
    </row>
    <row r="4" spans="1:26">
      <c r="A4" s="4"/>
      <c r="B4" s="5" t="s">
        <v>2</v>
      </c>
      <c r="C4" s="6"/>
      <c r="D4" s="56"/>
      <c r="E4" s="56"/>
      <c r="F4" s="56"/>
      <c r="G4" s="56"/>
      <c r="H4" s="56"/>
      <c r="I4" s="56"/>
      <c r="J4" s="56"/>
      <c r="K4" s="56"/>
      <c r="L4" s="56"/>
      <c r="M4" s="56"/>
      <c r="N4" s="56"/>
      <c r="O4" s="56"/>
      <c r="P4" s="56"/>
      <c r="Q4" s="56"/>
      <c r="R4" s="56"/>
      <c r="S4" s="56"/>
      <c r="T4" s="56"/>
      <c r="U4" s="56"/>
      <c r="V4" s="56"/>
      <c r="W4" s="56"/>
      <c r="X4" s="56"/>
      <c r="Y4" s="56"/>
      <c r="Z4" s="56"/>
    </row>
    <row r="5" spans="1:26">
      <c r="A5" s="4"/>
      <c r="B5" s="103" t="s">
        <v>3</v>
      </c>
      <c r="C5" s="104"/>
      <c r="D5" s="56"/>
      <c r="E5" s="56"/>
      <c r="F5" s="56"/>
      <c r="G5" s="56"/>
      <c r="H5" s="56"/>
      <c r="I5" s="56"/>
      <c r="J5" s="56"/>
      <c r="K5" s="56"/>
      <c r="L5" s="56"/>
      <c r="M5" s="56"/>
      <c r="N5" s="56"/>
      <c r="O5" s="56"/>
      <c r="P5" s="56"/>
      <c r="Q5" s="56"/>
      <c r="R5" s="56"/>
      <c r="S5" s="56"/>
      <c r="T5" s="56"/>
      <c r="U5" s="56"/>
      <c r="V5" s="56"/>
      <c r="W5" s="56"/>
      <c r="X5" s="56"/>
      <c r="Y5" s="56"/>
      <c r="Z5" s="56"/>
    </row>
    <row r="6" spans="1:26">
      <c r="A6" s="4"/>
      <c r="B6" s="102"/>
      <c r="C6" s="104"/>
      <c r="D6" s="56"/>
      <c r="E6" s="56"/>
      <c r="F6" s="56"/>
      <c r="G6" s="56"/>
      <c r="H6" s="56"/>
      <c r="I6" s="56"/>
      <c r="J6" s="56"/>
      <c r="K6" s="56"/>
      <c r="L6" s="56"/>
      <c r="M6" s="56"/>
      <c r="N6" s="56"/>
      <c r="O6" s="56"/>
      <c r="P6" s="56"/>
      <c r="Q6" s="56"/>
      <c r="R6" s="56"/>
      <c r="S6" s="56"/>
      <c r="T6" s="56"/>
      <c r="U6" s="56"/>
      <c r="V6" s="56"/>
      <c r="W6" s="56"/>
      <c r="X6" s="56"/>
      <c r="Y6" s="56"/>
      <c r="Z6" s="56"/>
    </row>
    <row r="7" spans="1:26">
      <c r="A7" s="4"/>
      <c r="B7" s="105"/>
      <c r="C7" s="97"/>
      <c r="D7" s="56"/>
      <c r="E7" s="56"/>
      <c r="F7" s="56"/>
      <c r="G7" s="56"/>
      <c r="H7" s="56"/>
      <c r="I7" s="56"/>
      <c r="J7" s="56"/>
      <c r="K7" s="56"/>
      <c r="L7" s="56"/>
      <c r="M7" s="56"/>
      <c r="N7" s="56"/>
      <c r="O7" s="56"/>
      <c r="P7" s="56"/>
      <c r="Q7" s="56"/>
      <c r="R7" s="56"/>
      <c r="S7" s="56"/>
      <c r="T7" s="56"/>
      <c r="U7" s="56"/>
      <c r="V7" s="56"/>
      <c r="W7" s="56"/>
      <c r="X7" s="56"/>
      <c r="Y7" s="56"/>
      <c r="Z7" s="56"/>
    </row>
    <row r="8" spans="1:26">
      <c r="A8" s="56"/>
      <c r="B8" s="7"/>
      <c r="C8" s="56"/>
      <c r="D8" s="56"/>
      <c r="E8" s="56"/>
      <c r="F8" s="56"/>
      <c r="G8" s="56"/>
      <c r="H8" s="56"/>
      <c r="I8" s="56"/>
      <c r="J8" s="56"/>
      <c r="K8" s="56"/>
      <c r="L8" s="56"/>
      <c r="M8" s="56"/>
      <c r="N8" s="56"/>
      <c r="O8" s="56"/>
      <c r="P8" s="56"/>
      <c r="Q8" s="56"/>
      <c r="R8" s="56"/>
      <c r="S8" s="56"/>
      <c r="T8" s="56"/>
      <c r="U8" s="56"/>
      <c r="V8" s="56"/>
      <c r="W8" s="56"/>
      <c r="X8" s="56"/>
      <c r="Y8" s="56"/>
      <c r="Z8" s="56"/>
    </row>
    <row r="9" spans="1:26" ht="15.75" customHeight="1">
      <c r="A9" s="8"/>
      <c r="B9" s="9" t="s">
        <v>4</v>
      </c>
      <c r="C9" s="10" t="s">
        <v>5</v>
      </c>
      <c r="D9" s="56"/>
      <c r="E9" s="56"/>
      <c r="F9" s="56"/>
      <c r="G9" s="56"/>
      <c r="H9" s="56"/>
      <c r="I9" s="56"/>
      <c r="J9" s="56"/>
      <c r="K9" s="56"/>
      <c r="L9" s="56"/>
      <c r="M9" s="56"/>
      <c r="N9" s="56"/>
      <c r="O9" s="56"/>
      <c r="P9" s="56"/>
      <c r="Q9" s="56"/>
      <c r="R9" s="56"/>
      <c r="S9" s="56"/>
      <c r="T9" s="56"/>
      <c r="U9" s="56"/>
      <c r="V9" s="56"/>
      <c r="W9" s="56"/>
      <c r="X9" s="56"/>
      <c r="Y9" s="56"/>
      <c r="Z9" s="56"/>
    </row>
    <row r="10" spans="1:26">
      <c r="A10" s="8"/>
      <c r="B10" s="106" t="s">
        <v>6</v>
      </c>
      <c r="C10" s="11" t="s">
        <v>7</v>
      </c>
      <c r="D10" s="56"/>
      <c r="E10" s="56"/>
      <c r="F10" s="56"/>
      <c r="G10" s="56"/>
      <c r="H10" s="56"/>
      <c r="I10" s="56"/>
      <c r="J10" s="56"/>
      <c r="K10" s="56"/>
      <c r="L10" s="56"/>
      <c r="M10" s="56"/>
      <c r="N10" s="56"/>
      <c r="O10" s="56"/>
      <c r="P10" s="56"/>
      <c r="Q10" s="56"/>
      <c r="R10" s="56"/>
      <c r="S10" s="56"/>
      <c r="T10" s="56"/>
      <c r="U10" s="56"/>
      <c r="V10" s="56"/>
      <c r="W10" s="56"/>
      <c r="X10" s="56"/>
      <c r="Y10" s="56"/>
      <c r="Z10" s="56"/>
    </row>
    <row r="11" spans="1:26">
      <c r="A11" s="8"/>
      <c r="B11" s="104"/>
      <c r="C11" s="12" t="s">
        <v>8</v>
      </c>
      <c r="D11" s="56"/>
      <c r="E11" s="56"/>
      <c r="F11" s="56"/>
      <c r="G11" s="56"/>
      <c r="H11" s="56"/>
      <c r="I11" s="56"/>
      <c r="J11" s="56"/>
      <c r="K11" s="56"/>
      <c r="L11" s="56"/>
      <c r="M11" s="56"/>
      <c r="N11" s="56"/>
      <c r="O11" s="56"/>
      <c r="P11" s="56"/>
      <c r="Q11" s="56"/>
      <c r="R11" s="56"/>
      <c r="S11" s="56"/>
      <c r="T11" s="56"/>
      <c r="U11" s="56"/>
      <c r="V11" s="56"/>
      <c r="W11" s="56"/>
      <c r="X11" s="56"/>
      <c r="Y11" s="56"/>
      <c r="Z11" s="56"/>
    </row>
    <row r="12" spans="1:26">
      <c r="A12" s="8"/>
      <c r="B12" s="104"/>
      <c r="C12" s="11" t="s">
        <v>9</v>
      </c>
      <c r="D12" s="56"/>
      <c r="E12" s="56"/>
      <c r="F12" s="56"/>
      <c r="G12" s="56"/>
      <c r="H12" s="56"/>
      <c r="I12" s="56"/>
      <c r="J12" s="56"/>
      <c r="K12" s="56"/>
      <c r="L12" s="56"/>
      <c r="M12" s="56"/>
      <c r="N12" s="56"/>
      <c r="O12" s="56"/>
      <c r="P12" s="56"/>
      <c r="Q12" s="56"/>
      <c r="R12" s="56"/>
      <c r="S12" s="56"/>
      <c r="T12" s="56"/>
      <c r="U12" s="56"/>
      <c r="V12" s="56"/>
      <c r="W12" s="56"/>
      <c r="X12" s="56"/>
      <c r="Y12" s="56"/>
      <c r="Z12" s="56"/>
    </row>
    <row r="13" spans="1:26">
      <c r="A13" s="8"/>
      <c r="B13" s="104"/>
      <c r="C13" s="11" t="s">
        <v>10</v>
      </c>
      <c r="D13" s="56"/>
      <c r="E13" s="56"/>
      <c r="F13" s="56"/>
      <c r="G13" s="56"/>
      <c r="H13" s="56"/>
      <c r="I13" s="56"/>
      <c r="J13" s="56"/>
      <c r="K13" s="56"/>
      <c r="L13" s="56"/>
      <c r="M13" s="56"/>
      <c r="N13" s="56"/>
      <c r="O13" s="56"/>
      <c r="P13" s="56"/>
      <c r="Q13" s="56"/>
      <c r="R13" s="56"/>
      <c r="S13" s="56"/>
      <c r="T13" s="56"/>
      <c r="U13" s="56"/>
      <c r="V13" s="56"/>
      <c r="W13" s="56"/>
      <c r="X13" s="56"/>
      <c r="Y13" s="56"/>
      <c r="Z13" s="56"/>
    </row>
    <row r="14" spans="1:26">
      <c r="A14" s="8"/>
      <c r="B14" s="104"/>
      <c r="C14" s="11" t="s">
        <v>11</v>
      </c>
      <c r="D14" s="56"/>
      <c r="E14" s="56"/>
      <c r="F14" s="56"/>
      <c r="G14" s="56"/>
      <c r="H14" s="56"/>
      <c r="I14" s="56"/>
      <c r="J14" s="56"/>
      <c r="K14" s="56"/>
      <c r="L14" s="56"/>
      <c r="M14" s="56"/>
      <c r="N14" s="56"/>
      <c r="O14" s="56"/>
      <c r="P14" s="56"/>
      <c r="Q14" s="56"/>
      <c r="R14" s="56"/>
      <c r="S14" s="56"/>
      <c r="T14" s="56"/>
      <c r="U14" s="56"/>
      <c r="V14" s="56"/>
      <c r="W14" s="56"/>
      <c r="X14" s="56"/>
      <c r="Y14" s="56"/>
      <c r="Z14" s="56"/>
    </row>
    <row r="15" spans="1:26">
      <c r="A15" s="8"/>
      <c r="B15" s="97"/>
      <c r="C15" s="13" t="s">
        <v>12</v>
      </c>
      <c r="D15" s="56"/>
      <c r="E15" s="56"/>
      <c r="F15" s="56"/>
      <c r="G15" s="56"/>
      <c r="H15" s="56"/>
      <c r="I15" s="56"/>
      <c r="J15" s="56"/>
      <c r="K15" s="56"/>
      <c r="L15" s="56"/>
      <c r="M15" s="56"/>
      <c r="N15" s="56"/>
      <c r="O15" s="56"/>
      <c r="P15" s="56"/>
      <c r="Q15" s="56"/>
      <c r="R15" s="56"/>
      <c r="S15" s="56"/>
      <c r="T15" s="56"/>
      <c r="U15" s="56"/>
      <c r="V15" s="56"/>
      <c r="W15" s="56"/>
      <c r="X15" s="56"/>
      <c r="Y15" s="56"/>
      <c r="Z15" s="56"/>
    </row>
    <row r="16" spans="1:26">
      <c r="A16" s="8"/>
      <c r="B16" s="96" t="s">
        <v>13</v>
      </c>
      <c r="C16" s="11" t="s">
        <v>14</v>
      </c>
      <c r="D16" s="56"/>
      <c r="E16" s="56"/>
      <c r="F16" s="56"/>
      <c r="G16" s="56"/>
      <c r="H16" s="56"/>
      <c r="I16" s="56"/>
      <c r="J16" s="56"/>
      <c r="K16" s="56"/>
      <c r="L16" s="56"/>
      <c r="M16" s="56"/>
      <c r="N16" s="56"/>
      <c r="O16" s="56"/>
      <c r="P16" s="56"/>
      <c r="Q16" s="56"/>
      <c r="R16" s="56"/>
      <c r="S16" s="56"/>
      <c r="T16" s="56"/>
      <c r="U16" s="56"/>
      <c r="V16" s="56"/>
      <c r="W16" s="56"/>
      <c r="X16" s="56"/>
      <c r="Y16" s="56"/>
      <c r="Z16" s="56"/>
    </row>
    <row r="17" spans="1:26">
      <c r="A17" s="8"/>
      <c r="B17" s="104"/>
      <c r="C17" s="11" t="s">
        <v>15</v>
      </c>
      <c r="D17" s="56"/>
      <c r="E17" s="56"/>
      <c r="F17" s="56"/>
      <c r="G17" s="56"/>
      <c r="H17" s="56"/>
      <c r="I17" s="56"/>
      <c r="J17" s="56"/>
      <c r="K17" s="56"/>
      <c r="L17" s="56"/>
      <c r="M17" s="56"/>
      <c r="N17" s="56"/>
      <c r="O17" s="56"/>
      <c r="P17" s="56"/>
      <c r="Q17" s="56"/>
      <c r="R17" s="56"/>
      <c r="S17" s="56"/>
      <c r="T17" s="56"/>
      <c r="U17" s="56"/>
      <c r="V17" s="56"/>
      <c r="W17" s="56"/>
      <c r="X17" s="56"/>
      <c r="Y17" s="56"/>
      <c r="Z17" s="56"/>
    </row>
    <row r="18" spans="1:26">
      <c r="A18" s="8"/>
      <c r="B18" s="104"/>
      <c r="C18" s="11" t="s">
        <v>16</v>
      </c>
      <c r="D18" s="56"/>
      <c r="E18" s="56"/>
      <c r="F18" s="56"/>
      <c r="G18" s="56"/>
      <c r="H18" s="56"/>
      <c r="I18" s="56"/>
      <c r="J18" s="56"/>
      <c r="K18" s="56"/>
      <c r="L18" s="56"/>
      <c r="M18" s="56"/>
      <c r="N18" s="56"/>
      <c r="O18" s="56"/>
      <c r="P18" s="56"/>
      <c r="Q18" s="56"/>
      <c r="R18" s="56"/>
      <c r="S18" s="56"/>
      <c r="T18" s="56"/>
      <c r="U18" s="56"/>
      <c r="V18" s="56"/>
      <c r="W18" s="56"/>
      <c r="X18" s="56"/>
      <c r="Y18" s="56"/>
      <c r="Z18" s="56"/>
    </row>
    <row r="19" spans="1:26">
      <c r="A19" s="8"/>
      <c r="B19" s="104"/>
      <c r="C19" s="11" t="s">
        <v>17</v>
      </c>
      <c r="D19" s="56"/>
      <c r="E19" s="56"/>
      <c r="F19" s="56"/>
      <c r="G19" s="56"/>
      <c r="H19" s="56"/>
      <c r="I19" s="56"/>
      <c r="J19" s="56"/>
      <c r="K19" s="56"/>
      <c r="L19" s="56"/>
      <c r="M19" s="56"/>
      <c r="N19" s="56"/>
      <c r="O19" s="56"/>
      <c r="P19" s="56"/>
      <c r="Q19" s="56"/>
      <c r="R19" s="56"/>
      <c r="S19" s="56"/>
      <c r="T19" s="56"/>
      <c r="U19" s="56"/>
      <c r="V19" s="56"/>
      <c r="W19" s="56"/>
      <c r="X19" s="56"/>
      <c r="Y19" s="56"/>
      <c r="Z19" s="56"/>
    </row>
    <row r="20" spans="1:26">
      <c r="A20" s="8"/>
      <c r="B20" s="104"/>
      <c r="C20" s="13" t="s">
        <v>18</v>
      </c>
      <c r="D20" s="56"/>
      <c r="E20" s="56"/>
      <c r="F20" s="56"/>
      <c r="G20" s="56"/>
      <c r="H20" s="56"/>
      <c r="I20" s="56"/>
      <c r="J20" s="56"/>
      <c r="K20" s="56"/>
      <c r="L20" s="56"/>
      <c r="M20" s="56"/>
      <c r="N20" s="56"/>
      <c r="O20" s="56"/>
      <c r="P20" s="56"/>
      <c r="Q20" s="56"/>
      <c r="R20" s="56"/>
      <c r="S20" s="56"/>
      <c r="T20" s="56"/>
      <c r="U20" s="56"/>
      <c r="V20" s="56"/>
      <c r="W20" s="56"/>
      <c r="X20" s="56"/>
      <c r="Y20" s="56"/>
      <c r="Z20" s="56"/>
    </row>
    <row r="21" spans="1:26">
      <c r="A21" s="8"/>
      <c r="B21" s="104"/>
      <c r="C21" s="107" t="s">
        <v>19</v>
      </c>
      <c r="D21" s="56"/>
      <c r="E21" s="56"/>
      <c r="F21" s="56"/>
      <c r="G21" s="56"/>
      <c r="H21" s="56"/>
      <c r="I21" s="56"/>
      <c r="J21" s="56"/>
      <c r="K21" s="56"/>
      <c r="L21" s="56"/>
      <c r="M21" s="56"/>
      <c r="N21" s="56"/>
      <c r="O21" s="56"/>
      <c r="P21" s="56"/>
      <c r="Q21" s="56"/>
      <c r="R21" s="56"/>
      <c r="S21" s="56"/>
      <c r="T21" s="56"/>
      <c r="U21" s="56"/>
      <c r="V21" s="56"/>
      <c r="W21" s="56"/>
      <c r="X21" s="56"/>
      <c r="Y21" s="56"/>
      <c r="Z21" s="56"/>
    </row>
    <row r="22" spans="1:26">
      <c r="A22" s="8"/>
      <c r="B22" s="97"/>
      <c r="C22" s="104"/>
      <c r="D22" s="56"/>
      <c r="E22" s="56"/>
      <c r="F22" s="56"/>
      <c r="G22" s="56"/>
      <c r="H22" s="56"/>
      <c r="I22" s="56"/>
      <c r="J22" s="56"/>
      <c r="K22" s="56"/>
      <c r="L22" s="56"/>
      <c r="M22" s="56"/>
      <c r="N22" s="56"/>
      <c r="O22" s="56"/>
      <c r="P22" s="56"/>
      <c r="Q22" s="56"/>
      <c r="R22" s="56"/>
      <c r="S22" s="56"/>
      <c r="T22" s="56"/>
      <c r="U22" s="56"/>
      <c r="V22" s="56"/>
      <c r="W22" s="56"/>
      <c r="X22" s="56"/>
      <c r="Y22" s="56"/>
      <c r="Z22" s="56"/>
    </row>
    <row r="23" spans="1:26">
      <c r="A23" s="8"/>
      <c r="B23" s="96" t="s">
        <v>20</v>
      </c>
      <c r="C23" s="11" t="s">
        <v>21</v>
      </c>
      <c r="D23" s="56"/>
      <c r="E23" s="56"/>
      <c r="F23" s="56"/>
      <c r="G23" s="56"/>
      <c r="H23" s="56"/>
      <c r="I23" s="56"/>
      <c r="J23" s="56"/>
      <c r="K23" s="56"/>
      <c r="L23" s="56"/>
      <c r="M23" s="56"/>
      <c r="N23" s="56"/>
      <c r="O23" s="56"/>
      <c r="P23" s="56"/>
      <c r="Q23" s="56"/>
      <c r="R23" s="56"/>
      <c r="S23" s="56"/>
      <c r="T23" s="56"/>
      <c r="U23" s="56"/>
      <c r="V23" s="56"/>
      <c r="W23" s="56"/>
      <c r="X23" s="56"/>
      <c r="Y23" s="56"/>
      <c r="Z23" s="56"/>
    </row>
    <row r="24" spans="1:26">
      <c r="A24" s="8"/>
      <c r="B24" s="104"/>
      <c r="C24" s="11" t="s">
        <v>22</v>
      </c>
      <c r="D24" s="56"/>
      <c r="E24" s="56"/>
      <c r="F24" s="56"/>
      <c r="G24" s="56"/>
      <c r="H24" s="56"/>
      <c r="I24" s="56"/>
      <c r="J24" s="56"/>
      <c r="K24" s="56"/>
      <c r="L24" s="56"/>
      <c r="M24" s="56"/>
      <c r="N24" s="56"/>
      <c r="O24" s="56"/>
      <c r="P24" s="56"/>
      <c r="Q24" s="56"/>
      <c r="R24" s="56"/>
      <c r="S24" s="56"/>
      <c r="T24" s="56"/>
      <c r="U24" s="56"/>
      <c r="V24" s="56"/>
      <c r="W24" s="56"/>
      <c r="X24" s="56"/>
      <c r="Y24" s="56"/>
      <c r="Z24" s="56"/>
    </row>
    <row r="25" spans="1:26">
      <c r="A25" s="8"/>
      <c r="B25" s="104"/>
      <c r="C25" s="82" t="s">
        <v>23</v>
      </c>
      <c r="D25" s="56"/>
      <c r="E25" s="56"/>
      <c r="F25" s="56"/>
      <c r="G25" s="56"/>
      <c r="H25" s="56"/>
      <c r="I25" s="56"/>
      <c r="J25" s="56"/>
      <c r="K25" s="56"/>
      <c r="L25" s="56"/>
      <c r="M25" s="56"/>
      <c r="N25" s="56"/>
      <c r="O25" s="56"/>
      <c r="P25" s="56"/>
      <c r="Q25" s="56"/>
      <c r="R25" s="56"/>
      <c r="S25" s="56"/>
      <c r="T25" s="56"/>
      <c r="U25" s="56"/>
      <c r="V25" s="56"/>
      <c r="W25" s="56"/>
      <c r="X25" s="56"/>
      <c r="Y25" s="56"/>
      <c r="Z25" s="56"/>
    </row>
    <row r="26" spans="1:26">
      <c r="A26" s="8"/>
      <c r="B26" s="104"/>
      <c r="C26" s="107" t="s">
        <v>24</v>
      </c>
      <c r="D26" s="56"/>
      <c r="E26" s="56"/>
      <c r="F26" s="56"/>
      <c r="G26" s="56"/>
      <c r="H26" s="56"/>
      <c r="I26" s="56"/>
      <c r="J26" s="56"/>
      <c r="K26" s="56"/>
      <c r="L26" s="56"/>
      <c r="M26" s="56"/>
      <c r="N26" s="56"/>
      <c r="O26" s="56"/>
      <c r="P26" s="56"/>
      <c r="Q26" s="56"/>
      <c r="R26" s="56"/>
      <c r="S26" s="56"/>
      <c r="T26" s="56"/>
      <c r="U26" s="56"/>
      <c r="V26" s="56"/>
      <c r="W26" s="56"/>
      <c r="X26" s="56"/>
      <c r="Y26" s="56"/>
      <c r="Z26" s="56"/>
    </row>
    <row r="27" spans="1:26">
      <c r="A27" s="8"/>
      <c r="B27" s="97"/>
      <c r="C27" s="97"/>
      <c r="D27" s="56"/>
      <c r="E27" s="56"/>
      <c r="F27" s="56"/>
      <c r="G27" s="56"/>
      <c r="H27" s="56"/>
      <c r="I27" s="56"/>
      <c r="J27" s="56"/>
      <c r="K27" s="56"/>
      <c r="L27" s="56"/>
      <c r="M27" s="56"/>
      <c r="N27" s="56"/>
      <c r="O27" s="56"/>
      <c r="P27" s="56"/>
      <c r="Q27" s="56"/>
      <c r="R27" s="56"/>
      <c r="S27" s="56"/>
      <c r="T27" s="56"/>
      <c r="U27" s="56"/>
      <c r="V27" s="56"/>
      <c r="W27" s="56"/>
      <c r="X27" s="56"/>
      <c r="Y27" s="56"/>
      <c r="Z27" s="56"/>
    </row>
    <row r="28" spans="1:26">
      <c r="A28" s="56"/>
      <c r="B28" s="7"/>
      <c r="C28" s="7"/>
      <c r="D28" s="56"/>
      <c r="E28" s="56"/>
      <c r="F28" s="56"/>
      <c r="G28" s="56"/>
      <c r="H28" s="56"/>
      <c r="I28" s="56"/>
      <c r="J28" s="56"/>
      <c r="K28" s="56"/>
      <c r="L28" s="56"/>
      <c r="M28" s="56"/>
      <c r="N28" s="56"/>
      <c r="O28" s="56"/>
      <c r="P28" s="56"/>
      <c r="Q28" s="56"/>
      <c r="R28" s="56"/>
      <c r="S28" s="56"/>
      <c r="T28" s="56"/>
      <c r="U28" s="56"/>
      <c r="V28" s="56"/>
      <c r="W28" s="56"/>
      <c r="X28" s="56"/>
      <c r="Y28" s="56"/>
      <c r="Z28" s="56"/>
    </row>
    <row r="29" spans="1:26" ht="15.75" customHeight="1">
      <c r="A29" s="4"/>
      <c r="B29" s="9" t="s">
        <v>25</v>
      </c>
      <c r="C29" s="14" t="s">
        <v>26</v>
      </c>
      <c r="D29" s="56"/>
      <c r="E29" s="56"/>
      <c r="F29" s="56"/>
      <c r="G29" s="56"/>
      <c r="H29" s="56"/>
      <c r="I29" s="56"/>
      <c r="J29" s="56"/>
      <c r="K29" s="56"/>
      <c r="L29" s="56"/>
      <c r="M29" s="56"/>
      <c r="N29" s="56"/>
      <c r="O29" s="56"/>
      <c r="P29" s="56"/>
      <c r="Q29" s="56"/>
      <c r="R29" s="56"/>
      <c r="S29" s="56"/>
      <c r="T29" s="56"/>
      <c r="U29" s="56"/>
      <c r="V29" s="56"/>
      <c r="W29" s="56"/>
      <c r="X29" s="56"/>
      <c r="Y29" s="56"/>
      <c r="Z29" s="56"/>
    </row>
    <row r="30" spans="1:26">
      <c r="A30" s="4"/>
      <c r="B30" s="96" t="s">
        <v>27</v>
      </c>
      <c r="C30" s="11" t="s">
        <v>28</v>
      </c>
      <c r="D30" s="56"/>
      <c r="E30" s="56"/>
      <c r="F30" s="56"/>
      <c r="G30" s="56"/>
      <c r="H30" s="56"/>
      <c r="I30" s="56"/>
      <c r="J30" s="56"/>
      <c r="K30" s="56"/>
      <c r="L30" s="56"/>
      <c r="M30" s="56"/>
      <c r="N30" s="56"/>
      <c r="O30" s="56"/>
      <c r="P30" s="56"/>
      <c r="Q30" s="56"/>
      <c r="R30" s="56"/>
      <c r="S30" s="56"/>
      <c r="T30" s="56"/>
      <c r="U30" s="56"/>
      <c r="V30" s="56"/>
      <c r="W30" s="56"/>
      <c r="X30" s="56"/>
      <c r="Y30" s="56"/>
      <c r="Z30" s="56"/>
    </row>
    <row r="31" spans="1:26">
      <c r="A31" s="4"/>
      <c r="B31" s="97"/>
      <c r="C31" s="13" t="s">
        <v>29</v>
      </c>
      <c r="D31" s="56"/>
      <c r="E31" s="56"/>
      <c r="F31" s="56"/>
      <c r="G31" s="56"/>
      <c r="H31" s="56"/>
      <c r="I31" s="56"/>
      <c r="J31" s="56"/>
      <c r="K31" s="56"/>
      <c r="L31" s="56"/>
      <c r="M31" s="56"/>
      <c r="N31" s="56"/>
      <c r="O31" s="56"/>
      <c r="P31" s="56"/>
      <c r="Q31" s="56"/>
      <c r="R31" s="56"/>
      <c r="S31" s="56"/>
      <c r="T31" s="56"/>
      <c r="U31" s="56"/>
      <c r="V31" s="56"/>
      <c r="W31" s="56"/>
      <c r="X31" s="56"/>
      <c r="Y31" s="56"/>
      <c r="Z31" s="56"/>
    </row>
    <row r="32" spans="1:26">
      <c r="A32" s="4"/>
      <c r="B32" s="96" t="s">
        <v>30</v>
      </c>
      <c r="C32" s="11" t="s">
        <v>31</v>
      </c>
      <c r="D32" s="56"/>
      <c r="E32" s="56"/>
      <c r="F32" s="56"/>
      <c r="G32" s="56"/>
      <c r="H32" s="56"/>
      <c r="I32" s="56"/>
      <c r="J32" s="56"/>
      <c r="K32" s="56"/>
      <c r="L32" s="56"/>
      <c r="M32" s="56"/>
      <c r="N32" s="56"/>
      <c r="O32" s="56"/>
      <c r="P32" s="56"/>
      <c r="Q32" s="56"/>
      <c r="R32" s="56"/>
      <c r="S32" s="56"/>
      <c r="T32" s="56"/>
      <c r="U32" s="56"/>
      <c r="V32" s="56"/>
      <c r="W32" s="56"/>
      <c r="X32" s="56"/>
      <c r="Y32" s="56"/>
      <c r="Z32" s="56"/>
    </row>
    <row r="33" spans="1:26">
      <c r="A33" s="4"/>
      <c r="B33" s="104"/>
      <c r="C33" s="11" t="s">
        <v>32</v>
      </c>
      <c r="D33" s="56"/>
      <c r="E33" s="56"/>
      <c r="F33" s="56"/>
      <c r="G33" s="56"/>
      <c r="H33" s="56"/>
      <c r="I33" s="56"/>
      <c r="J33" s="56"/>
      <c r="K33" s="56"/>
      <c r="L33" s="56"/>
      <c r="M33" s="56"/>
      <c r="N33" s="56"/>
      <c r="O33" s="56"/>
      <c r="P33" s="56"/>
      <c r="Q33" s="56"/>
      <c r="R33" s="56"/>
      <c r="S33" s="56"/>
      <c r="T33" s="56"/>
      <c r="U33" s="56"/>
      <c r="V33" s="56"/>
      <c r="W33" s="56"/>
      <c r="X33" s="56"/>
      <c r="Y33" s="56"/>
      <c r="Z33" s="56"/>
    </row>
    <row r="34" spans="1:26">
      <c r="A34" s="4"/>
      <c r="B34" s="97"/>
      <c r="C34" s="13" t="s">
        <v>33</v>
      </c>
      <c r="D34" s="56"/>
      <c r="E34" s="56"/>
      <c r="F34" s="56"/>
      <c r="G34" s="56"/>
      <c r="H34" s="56"/>
      <c r="I34" s="56"/>
      <c r="J34" s="56"/>
      <c r="K34" s="56"/>
      <c r="L34" s="56"/>
      <c r="M34" s="56"/>
      <c r="N34" s="56"/>
      <c r="O34" s="56"/>
      <c r="P34" s="56"/>
      <c r="Q34" s="56"/>
      <c r="R34" s="56"/>
      <c r="S34" s="56"/>
      <c r="T34" s="56"/>
      <c r="U34" s="56"/>
      <c r="V34" s="56"/>
      <c r="W34" s="56"/>
      <c r="X34" s="56"/>
      <c r="Y34" s="56"/>
      <c r="Z34" s="56"/>
    </row>
    <row r="35" spans="1:26" ht="12.75">
      <c r="A35" s="4"/>
      <c r="B35" s="96" t="s">
        <v>34</v>
      </c>
      <c r="C35" s="11" t="s">
        <v>35</v>
      </c>
      <c r="D35" s="56"/>
      <c r="E35" s="56"/>
      <c r="F35" s="56"/>
      <c r="G35" s="56"/>
      <c r="H35" s="56"/>
      <c r="I35" s="56"/>
      <c r="J35" s="56"/>
      <c r="K35" s="56"/>
      <c r="L35" s="56"/>
      <c r="M35" s="56"/>
      <c r="N35" s="56"/>
      <c r="O35" s="56"/>
      <c r="P35" s="56"/>
      <c r="Q35" s="56"/>
      <c r="R35" s="56"/>
      <c r="S35" s="56"/>
      <c r="T35" s="56"/>
      <c r="U35" s="56"/>
      <c r="V35" s="56"/>
      <c r="W35" s="56"/>
      <c r="X35" s="56"/>
      <c r="Y35" s="56"/>
      <c r="Z35" s="56"/>
    </row>
    <row r="36" spans="1:26" ht="12.75">
      <c r="A36" s="4"/>
      <c r="B36" s="97"/>
      <c r="C36" s="13" t="s">
        <v>36</v>
      </c>
      <c r="D36" s="56"/>
      <c r="E36" s="56"/>
      <c r="F36" s="56"/>
      <c r="G36" s="56"/>
      <c r="H36" s="56"/>
      <c r="I36" s="56"/>
      <c r="J36" s="56"/>
      <c r="K36" s="56"/>
      <c r="L36" s="56"/>
      <c r="M36" s="56"/>
      <c r="N36" s="56"/>
      <c r="O36" s="56"/>
      <c r="P36" s="56"/>
      <c r="Q36" s="56"/>
      <c r="R36" s="56"/>
      <c r="S36" s="56"/>
      <c r="T36" s="56"/>
      <c r="U36" s="56"/>
      <c r="V36" s="56"/>
      <c r="W36" s="56"/>
      <c r="X36" s="56"/>
      <c r="Y36" s="56"/>
      <c r="Z36" s="56"/>
    </row>
    <row r="37" spans="1:26" ht="12.75">
      <c r="A37" s="4"/>
      <c r="B37" s="96" t="s">
        <v>37</v>
      </c>
      <c r="C37" s="11" t="s">
        <v>38</v>
      </c>
      <c r="D37" s="56"/>
      <c r="E37" s="56"/>
      <c r="F37" s="56"/>
      <c r="G37" s="56"/>
      <c r="H37" s="56"/>
      <c r="I37" s="56"/>
      <c r="J37" s="56"/>
      <c r="K37" s="56"/>
      <c r="L37" s="56"/>
      <c r="M37" s="56"/>
      <c r="N37" s="56"/>
      <c r="O37" s="56"/>
      <c r="P37" s="56"/>
      <c r="Q37" s="56"/>
      <c r="R37" s="56"/>
      <c r="S37" s="56"/>
      <c r="T37" s="56"/>
      <c r="U37" s="56"/>
      <c r="V37" s="56"/>
      <c r="W37" s="56"/>
      <c r="X37" s="56"/>
      <c r="Y37" s="56"/>
      <c r="Z37" s="56"/>
    </row>
    <row r="38" spans="1:26" ht="12.75">
      <c r="A38" s="4"/>
      <c r="B38" s="97"/>
      <c r="C38" s="13" t="s">
        <v>39</v>
      </c>
      <c r="D38" s="56"/>
      <c r="E38" s="56"/>
      <c r="F38" s="56"/>
      <c r="G38" s="56"/>
      <c r="H38" s="56"/>
      <c r="I38" s="56"/>
      <c r="J38" s="56"/>
      <c r="K38" s="56"/>
      <c r="L38" s="56"/>
      <c r="M38" s="56"/>
      <c r="N38" s="56"/>
      <c r="O38" s="56"/>
      <c r="P38" s="56"/>
      <c r="Q38" s="56"/>
      <c r="R38" s="56"/>
      <c r="S38" s="56"/>
      <c r="T38" s="56"/>
      <c r="U38" s="56"/>
      <c r="V38" s="56"/>
      <c r="W38" s="56"/>
      <c r="X38" s="56"/>
      <c r="Y38" s="56"/>
      <c r="Z38" s="56"/>
    </row>
    <row r="39" spans="1:26" ht="12.75">
      <c r="A39" s="56"/>
      <c r="B39" s="3"/>
      <c r="C39" s="7"/>
      <c r="D39" s="56"/>
      <c r="E39" s="56"/>
      <c r="F39" s="56"/>
      <c r="G39" s="56"/>
      <c r="H39" s="56"/>
      <c r="I39" s="56"/>
      <c r="J39" s="56"/>
      <c r="K39" s="56"/>
      <c r="L39" s="56"/>
      <c r="M39" s="56"/>
      <c r="N39" s="56"/>
      <c r="O39" s="56"/>
      <c r="P39" s="56"/>
      <c r="Q39" s="56"/>
      <c r="R39" s="56"/>
      <c r="S39" s="56"/>
      <c r="T39" s="56"/>
      <c r="U39" s="56"/>
      <c r="V39" s="56"/>
      <c r="W39" s="56"/>
      <c r="X39" s="56"/>
      <c r="Y39" s="56"/>
      <c r="Z39" s="56"/>
    </row>
    <row r="40" spans="1:26" ht="15">
      <c r="A40" s="4"/>
      <c r="B40" s="9" t="s">
        <v>25</v>
      </c>
      <c r="C40" s="14" t="s">
        <v>26</v>
      </c>
      <c r="D40" s="56"/>
      <c r="E40" s="56"/>
      <c r="F40" s="56"/>
      <c r="G40" s="56"/>
      <c r="H40" s="56"/>
      <c r="I40" s="56"/>
      <c r="J40" s="56"/>
      <c r="K40" s="56"/>
      <c r="L40" s="56"/>
      <c r="M40" s="56"/>
      <c r="N40" s="56"/>
      <c r="O40" s="56"/>
      <c r="P40" s="56"/>
      <c r="Q40" s="56"/>
      <c r="R40" s="56"/>
      <c r="S40" s="56"/>
      <c r="T40" s="56"/>
      <c r="U40" s="56"/>
      <c r="V40" s="56"/>
      <c r="W40" s="56"/>
      <c r="X40" s="56"/>
      <c r="Y40" s="56"/>
      <c r="Z40" s="56"/>
    </row>
    <row r="41" spans="1:26" ht="12.75">
      <c r="A41" s="4"/>
      <c r="B41" s="96" t="s">
        <v>40</v>
      </c>
      <c r="C41" s="98" t="s">
        <v>41</v>
      </c>
      <c r="D41" s="56"/>
      <c r="E41" s="56"/>
      <c r="F41" s="56"/>
      <c r="G41" s="56"/>
      <c r="H41" s="56"/>
      <c r="I41" s="56"/>
      <c r="J41" s="56"/>
      <c r="K41" s="56"/>
      <c r="L41" s="56"/>
      <c r="M41" s="56"/>
      <c r="N41" s="56"/>
      <c r="O41" s="56"/>
      <c r="P41" s="56"/>
      <c r="Q41" s="56"/>
      <c r="R41" s="56"/>
      <c r="S41" s="56"/>
      <c r="T41" s="56"/>
      <c r="U41" s="56"/>
      <c r="V41" s="56"/>
      <c r="W41" s="56"/>
      <c r="X41" s="56"/>
      <c r="Y41" s="56"/>
      <c r="Z41" s="56"/>
    </row>
    <row r="42" spans="1:26" ht="12.75">
      <c r="A42" s="4"/>
      <c r="B42" s="97"/>
      <c r="C42" s="97"/>
      <c r="D42" s="56"/>
      <c r="E42" s="56"/>
      <c r="F42" s="56"/>
      <c r="G42" s="56"/>
      <c r="H42" s="56"/>
      <c r="I42" s="56"/>
      <c r="J42" s="56"/>
      <c r="K42" s="56"/>
      <c r="L42" s="56"/>
      <c r="M42" s="56"/>
      <c r="N42" s="56"/>
      <c r="O42" s="56"/>
      <c r="P42" s="56"/>
      <c r="Q42" s="56"/>
      <c r="R42" s="56"/>
      <c r="S42" s="56"/>
      <c r="T42" s="56"/>
      <c r="U42" s="56"/>
      <c r="V42" s="56"/>
      <c r="W42" s="56"/>
      <c r="X42" s="56"/>
      <c r="Y42" s="56"/>
      <c r="Z42" s="56"/>
    </row>
    <row r="43" spans="1:26" ht="12.75">
      <c r="A43" s="56"/>
      <c r="B43" s="2"/>
      <c r="C43" s="56"/>
      <c r="D43" s="56"/>
      <c r="E43" s="56"/>
      <c r="F43" s="56"/>
      <c r="G43" s="56"/>
      <c r="H43" s="56"/>
      <c r="I43" s="56"/>
      <c r="J43" s="56"/>
      <c r="K43" s="56"/>
      <c r="L43" s="56"/>
      <c r="M43" s="56"/>
      <c r="N43" s="56"/>
      <c r="O43" s="56"/>
      <c r="P43" s="56"/>
      <c r="Q43" s="56"/>
      <c r="R43" s="56"/>
      <c r="S43" s="56"/>
      <c r="T43" s="56"/>
      <c r="U43" s="56"/>
      <c r="V43" s="56"/>
      <c r="W43" s="56"/>
      <c r="X43" s="56"/>
      <c r="Y43" s="56"/>
      <c r="Z43" s="56"/>
    </row>
    <row r="44" spans="1:26" ht="12.7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spans="1:26" ht="12.7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spans="1:26" ht="12.7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spans="1:26" ht="12.75">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26" ht="12.7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26" ht="12.75">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26" ht="12.75">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12.75">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spans="1:26" ht="12.7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spans="1:26" ht="12.7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26" ht="12.7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26" ht="12.7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2.7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26" ht="12.75">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12.75">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26" ht="12.75">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spans="1:26" ht="12.75">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12.75">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spans="1:26" ht="12.7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spans="1:26" ht="12.75">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ht="12.7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ht="12.7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12.7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2.7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spans="1:26" ht="12.7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2.7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spans="1:26" ht="12.7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spans="1:26" ht="12.75">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12.7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spans="1:26" ht="12.7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spans="1:26" ht="12.7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spans="1:26" ht="12.7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ht="12.7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spans="1:26" ht="12.7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spans="1:26" ht="12.7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spans="1:26" ht="12.7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26" ht="12.75">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2.7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2.75">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2.75">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2.75">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2.75">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2.75">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2.75">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2.75">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2.75">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2.7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2.75">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2.75">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2.75">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2.75">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2.75">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2.75">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2.7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2.75">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2.75">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2.7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2.7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2.7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2.75">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2.75">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2.75">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2.75">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2.7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2.75">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2.75">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2.75">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2.75">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2.7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2.75">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2.75">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2.7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2.7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2.7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2.7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2.7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2.7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2.7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2.7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2.7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2.7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2.7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2.7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2.7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2.7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2.7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2.7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2.7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2.7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2.7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2.7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2.7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2.7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2.7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2.7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2.7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2.7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2.7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2.7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2.7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2.7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2.7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2.7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2.7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2.7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2.7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2.7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2.7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2.7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2.7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2.7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2.7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2.7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2.7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2.7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2.7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2.7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2.7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2.7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2.7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2.7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2.7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2.7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2.7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2.7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2.7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2.7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2.7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2.7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2.7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2.7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2.7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2.7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2.7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2.7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2.7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2.7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2.7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2.75">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2.75">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2.75">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2.75">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2.75">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2.75">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2.75">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2.75">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2.75">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2.75">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2.7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2.75">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2.75">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2.75">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2.75">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2.75">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2.75">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2.75">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2.75">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2.75">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2.75">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2.75">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2.75">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2.75">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2.75">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2.75">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2.75">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2.75">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2.75">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2.75">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2.75">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2.75">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2.75">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2.75">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2.75">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2.75">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2.75">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2.75">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2.75">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2.75">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2.75">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2.75">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2.75">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2.75">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2.75">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2.75">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2.75">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2.75">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2.75">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2.75">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2.75">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2.75">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2.75">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2.75">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2.75">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2.75">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2.75">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2.75">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2.75">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2.75">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2.75">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2.75">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2.75">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2.75">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2.75">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2.75">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2.75">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2.75">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2.75">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2.75">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2.75">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2.75">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2.75">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2.75">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2.75">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2.75">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2.75">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2.75">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2.75">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2.75">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2.7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2.75">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2.75">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2.7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2.7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2.7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2.7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2.7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2.7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2.7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2.7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2.7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2.7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2.7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2.7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2.7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2.7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2.7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2.7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spans="1:26" ht="12.7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spans="1:26" ht="12.7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spans="1:26" ht="12.7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spans="1:26" ht="12.7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spans="1:26" ht="12.7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spans="1:26" ht="12.7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spans="1:26" ht="12.7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ht="12.7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spans="1:26" ht="12.7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spans="1:26" ht="12.7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spans="1:26" ht="12.7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spans="1:26" ht="12.7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spans="1:26" ht="12.7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spans="1:26" ht="12.7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spans="1:26" ht="12.7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spans="1:26" ht="12.7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spans="1:26" ht="12.7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ht="12.7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spans="1:26" ht="12.7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spans="1:26" ht="12.7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spans="1:26" ht="12.7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spans="1:26" ht="12.7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spans="1:26" ht="12.7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spans="1:26" ht="12.7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spans="1:26" ht="12.7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spans="1:26" ht="12.7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spans="1:26" ht="12.7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spans="1:26" ht="12.7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spans="1:26" ht="12.7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spans="1:26" ht="12.7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spans="1:26" ht="12.7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spans="1:26" ht="12.7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spans="1:26" ht="12.7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spans="1:26" ht="12.7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spans="1:26" ht="12.7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spans="1:26" ht="12.7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spans="1:26" ht="12.7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spans="1:26" ht="12.7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spans="1:26" ht="12.7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spans="1:26" ht="12.7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spans="1:26" ht="12.7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spans="1:26" ht="12.7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spans="1:26" ht="12.7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spans="1:26" ht="12.7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spans="1:26" ht="12.7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spans="1:26" ht="12.7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spans="1:26" ht="12.7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spans="1:26" ht="12.7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spans="1:26" ht="12.7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spans="1:26" ht="12.7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spans="1:26" ht="12.7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spans="1:26" ht="12.7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spans="1:26" ht="12.7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spans="1:26" ht="12.7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spans="1:26" ht="12.7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spans="1:26" ht="12.7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spans="1:26" ht="12.7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spans="1:26" ht="12.7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spans="1:26" ht="12.7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spans="1:26" ht="12.7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spans="1:26" ht="12.7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spans="1:26" ht="12.7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spans="1:26" ht="12.7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spans="1:26" ht="12.7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spans="1:26" ht="12.7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spans="1:26" ht="12.7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spans="1:26" ht="12.7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spans="1:26" ht="12.7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spans="1:26" ht="12.7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spans="1:26" ht="12.7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spans="1:26" ht="12.7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spans="1:26" ht="12.7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spans="1:26" ht="12.7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spans="1:26" ht="12.7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spans="1:26" ht="12.7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spans="1:26" ht="12.7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spans="1:26" ht="12.7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spans="1:26" ht="12.7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spans="1:26" ht="12.7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spans="1:26" ht="12.7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spans="1:26" ht="12.7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spans="1:26" ht="12.7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spans="1:26" ht="12.7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spans="1:26" ht="12.7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spans="1:26" ht="12.7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spans="1:26" ht="12.7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spans="1:26" ht="12.7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spans="1:26" ht="12.7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spans="1:26" ht="12.7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spans="1:26" ht="12.7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spans="1:26" ht="12.7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spans="1:26" ht="12.7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spans="1:26" ht="12.7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spans="1:26" ht="12.7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spans="1:26" ht="12.7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spans="1:26" ht="12.7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spans="1:26" ht="12.7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spans="1:26" ht="12.7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spans="1:26" ht="12.7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spans="1:26" ht="12.7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spans="1:26" ht="12.7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spans="1:26" ht="12.7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spans="1:26" ht="12.7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spans="1:26" ht="12.7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spans="1:26" ht="12.7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spans="1:26" ht="12.7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spans="1:26" ht="12.7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spans="1:26" ht="12.7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spans="1:26" ht="12.7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spans="1:26" ht="12.7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spans="1:26" ht="12.7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spans="1:26" ht="12.75">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spans="1:26" ht="12.75">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spans="1:26" ht="12.7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spans="1:26" ht="12.75">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spans="1:26" ht="12.75">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spans="1:26" ht="12.75">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spans="1:26" ht="12.75">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spans="1:26" ht="12.75">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spans="1:26" ht="12.75">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spans="1:26" ht="12.75">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spans="1:26" ht="12.75">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spans="1:26" ht="12.75">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spans="1:26" ht="12.75">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spans="1:26" ht="12.75">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spans="1:26" ht="12.75">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spans="1:26" ht="12.75">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spans="1:26" ht="12.75">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spans="1:26" ht="12.75">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spans="1:26" ht="12.75">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spans="1:26" ht="12.75">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spans="1:26" ht="12.75">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spans="1:26" ht="12.75">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spans="1:26" ht="12.75">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spans="1:26" ht="12.75">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spans="1:26" ht="12.75">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spans="1:26" ht="12.75">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spans="1:26" ht="12.75">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spans="1:26" ht="12.75">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spans="1:26" ht="12.75">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spans="1:26" ht="12.75">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spans="1:26" ht="12.75">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spans="1:26" ht="12.75">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spans="1:26" ht="12.75">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spans="1:26" ht="12.75">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spans="1:26" ht="12.75">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spans="1:26" ht="12.75">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spans="1:26" ht="12.75">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spans="1:26" ht="12.75">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spans="1:26" ht="12.75">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spans="1:26" ht="12.75">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spans="1:26" ht="12.75">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spans="1:26" ht="12.75">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spans="1:26" ht="12.75">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spans="1:26" ht="12.75">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spans="1:26" ht="12.75">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spans="1:26" ht="12.75">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spans="1:26" ht="12.75">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spans="1:26" ht="12.75">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spans="1:26" ht="12.75">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spans="1:26" ht="12.75">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spans="1:26" ht="12.75">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spans="1:26" ht="12.75">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spans="1:26" ht="12.75">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spans="1:26" ht="12.75">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spans="1:26" ht="12.75">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spans="1:26" ht="12.75">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spans="1:26" ht="12.75">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spans="1:26" ht="12.75">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spans="1:26" ht="12.75">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spans="1:26" ht="12.75">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spans="1:26" ht="12.75">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spans="1:26" ht="12.75">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spans="1:26" ht="12.75">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spans="1:26" ht="12.75">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spans="1:26" ht="12.75">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spans="1:26" ht="12.75">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spans="1:26" ht="12.75">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spans="1:26" ht="12.75">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spans="1:26" ht="12.75">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spans="1:26" ht="12.75">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spans="1:26" ht="12.75">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spans="1:26" ht="12.75">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spans="1:26" ht="12.75">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spans="1:26" ht="12.75">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spans="1:26" ht="12.75">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spans="1:26" ht="12.75">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spans="1:26" ht="12.75">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spans="1:26" ht="12.75">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spans="1:26" ht="12.75">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spans="1:26" ht="12.75">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spans="1:26" ht="12.75">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spans="1:26" ht="12.75">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spans="1:26" ht="12.75">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spans="1:26" ht="12.75">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spans="1:26" ht="12.75">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spans="1:26" ht="12.75">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spans="1:26" ht="12.75">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spans="1:26" ht="12.75">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spans="1:26" ht="12.75">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spans="1:26" ht="12.75">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spans="1:26" ht="12.75">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spans="1:26" ht="12.75">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spans="1:26" ht="12.75">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spans="1:26" ht="12.75">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spans="1:26" ht="12.75">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spans="1:26" ht="12.75">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spans="1:26" ht="12.75">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spans="1:26" ht="12.75">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spans="1:26" ht="12.75">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spans="1:26" ht="12.75">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spans="1:26" ht="12.75">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spans="1:26" ht="12.75">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spans="1:26" ht="12.75">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spans="1:26" ht="12.75">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spans="1:26" ht="12.75">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spans="1:26" ht="12.75">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spans="1:26" ht="12.75">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spans="1:26" ht="12.75">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spans="1:26" ht="12.75">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spans="1:26" ht="12.75">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spans="1:26" ht="12.75">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spans="1:26" ht="12.75">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spans="1:26" ht="12.75">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spans="1:26" ht="12.75">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spans="1:26" ht="12.75">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spans="1:26" ht="12.75">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spans="1:26" ht="12.75">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spans="1:26" ht="12.75">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spans="1:26" ht="12.75">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spans="1:26" ht="12.75">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spans="1:26" ht="12.75">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spans="1:26" ht="12.75">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spans="1:26" ht="12.75">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spans="1:26" ht="12.75">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spans="1:26" ht="12.75">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spans="1:26" ht="12.75">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spans="1:26" ht="12.75">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spans="1:26" ht="12.75">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spans="1:26" ht="12.75">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spans="1:26" ht="12.75">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spans="1:26" ht="12.75">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spans="1:26" ht="12.75">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spans="1:26" ht="12.75">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spans="1:26" ht="12.75">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spans="1:26" ht="12.75">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spans="1:26" ht="12.75">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spans="1:26" ht="12.75">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spans="1:26" ht="12.75">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spans="1:26" ht="12.75">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spans="1:26" ht="12.75">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spans="1:26" ht="12.75">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spans="1:26" ht="12.75">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spans="1:26" ht="12.75">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spans="1:26" ht="12.75">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spans="1:26" ht="12.75">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spans="1:26" ht="12.75">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spans="1:26" ht="12.75">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spans="1:26" ht="12.75">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spans="1:26" ht="12.75">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spans="1:26" ht="12.75">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spans="1:26" ht="12.75">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spans="1:26" ht="12.75">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spans="1:26" ht="12.75">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spans="1:26" ht="12.75">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spans="1:26" ht="12.75">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spans="1:26" ht="12.75">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spans="1:26" ht="12.75">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spans="1:26" ht="12.75">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spans="1:26" ht="12.75">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spans="1:26" ht="12.75">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spans="1:26" ht="12.75">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spans="1:26" ht="12.75">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spans="1:26" ht="12.75">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spans="1:26" ht="12.75">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spans="1:26" ht="12.75">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spans="1:26" ht="12.75">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spans="1:26" ht="12.75">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spans="1:26" ht="12.75">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spans="1:26" ht="12.75">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spans="1:26" ht="12.75">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spans="1:26" ht="12.75">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spans="1:26" ht="12.75">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spans="1:26" ht="12.75">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spans="1:26" ht="12.75">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spans="1:26" ht="12.75">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spans="1:26" ht="12.75">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spans="1:26" ht="12.75">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spans="1:26" ht="12.75">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spans="1:26" ht="12.75">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spans="1:26" ht="12.75">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spans="1:26" ht="12.75">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spans="1:26" ht="12.75">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spans="1:26" ht="12.75">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spans="1:26" ht="12.75">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spans="1:26" ht="12.75">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spans="1:26" ht="12.75">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spans="1:26" ht="12.75">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spans="1:26" ht="12.75">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spans="1:26" ht="12.75">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spans="1:26" ht="12.75">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spans="1:26" ht="12.75">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spans="1:26" ht="12.75">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spans="1:26" ht="12.75">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spans="1:26" ht="12.75">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spans="1:26" ht="12.75">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spans="1:26" ht="12.75">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spans="1:26" ht="12.75">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spans="1:26" ht="12.75">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spans="1:26" ht="12.75">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spans="1:26" ht="12.75">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spans="1:26" ht="12.75">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spans="1:26" ht="12.75">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spans="1:26" ht="12.75">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spans="1:26" ht="12.75">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spans="1:26" ht="12.75">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spans="1:26" ht="12.75">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spans="1:26" ht="12.75">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spans="1:26" ht="12.75">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spans="1:26" ht="12.75">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spans="1:26" ht="12.75">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spans="1:26" ht="12.75">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spans="1:26" ht="12.75">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spans="1:26" ht="12.75">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spans="1:26" ht="12.75">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spans="1:26" ht="12.75">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spans="1:26" ht="12.75">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spans="1:26" ht="12.75">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spans="1:26" ht="12.75">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spans="1:26" ht="12.75">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spans="1:26" ht="12.75">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spans="1:26" ht="12.75">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spans="1:26" ht="12.75">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spans="1:26" ht="12.75">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spans="1:26" ht="12.75">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spans="1:26" ht="12.75">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spans="1:26" ht="12.75">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spans="1:26" ht="12.75">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spans="1:26" ht="12.75">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spans="1:26" ht="12.75">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spans="1:26" ht="12.75">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spans="1:26" ht="12.75">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spans="1:26" ht="12.75">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spans="1:26" ht="12.75">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spans="1:26" ht="12.75">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spans="1:26" ht="12.75">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spans="1:26" ht="12.75">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spans="1:26" ht="12.75">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spans="1:26" ht="12.75">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spans="1:26" ht="12.75">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spans="1:26" ht="12.75">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spans="1:26" ht="12.75">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spans="1:26" ht="12.75">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spans="1:26" ht="12.75">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spans="1:26" ht="12.75">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spans="1:26" ht="12.75">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spans="1:26" ht="12.75">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spans="1:26" ht="12.75">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spans="1:26" ht="12.75">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spans="1:26" ht="12.75">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spans="1:26" ht="12.75">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spans="1:26" ht="12.75">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spans="1:26" ht="12.75">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spans="1:26" ht="12.75">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spans="1:26" ht="12.75">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spans="1:26" ht="12.75">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spans="1:26" ht="12.75">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spans="1:26" ht="12.75">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spans="1:26" ht="12.75">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spans="1:26" ht="12.75">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spans="1:26" ht="12.75">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spans="1:26" ht="12.75">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spans="1:26" ht="12.75">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spans="1:26" ht="12.75">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spans="1:26" ht="12.75">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spans="1:26" ht="12.75">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spans="1:26" ht="12.75">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spans="1:26" ht="12.75">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spans="1:26" ht="12.75">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spans="1:26" ht="12.75">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spans="1:26" ht="12.75">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spans="1:26" ht="12.75">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spans="1:26" ht="12.75">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spans="1:26" ht="12.75">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spans="1:26" ht="12.75">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spans="1:26" ht="12.75">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spans="1:26" ht="12.75">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spans="1:26" ht="12.75">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spans="1:26" ht="12.75">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spans="1:26" ht="12.75">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spans="1:26" ht="12.75">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spans="1:26" ht="12.75">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spans="1:26" ht="12.75">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spans="1:26" ht="12.75">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spans="1:26" ht="12.75">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spans="1:26" ht="12.75">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spans="1:26" ht="12.75">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spans="1:26" ht="12.75">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spans="1:26" ht="12.75">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spans="1:26" ht="12.75">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spans="1:26" ht="12.75">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spans="1:26" ht="12.75">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spans="1:26" ht="12.75">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spans="1:26" ht="12.75">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spans="1:26" ht="12.75">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spans="1:26" ht="12.75">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spans="1:26" ht="12.75">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spans="1:26" ht="12.75">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spans="1:26" ht="12.75">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spans="1:26" ht="12.75">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spans="1:26" ht="12.75">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spans="1:26" ht="12.75">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spans="1:26" ht="12.75">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spans="1:26" ht="12.75">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spans="1:26" ht="12.75">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spans="1:26" ht="12.75">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spans="1:26" ht="12.75">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spans="1:26" ht="12.75">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spans="1:26" ht="12.75">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spans="1:26" ht="12.75">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spans="1:26" ht="12.75">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spans="1:26" ht="12.75">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spans="1:26" ht="12.75">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spans="1:26" ht="12.75">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spans="1:26" ht="12.75">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spans="1:26" ht="12.75">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spans="1:26" ht="12.75">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spans="1:26" ht="12.75">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spans="1:26" ht="12.75">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spans="1:26" ht="12.75">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spans="1:26" ht="12.75">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spans="1:26" ht="12.75">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spans="1:26" ht="12.75">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spans="1:26" ht="12.75">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spans="1:26" ht="12.75">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spans="1:26" ht="12.75">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spans="1:26" ht="12.75">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spans="1:26" ht="12.75">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spans="1:26" ht="12.75">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spans="1:26" ht="12.75">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spans="1:26" ht="12.75">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spans="1:26" ht="12.75">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spans="1:26" ht="12.75">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spans="1:26" ht="12.75">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spans="1:26" ht="12.75">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spans="1:26" ht="12.75">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spans="1:26" ht="12.75">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spans="1:26" ht="12.75">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spans="1:26" ht="12.75">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spans="1:26" ht="12.75">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spans="1:26" ht="12.75">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spans="1:26" ht="12.75">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spans="1:26" ht="12.75">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spans="1:26" ht="12.75">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spans="1:26" ht="12.75">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spans="1:26" ht="12.75">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spans="1:26" ht="12.75">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spans="1:26" ht="12.75">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spans="1:26" ht="12.75">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spans="1:26" ht="12.75">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spans="1:26" ht="12.75">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spans="1:26" ht="12.75">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spans="1:26" ht="12.75">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spans="1:26" ht="12.75">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spans="1:26" ht="12.75">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spans="1:26" ht="12.75">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spans="1:26" ht="12.75">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spans="1:26" ht="12.75">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spans="1:26" ht="12.75">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spans="1:26" ht="12.75">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spans="1:26" ht="12.75">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spans="1:26" ht="12.75">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spans="1:26" ht="12.75">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spans="1:26" ht="12.75">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spans="1:26" ht="12.75">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spans="1:26" ht="12.75">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spans="1:26" ht="12.75">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spans="1:26" ht="12.75">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spans="1:26" ht="12.75">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spans="1:26" ht="12.75">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spans="1:26" ht="12.75">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spans="1:26" ht="12.75">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spans="1:26" ht="12.75">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spans="1:26" ht="12.75">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spans="1:26" ht="12.75">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spans="1:26" ht="12.75">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spans="1:26" ht="12.75">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spans="1:26" ht="12.75">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spans="1:26" ht="12.75">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spans="1:26" ht="12.75">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spans="1:26" ht="12.75">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spans="1:26" ht="12.75">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spans="1:26" ht="12.75">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spans="1:26" ht="12.75">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spans="1:26" ht="12.75">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spans="1:26" ht="12.75">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spans="1:26" ht="12.75">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spans="1:26" ht="12.75">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spans="1:26" ht="12.75">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spans="1:26" ht="12.75">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spans="1:26" ht="12.75">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spans="1:26" ht="12.75">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spans="1:26" ht="12.75">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spans="1:26" ht="12.75">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spans="1:26" ht="12.75">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spans="1:26" ht="12.75">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spans="1:26" ht="12.75">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spans="1:26" ht="12.75">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spans="1:26" ht="12.75">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spans="1:26" ht="12.75">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spans="1:26" ht="12.75">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spans="1:26" ht="12.75">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spans="1:26" ht="12.75">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spans="1:26" ht="12.75">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spans="1:26" ht="12.75">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spans="1:26" ht="12.75">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spans="1:26" ht="12.75">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spans="1:26" ht="12.75">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spans="1:26" ht="12.75">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spans="1:26" ht="12.75">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spans="1:26" ht="12.75">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spans="1:26" ht="12.75">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spans="1:26" ht="12.75">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spans="1:26" ht="12.75">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spans="1:26" ht="12.75">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spans="1:26" ht="12.75">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spans="1:26" ht="12.75">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spans="1:26" ht="12.75">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spans="1:26" ht="12.75">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spans="1:26" ht="12.75">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spans="1:26" ht="12.75">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spans="1:26" ht="12.75">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spans="1:26" ht="12.75">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spans="1:26" ht="12.75">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spans="1:26" ht="12.75">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spans="1:26" ht="12.75">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spans="1:26" ht="12.75">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spans="1:26" ht="12.75">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spans="1:26" ht="12.75">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spans="1:26" ht="12.75">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spans="1:26" ht="12.75">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spans="1:26" ht="12.75">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spans="1:26" ht="12.75">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spans="1:26" ht="12.75">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spans="1:26" ht="12.75">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spans="1:26" ht="12.75">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spans="1:26" ht="12.75">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spans="1:26" ht="12.75">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spans="1:26" ht="12.75">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spans="1:26" ht="12.75">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spans="1:26" ht="12.75">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spans="1:26" ht="12.75">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spans="1:26" ht="12.75">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spans="1:26" ht="12.75">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spans="1:26" ht="12.75">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spans="1:26" ht="12.75">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spans="1:26" ht="12.75">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spans="1:26" ht="12.75">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spans="1:26" ht="12.75">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spans="1:26" ht="12.75">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spans="1:26" ht="12.75">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spans="1:26" ht="12.75">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spans="1:26" ht="12.75">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spans="1:26" ht="12.75">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spans="1:26" ht="12.75">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spans="1:26" ht="12.75">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spans="1:26" ht="12.75">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spans="1:26" ht="12.75">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spans="1:26" ht="12.75">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spans="1:26" ht="12.75">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spans="1:26" ht="12.75">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spans="1:26" ht="12.75">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spans="1:26" ht="12.75">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spans="1:26" ht="12.75">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spans="1:26" ht="12.75">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spans="1:26" ht="12.75">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spans="1:26" ht="12.75">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spans="1:26" ht="12.75">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spans="1:26" ht="12.75">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spans="1:26" ht="12.75">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spans="1:26" ht="12.75">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spans="1:26" ht="12.75">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spans="1:26" ht="12.75">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spans="1:26" ht="12.75">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spans="1:26" ht="12.75">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spans="1:26" ht="12.75">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spans="1:26" ht="12.75">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spans="1:26" ht="12.75">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spans="1:26" ht="12.75">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spans="1:26" ht="12.75">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spans="1:26" ht="12.75">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spans="1:26" ht="12.75">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spans="1:26" ht="12.75">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spans="1:26" ht="12.75">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spans="1:26" ht="12.75">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spans="1:26" ht="12.75">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spans="1:26" ht="12.75">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spans="1:26" ht="12.75">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spans="1:26" ht="12.75">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spans="1:26" ht="12.75">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spans="1:26" ht="12.75">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spans="1:26" ht="12.75">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spans="1:26" ht="12.75">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spans="1:26" ht="12.75">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spans="1:26" ht="12.75">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spans="1:26" ht="12.75">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spans="1:26" ht="12.75">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spans="1:26" ht="12.75">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spans="1:26" ht="12.75">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spans="1:26" ht="12.75">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spans="1:26" ht="12.75">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spans="1:26" ht="12.75">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spans="1:26" ht="12.75">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spans="1:26" ht="12.75">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spans="1:26" ht="12.75">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spans="1:26" ht="12.75">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spans="1:26" ht="12.75">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spans="1:26" ht="12.75">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spans="1:26" ht="12.75">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spans="1:26" ht="12.75">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spans="1:26" ht="12.75">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spans="1:26" ht="12.75">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spans="1:26" ht="12.75">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spans="1:26" ht="12.75">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spans="1:26" ht="12.75">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spans="1:26" ht="12.75">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spans="1:26" ht="12.75">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spans="1:26" ht="12.75">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spans="1:26" ht="12.75">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spans="1:26" ht="12.75">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spans="1:26" ht="12.75">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spans="1:26" ht="12.75">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spans="1:26" ht="12.75">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spans="1:26" ht="12.75">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spans="1:26" ht="12.75">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spans="1:26" ht="12.75">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spans="1:26" ht="12.75">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spans="1:26" ht="12.75">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spans="1:26" ht="12.75">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spans="1:26" ht="12.75">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spans="1:26" ht="12.75">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spans="1:26" ht="12.75">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spans="1:26" ht="12.75">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spans="1:26" ht="12.75">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spans="1:26" ht="12.75">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spans="1:26" ht="12.75">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spans="1:26" ht="12.75">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spans="1:26" ht="12.75">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spans="1:26" ht="12.75">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spans="1:26" ht="12.75">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spans="1:26" ht="12.75">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spans="1:26" ht="12.75">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spans="1:26" ht="12.75">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spans="1:26" ht="12.75">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spans="1:26" ht="12.75">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spans="1:26" ht="12.75">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spans="1:26" ht="12.75">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spans="1:26" ht="12.75">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spans="1:26" ht="12.75">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spans="1:26" ht="12.75">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spans="1:26" ht="12.75">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spans="1:26" ht="12.75">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spans="1:26" ht="12.75">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spans="1:26" ht="12.75">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spans="1:26" ht="12.75">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spans="1:26" ht="12.75">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spans="1:26" ht="12.75">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spans="1:26" ht="12.75">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spans="1:26" ht="12.75">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spans="1:26" ht="12.75">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spans="1:26" ht="12.75">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spans="1:26" ht="12.75">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spans="1:26" ht="12.75">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spans="1:26" ht="12.75">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spans="1:26" ht="12.75">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spans="1:26" ht="12.75">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spans="1:26" ht="12.75">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spans="1:26" ht="12.75">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spans="1:26" ht="12.75">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spans="1:26" ht="12.75">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spans="1:26" ht="12.75">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spans="1:26" ht="12.75">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spans="1:26" ht="12.75">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spans="1:26" ht="12.75">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spans="1:26" ht="12.75">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spans="1:26" ht="12.75">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spans="1:26" ht="12.75">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spans="1:26" ht="12.75">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spans="1:26" ht="12.75">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spans="1:26" ht="12.75">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spans="1:26" ht="12.75">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spans="1:26" ht="12.75">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spans="1:26" ht="12.75">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spans="1:26" ht="12.75">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spans="1:26" ht="12.75">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spans="1:26" ht="12.75">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spans="1:26" ht="12.75">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spans="1:26" ht="12.75">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spans="1:26" ht="12.75">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spans="1:26" ht="12.75">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spans="1:26" ht="12.75">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spans="1:26" ht="12.75">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spans="1:26" ht="12.75">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spans="1:26" ht="12.75">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spans="1:26" ht="12.75">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spans="1:26" ht="12.75">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spans="1:26" ht="12.75">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spans="1:26" ht="12.75">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spans="1:26" ht="12.75">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spans="1:26" ht="12.75">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spans="1:26" ht="12.75">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spans="1:26" ht="12.75">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spans="1:26" ht="12.75">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spans="1:26" ht="12.75">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spans="1:26" ht="12.75">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spans="1:26" ht="12.75">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spans="1:26" ht="12.75">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spans="1:26" ht="12.75">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spans="1:26" ht="12.75">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spans="1:26" ht="12.75">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14">
    <mergeCell ref="B41:B42"/>
    <mergeCell ref="C41:C42"/>
    <mergeCell ref="B1:C1"/>
    <mergeCell ref="B2:C2"/>
    <mergeCell ref="B5:C7"/>
    <mergeCell ref="B10:B15"/>
    <mergeCell ref="B16:B22"/>
    <mergeCell ref="C21:C22"/>
    <mergeCell ref="C26:C27"/>
    <mergeCell ref="B23:B27"/>
    <mergeCell ref="B30:B31"/>
    <mergeCell ref="B32:B34"/>
    <mergeCell ref="B35:B36"/>
    <mergeCell ref="B37:B38"/>
  </mergeCells>
  <hyperlinks>
    <hyperlink ref="B10" location="null!A1" display="Add New Line on UAT Summary for New Sheet" xr:uid="{00000000-0004-0000-0000-000000000000}"/>
    <hyperlink ref="C21" location="null!A1" display="PRO TIP: When ADDING: Add row on UAT Summary FIRST, then add sheet. Summary Tab will ALWAYS show you if you have a discrepancy if you work in this order." xr:uid="{00000000-0004-0000-0000-000001000000}"/>
    <hyperlink ref="C25" location="null!A1" display="Will need to remove the corresponding rows on UAT Summary " xr:uid="{00000000-0004-0000-0000-000002000000}"/>
    <hyperlink ref="C26" location="null!A1" display="PRO TIP: When REMOVING: Remove sheet FIRST, then row on UAT Summary. Summary Tab will ALWAYS show you if you have a discrepancy if you work in this order." xr:uid="{00000000-0004-0000-0000-000003000000}"/>
    <hyperlink ref="C41" r:id="rId1" location="Reviewing-Studio-Flow-JSON-Exports"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J15"/>
  <sheetViews>
    <sheetView workbookViewId="0">
      <selection sqref="A1:G1"/>
    </sheetView>
  </sheetViews>
  <sheetFormatPr defaultColWidth="12.5703125" defaultRowHeight="15.75" customHeight="1"/>
  <cols>
    <col min="1" max="1" width="7.140625" customWidth="1"/>
    <col min="2" max="2" width="32.28515625" customWidth="1"/>
    <col min="3" max="3" width="22.28515625" customWidth="1"/>
    <col min="4" max="4" width="14.42578125" customWidth="1"/>
    <col min="5" max="5" width="13.28515625" customWidth="1"/>
    <col min="6" max="6" width="19.140625" customWidth="1"/>
    <col min="7" max="7" width="3.85546875" customWidth="1"/>
    <col min="8" max="9" width="15.5703125" hidden="1" customWidth="1"/>
    <col min="10" max="10" width="1.5703125" hidden="1" customWidth="1"/>
  </cols>
  <sheetData>
    <row r="1" spans="1:10" ht="31.5" customHeight="1">
      <c r="A1" s="109" t="s">
        <v>42</v>
      </c>
      <c r="B1" s="102"/>
      <c r="C1" s="102"/>
      <c r="D1" s="102"/>
      <c r="E1" s="102"/>
      <c r="F1" s="102"/>
      <c r="G1" s="102"/>
      <c r="H1" s="15"/>
      <c r="I1" s="15"/>
      <c r="J1" s="15"/>
    </row>
    <row r="2" spans="1:10" ht="15">
      <c r="A2" s="110" t="s">
        <v>43</v>
      </c>
      <c r="B2" s="102"/>
      <c r="C2" s="102"/>
      <c r="D2" s="102"/>
      <c r="E2" s="102"/>
      <c r="F2" s="102"/>
      <c r="G2" s="102"/>
      <c r="H2" s="16"/>
      <c r="I2" s="16"/>
      <c r="J2" s="16"/>
    </row>
    <row r="3" spans="1:10" ht="27.75" customHeight="1">
      <c r="A3" s="17"/>
      <c r="B3" s="111" t="s">
        <v>44</v>
      </c>
      <c r="C3" s="102"/>
      <c r="D3" s="102"/>
      <c r="E3" s="18" t="e">
        <f ca="1">CONCATENATE((H10)," of ",(I10))</f>
        <v>#N/A</v>
      </c>
      <c r="F3" s="19"/>
      <c r="G3" s="19"/>
      <c r="H3" s="57"/>
      <c r="I3" s="57"/>
      <c r="J3" s="57"/>
    </row>
    <row r="4" spans="1:10" ht="27.75" customHeight="1">
      <c r="A4" s="17"/>
      <c r="B4" s="111" t="s">
        <v>45</v>
      </c>
      <c r="C4" s="102"/>
      <c r="D4" s="102"/>
      <c r="E4" s="18" t="e">
        <f ca="1">(H10)/(I10)</f>
        <v>#N/A</v>
      </c>
      <c r="F4" s="19"/>
      <c r="G4" s="19"/>
      <c r="H4" s="112" t="s">
        <v>46</v>
      </c>
      <c r="I4" s="102"/>
      <c r="J4" s="20"/>
    </row>
    <row r="5" spans="1:10" ht="22.5" customHeight="1">
      <c r="A5" s="17"/>
      <c r="B5" s="21"/>
      <c r="C5" s="16"/>
      <c r="D5" s="16"/>
      <c r="E5" s="16"/>
      <c r="F5" s="21"/>
      <c r="G5" s="22"/>
      <c r="H5" s="108" t="s">
        <v>47</v>
      </c>
      <c r="I5" s="102"/>
      <c r="J5" s="57"/>
    </row>
    <row r="6" spans="1:10" ht="22.5" customHeight="1">
      <c r="A6" s="17"/>
      <c r="B6" s="23" t="s">
        <v>48</v>
      </c>
      <c r="C6" s="58" t="s">
        <v>49</v>
      </c>
      <c r="D6" s="58" t="s">
        <v>50</v>
      </c>
      <c r="E6" s="24" t="s">
        <v>51</v>
      </c>
      <c r="F6" s="24" t="s">
        <v>52</v>
      </c>
      <c r="G6" s="21"/>
      <c r="H6" s="25" t="s">
        <v>53</v>
      </c>
      <c r="I6" s="25" t="s">
        <v>54</v>
      </c>
      <c r="J6" s="25"/>
    </row>
    <row r="7" spans="1:10" ht="14.25">
      <c r="A7" s="17"/>
      <c r="B7" s="26" t="s">
        <v>55</v>
      </c>
      <c r="C7" s="57" t="e">
        <f t="shared" ref="C7:C9" ca="1" si="0">VLOOKUP($C$6,INDIRECT("'"&amp;B7&amp;"'!J$1:$K$8"),2,0)</f>
        <v>#N/A</v>
      </c>
      <c r="D7" s="57" t="e">
        <f t="shared" ref="D7:D9" ca="1" si="1">VLOOKUP($D$6,INDIRECT("'"&amp;B7&amp;"'!J$1:$K$8"),2,0)</f>
        <v>#N/A</v>
      </c>
      <c r="E7" s="27" t="e">
        <f t="shared" ref="E7:E9" ca="1" si="2">VLOOKUP($E$6,INDIRECT("'"&amp;B7&amp;"'!J$1:$K$8"),2,0)</f>
        <v>#N/A</v>
      </c>
      <c r="F7" s="27" t="e">
        <f t="shared" ref="F7:F9" ca="1" si="3">VLOOKUP($F$6,INDIRECT("'"&amp;B7&amp;"'!J$1:$K$8"),2,0)</f>
        <v>#N/A</v>
      </c>
      <c r="G7" s="28"/>
      <c r="H7" s="29" t="e">
        <f t="shared" ref="H7:H9" ca="1" si="4">VLOOKUP($H$6,INDIRECT("'"&amp;B7&amp;"'!J$1:$K$8"),2,0)</f>
        <v>#N/A</v>
      </c>
      <c r="I7" s="29" t="e">
        <f t="shared" ref="I7:I9" ca="1" si="5">VLOOKUP($I$6,INDIRECT("'"&amp;B7&amp;"'!J$1:$K$8"),2,0)</f>
        <v>#N/A</v>
      </c>
      <c r="J7" s="29"/>
    </row>
    <row r="8" spans="1:10" ht="14.25">
      <c r="A8" s="17"/>
      <c r="B8" s="26" t="s">
        <v>56</v>
      </c>
      <c r="C8" s="57" t="e">
        <f t="shared" ca="1" si="0"/>
        <v>#N/A</v>
      </c>
      <c r="D8" s="57" t="e">
        <f t="shared" ca="1" si="1"/>
        <v>#N/A</v>
      </c>
      <c r="E8" s="27" t="e">
        <f t="shared" ca="1" si="2"/>
        <v>#N/A</v>
      </c>
      <c r="F8" s="27" t="e">
        <f t="shared" ca="1" si="3"/>
        <v>#N/A</v>
      </c>
      <c r="G8" s="28"/>
      <c r="H8" s="29" t="e">
        <f t="shared" ca="1" si="4"/>
        <v>#N/A</v>
      </c>
      <c r="I8" s="29" t="e">
        <f t="shared" ca="1" si="5"/>
        <v>#N/A</v>
      </c>
      <c r="J8" s="29"/>
    </row>
    <row r="9" spans="1:10" ht="14.25">
      <c r="A9" s="17"/>
      <c r="B9" s="26" t="s">
        <v>57</v>
      </c>
      <c r="C9" s="57" t="str">
        <f t="shared" ca="1" si="0"/>
        <v>Not Ready for UAT</v>
      </c>
      <c r="D9" s="57" t="str">
        <f t="shared" ca="1" si="1"/>
        <v>NO</v>
      </c>
      <c r="E9" s="27">
        <f t="shared" ca="1" si="2"/>
        <v>0</v>
      </c>
      <c r="F9" s="27" t="str">
        <f t="shared" ca="1" si="3"/>
        <v>0 of 5</v>
      </c>
      <c r="G9" s="28"/>
      <c r="H9" s="29">
        <f t="shared" ca="1" si="4"/>
        <v>0</v>
      </c>
      <c r="I9" s="29">
        <f t="shared" ca="1" si="5"/>
        <v>5</v>
      </c>
      <c r="J9" s="29"/>
    </row>
    <row r="10" spans="1:10" ht="14.25">
      <c r="A10" s="17"/>
      <c r="B10" s="22"/>
      <c r="C10" s="22"/>
      <c r="D10" s="22"/>
      <c r="E10" s="30"/>
      <c r="F10" s="31"/>
      <c r="G10" s="28"/>
      <c r="H10" s="29" t="e">
        <f t="shared" ref="H10:I10" ca="1" si="6">SUM(H7:H8)</f>
        <v>#N/A</v>
      </c>
      <c r="I10" s="29" t="e">
        <f t="shared" ca="1" si="6"/>
        <v>#N/A</v>
      </c>
      <c r="J10" s="29"/>
    </row>
    <row r="11" spans="1:10" ht="14.25">
      <c r="A11" s="17"/>
      <c r="B11" s="22"/>
      <c r="C11" s="22"/>
      <c r="D11" s="22"/>
      <c r="E11" s="30"/>
      <c r="F11" s="31"/>
      <c r="G11" s="28"/>
      <c r="H11" s="29"/>
      <c r="I11" s="29"/>
      <c r="J11" s="29"/>
    </row>
    <row r="12" spans="1:10" ht="12.75">
      <c r="A12" s="22"/>
      <c r="B12" s="55"/>
      <c r="C12" s="55"/>
      <c r="D12" s="55"/>
      <c r="E12" s="55"/>
      <c r="F12" s="55"/>
      <c r="G12" s="28"/>
      <c r="H12" s="55"/>
      <c r="I12" s="55"/>
      <c r="J12" s="55"/>
    </row>
    <row r="13" spans="1:10" ht="21.75" customHeight="1">
      <c r="A13" s="22"/>
      <c r="B13" s="55"/>
      <c r="C13" s="55"/>
      <c r="D13" s="55"/>
      <c r="E13" s="55"/>
      <c r="F13" s="55"/>
      <c r="G13" s="28"/>
      <c r="H13" s="55"/>
      <c r="I13" s="55"/>
      <c r="J13" s="55"/>
    </row>
    <row r="14" spans="1:10" ht="12.75">
      <c r="A14" s="22"/>
      <c r="B14" s="55"/>
      <c r="C14" s="55"/>
      <c r="D14" s="55"/>
      <c r="E14" s="55"/>
      <c r="F14" s="55"/>
      <c r="G14" s="28"/>
      <c r="H14" s="55"/>
      <c r="I14" s="55"/>
      <c r="J14" s="55"/>
    </row>
    <row r="15" spans="1:10" ht="12.75">
      <c r="A15" s="22"/>
      <c r="B15" s="55"/>
      <c r="C15" s="55"/>
      <c r="D15" s="55"/>
      <c r="E15" s="55"/>
      <c r="F15" s="55"/>
      <c r="G15" s="28"/>
      <c r="H15" s="55"/>
      <c r="I15" s="55"/>
      <c r="J15" s="55"/>
    </row>
  </sheetData>
  <mergeCells count="6">
    <mergeCell ref="H5:I5"/>
    <mergeCell ref="A1:G1"/>
    <mergeCell ref="A2:G2"/>
    <mergeCell ref="B3:D3"/>
    <mergeCell ref="B4:D4"/>
    <mergeCell ref="H4:I4"/>
  </mergeCells>
  <conditionalFormatting sqref="B7:B8 C7:G15">
    <cfRule type="cellIs" dxfId="24" priority="10" operator="equal">
      <formula>"Ready for UAT"</formula>
    </cfRule>
    <cfRule type="cellIs" dxfId="23" priority="11" operator="equal">
      <formula>"Partially Ready for UAT"</formula>
    </cfRule>
    <cfRule type="cellIs" dxfId="22" priority="12" operator="equal">
      <formula>"Not Ready for UAT"</formula>
    </cfRule>
  </conditionalFormatting>
  <conditionalFormatting sqref="B7:C8 D7:G15">
    <cfRule type="cellIs" dxfId="21" priority="13" operator="equal">
      <formula>"In progress"</formula>
    </cfRule>
  </conditionalFormatting>
  <conditionalFormatting sqref="D7:D15">
    <cfRule type="cellIs" dxfId="20" priority="1" operator="equal">
      <formula>"YES"</formula>
    </cfRule>
    <cfRule type="cellIs" dxfId="19" priority="2" operator="equal">
      <formula>"NO"</formula>
    </cfRule>
  </conditionalFormatting>
  <conditionalFormatting sqref="E3">
    <cfRule type="expression" dxfId="18" priority="4">
      <formula>(#REF!+#REF!)&lt;(#REF!+#REF!)</formula>
    </cfRule>
    <cfRule type="expression" dxfId="17" priority="5">
      <formula>(#REF!+#REF!)=(#REF!+#REF!)</formula>
    </cfRule>
  </conditionalFormatting>
  <conditionalFormatting sqref="E4">
    <cfRule type="cellIs" dxfId="16" priority="3" operator="between">
      <formula>"0%"</formula>
      <formula>"50%"</formula>
    </cfRule>
    <cfRule type="cellIs" dxfId="15" priority="6" operator="between">
      <formula>"50%"</formula>
      <formula>"80%"</formula>
    </cfRule>
    <cfRule type="cellIs" dxfId="14" priority="7" operator="between">
      <formula>"80%"</formula>
      <formula>"100.00%"</formula>
    </cfRule>
    <cfRule type="cellIs" dxfId="13" priority="8" operator="greaterThanOrEqual">
      <formula>"100%"</formula>
    </cfRule>
  </conditionalFormatting>
  <conditionalFormatting sqref="E7:E15">
    <cfRule type="cellIs" dxfId="12" priority="9" operator="greaterThan">
      <formula>0</formula>
    </cfRule>
  </conditionalFormatting>
  <hyperlinks>
    <hyperlink ref="B7" location="'Agentic AI User Stories (FAQs -'!A1" display="Agentic AI User Stories (FAQs - SoCal)" xr:uid="{00000000-0004-0000-0100-000000000000}"/>
    <hyperlink ref="B8" location="Sheet5!A1" display="Agentic AI User Stories (FAQs - Tampa)" xr:uid="{00000000-0004-0000-0100-000001000000}"/>
    <hyperlink ref="B9" location="'Client User Stories'!A1" display="Client User Stories" xr:uid="{00000000-0004-0000-0100-000002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F91FC"/>
    <outlinePr summaryBelow="0" summaryRight="0"/>
  </sheetPr>
  <dimension ref="A1:L64"/>
  <sheetViews>
    <sheetView topLeftCell="A28" workbookViewId="0">
      <selection activeCell="C12" sqref="C12"/>
    </sheetView>
  </sheetViews>
  <sheetFormatPr defaultColWidth="12.5703125" defaultRowHeight="15.75" customHeight="1"/>
  <cols>
    <col min="1" max="1" width="6.140625" customWidth="1"/>
    <col min="2" max="2" width="64" customWidth="1"/>
    <col min="3" max="3" width="71.7109375" customWidth="1"/>
    <col min="4" max="5" width="8.7109375" customWidth="1"/>
    <col min="6" max="6" width="7.7109375" customWidth="1"/>
    <col min="7" max="7" width="25.42578125" customWidth="1"/>
    <col min="8" max="9" width="43.7109375" customWidth="1"/>
    <col min="10" max="10" width="17.7109375" hidden="1" customWidth="1"/>
    <col min="11" max="11" width="18.28515625" hidden="1" customWidth="1"/>
    <col min="12" max="12" width="14.42578125" customWidth="1"/>
  </cols>
  <sheetData>
    <row r="1" spans="1:12" ht="31.5" hidden="1" customHeight="1">
      <c r="A1" s="115" t="s">
        <v>58</v>
      </c>
      <c r="B1" s="116"/>
      <c r="C1" s="116"/>
      <c r="D1" s="116"/>
      <c r="E1" s="116"/>
      <c r="F1" s="116"/>
      <c r="G1" s="116"/>
      <c r="H1" s="116"/>
      <c r="I1" s="117"/>
      <c r="J1" s="115" t="s">
        <v>59</v>
      </c>
      <c r="K1" s="117"/>
      <c r="L1" s="55"/>
    </row>
    <row r="2" spans="1:12" ht="31.5" hidden="1" customHeight="1">
      <c r="A2" s="118"/>
      <c r="B2" s="102"/>
      <c r="C2" s="102"/>
      <c r="D2" s="102"/>
      <c r="E2" s="102"/>
      <c r="F2" s="102"/>
      <c r="G2" s="102"/>
      <c r="H2" s="102"/>
      <c r="I2" s="119"/>
      <c r="J2" s="83" t="s">
        <v>50</v>
      </c>
      <c r="K2" s="84" t="str">
        <f>IF(K4=0,"NO",IF(K4=K6,"YES",IF(K4&lt;K6,"IN PROGRESS",IF(K3&gt;0,"IN PROGRESS"))))</f>
        <v>NO</v>
      </c>
      <c r="L2" s="55"/>
    </row>
    <row r="3" spans="1:12" ht="31.5" hidden="1" customHeight="1">
      <c r="A3" s="118"/>
      <c r="B3" s="102"/>
      <c r="C3" s="102"/>
      <c r="D3" s="102"/>
      <c r="E3" s="102"/>
      <c r="F3" s="102"/>
      <c r="G3" s="102"/>
      <c r="H3" s="102"/>
      <c r="I3" s="119"/>
      <c r="J3" s="83" t="s">
        <v>51</v>
      </c>
      <c r="K3" s="85">
        <f>COUNTIF(F12:F70,TRUE)</f>
        <v>0</v>
      </c>
      <c r="L3" s="55"/>
    </row>
    <row r="4" spans="1:12" ht="31.5" hidden="1" customHeight="1">
      <c r="A4" s="118"/>
      <c r="B4" s="102"/>
      <c r="C4" s="102"/>
      <c r="D4" s="102"/>
      <c r="E4" s="102"/>
      <c r="F4" s="102"/>
      <c r="G4" s="102"/>
      <c r="H4" s="102"/>
      <c r="I4" s="119"/>
      <c r="J4" s="83" t="s">
        <v>53</v>
      </c>
      <c r="K4" s="85">
        <f>COUNTIF(E12:E70,TRUE)</f>
        <v>0</v>
      </c>
      <c r="L4" s="55"/>
    </row>
    <row r="5" spans="1:12" ht="31.5" hidden="1" customHeight="1">
      <c r="A5" s="118"/>
      <c r="B5" s="102"/>
      <c r="C5" s="102"/>
      <c r="D5" s="102"/>
      <c r="E5" s="102"/>
      <c r="F5" s="102"/>
      <c r="G5" s="102"/>
      <c r="H5" s="102"/>
      <c r="I5" s="119"/>
      <c r="J5" s="83" t="s">
        <v>52</v>
      </c>
      <c r="K5" s="85" t="str">
        <f>CONCATENATE(K4," of ",K6)</f>
        <v>0 of 52</v>
      </c>
      <c r="L5" s="55"/>
    </row>
    <row r="6" spans="1:12" ht="31.5" hidden="1" customHeight="1">
      <c r="A6" s="118"/>
      <c r="B6" s="102"/>
      <c r="C6" s="102"/>
      <c r="D6" s="102"/>
      <c r="E6" s="102"/>
      <c r="F6" s="102"/>
      <c r="G6" s="102"/>
      <c r="H6" s="102"/>
      <c r="I6" s="119"/>
      <c r="J6" s="83" t="s">
        <v>54</v>
      </c>
      <c r="K6" s="85">
        <f>COUNTA(E12:E67)</f>
        <v>52</v>
      </c>
      <c r="L6" s="55"/>
    </row>
    <row r="7" spans="1:12" ht="31.5" hidden="1" customHeight="1">
      <c r="A7" s="118"/>
      <c r="B7" s="102"/>
      <c r="C7" s="102"/>
      <c r="D7" s="102"/>
      <c r="E7" s="102"/>
      <c r="F7" s="102"/>
      <c r="G7" s="102"/>
      <c r="H7" s="102"/>
      <c r="I7" s="119"/>
      <c r="J7" s="83" t="s">
        <v>60</v>
      </c>
      <c r="K7" s="85">
        <f>COUNTIF(D12:D70,TRUE)</f>
        <v>52</v>
      </c>
      <c r="L7" s="55"/>
    </row>
    <row r="8" spans="1:12" ht="31.5" hidden="1" customHeight="1">
      <c r="A8" s="120"/>
      <c r="B8" s="121"/>
      <c r="C8" s="121"/>
      <c r="D8" s="121"/>
      <c r="E8" s="121"/>
      <c r="F8" s="121"/>
      <c r="G8" s="121"/>
      <c r="H8" s="121"/>
      <c r="I8" s="122"/>
      <c r="J8" s="86" t="s">
        <v>49</v>
      </c>
      <c r="K8" s="87" t="str">
        <f>IF(K7=K6,"Ready for UAT",IF(K7=0,"Not Ready for UAT",IF(K7&lt;K6,"Partially Ready for UAT")))</f>
        <v>Ready for UAT</v>
      </c>
      <c r="L8" s="55"/>
    </row>
    <row r="9" spans="1:12" ht="31.5" customHeight="1">
      <c r="A9" s="123" t="s">
        <v>61</v>
      </c>
      <c r="B9" s="102"/>
      <c r="C9" s="102"/>
      <c r="D9" s="102"/>
      <c r="E9" s="102"/>
      <c r="F9" s="124" t="s">
        <v>62</v>
      </c>
      <c r="G9" s="102"/>
      <c r="H9" s="32"/>
      <c r="I9" s="32"/>
      <c r="J9" s="17"/>
      <c r="K9" s="17"/>
      <c r="L9" s="55"/>
    </row>
    <row r="10" spans="1:12" ht="12.75">
      <c r="A10" s="125" t="s">
        <v>63</v>
      </c>
      <c r="B10" s="102"/>
      <c r="C10" s="102"/>
      <c r="D10" s="33"/>
      <c r="E10" s="33" t="b">
        <f>IF(K4=K6,TRUE,FALSE)</f>
        <v>0</v>
      </c>
      <c r="F10" s="126" t="s">
        <v>64</v>
      </c>
      <c r="G10" s="102"/>
      <c r="H10" s="102"/>
      <c r="I10" s="102"/>
      <c r="J10" s="17"/>
      <c r="K10" s="17"/>
      <c r="L10" s="55"/>
    </row>
    <row r="11" spans="1:12" ht="20.25" customHeight="1">
      <c r="A11" s="113" t="s">
        <v>65</v>
      </c>
      <c r="B11" s="34" t="s">
        <v>66</v>
      </c>
      <c r="C11" s="34" t="s">
        <v>67</v>
      </c>
      <c r="D11" s="113" t="s">
        <v>68</v>
      </c>
      <c r="E11" s="113" t="s">
        <v>69</v>
      </c>
      <c r="F11" s="113" t="s">
        <v>70</v>
      </c>
      <c r="G11" s="113" t="s">
        <v>71</v>
      </c>
      <c r="H11" s="113" t="s">
        <v>72</v>
      </c>
      <c r="I11" s="113" t="s">
        <v>73</v>
      </c>
      <c r="J11" s="22"/>
      <c r="K11" s="22"/>
      <c r="L11" s="55"/>
    </row>
    <row r="12" spans="1:12" ht="24" customHeight="1">
      <c r="A12" s="114"/>
      <c r="B12" s="34" t="s">
        <v>74</v>
      </c>
      <c r="C12" s="34" t="s">
        <v>75</v>
      </c>
      <c r="D12" s="114"/>
      <c r="E12" s="114"/>
      <c r="F12" s="114"/>
      <c r="G12" s="114"/>
      <c r="H12" s="114"/>
      <c r="I12" s="114"/>
      <c r="J12" s="22"/>
      <c r="K12" s="22"/>
      <c r="L12" s="55"/>
    </row>
    <row r="13" spans="1:12" ht="38.25">
      <c r="A13" s="35"/>
      <c r="B13" s="36" t="s">
        <v>76</v>
      </c>
      <c r="C13" s="36" t="s">
        <v>77</v>
      </c>
      <c r="D13" s="35" t="b">
        <v>1</v>
      </c>
      <c r="E13" s="37" t="b">
        <v>0</v>
      </c>
      <c r="F13" s="37" t="b">
        <v>0</v>
      </c>
      <c r="G13" s="35"/>
      <c r="H13" s="35"/>
      <c r="I13" s="35"/>
      <c r="J13" s="38"/>
      <c r="K13" s="38"/>
      <c r="L13" s="19"/>
    </row>
    <row r="14" spans="1:12" ht="38.25">
      <c r="A14" s="35"/>
      <c r="B14" s="36" t="s">
        <v>78</v>
      </c>
      <c r="C14" s="36" t="s">
        <v>79</v>
      </c>
      <c r="D14" s="35" t="b">
        <v>1</v>
      </c>
      <c r="E14" s="37" t="b">
        <v>0</v>
      </c>
      <c r="F14" s="37" t="b">
        <v>0</v>
      </c>
      <c r="G14" s="35"/>
      <c r="H14" s="35"/>
      <c r="I14" s="39"/>
      <c r="J14" s="40"/>
      <c r="K14" s="40"/>
      <c r="L14" s="19"/>
    </row>
    <row r="15" spans="1:12" ht="38.25">
      <c r="A15" s="35"/>
      <c r="B15" s="36" t="s">
        <v>80</v>
      </c>
      <c r="C15" s="36" t="s">
        <v>81</v>
      </c>
      <c r="D15" s="35" t="b">
        <v>1</v>
      </c>
      <c r="E15" s="37" t="b">
        <v>0</v>
      </c>
      <c r="F15" s="37" t="b">
        <v>0</v>
      </c>
      <c r="G15" s="35"/>
      <c r="H15" s="35"/>
      <c r="I15" s="39"/>
      <c r="J15" s="56"/>
      <c r="K15" s="56"/>
      <c r="L15" s="19"/>
    </row>
    <row r="16" spans="1:12" ht="38.25">
      <c r="A16" s="41"/>
      <c r="B16" s="42" t="s">
        <v>82</v>
      </c>
      <c r="C16" s="36" t="s">
        <v>83</v>
      </c>
      <c r="D16" s="43" t="b">
        <v>1</v>
      </c>
      <c r="E16" s="43" t="b">
        <v>0</v>
      </c>
      <c r="F16" s="43" t="b">
        <v>0</v>
      </c>
      <c r="G16" s="44"/>
      <c r="H16" s="42"/>
      <c r="I16" s="42"/>
      <c r="J16" s="45"/>
      <c r="K16" s="45"/>
      <c r="L16" s="19"/>
    </row>
    <row r="17" spans="1:12" ht="38.25">
      <c r="A17" s="41"/>
      <c r="B17" s="42" t="s">
        <v>84</v>
      </c>
      <c r="C17" s="36" t="s">
        <v>85</v>
      </c>
      <c r="D17" s="43" t="b">
        <v>1</v>
      </c>
      <c r="E17" s="43" t="b">
        <v>0</v>
      </c>
      <c r="F17" s="43" t="b">
        <v>0</v>
      </c>
      <c r="G17" s="44"/>
      <c r="H17" s="42"/>
      <c r="I17" s="42"/>
      <c r="J17" s="46"/>
      <c r="K17" s="46"/>
      <c r="L17" s="47"/>
    </row>
    <row r="18" spans="1:12" ht="38.25">
      <c r="A18" s="41"/>
      <c r="B18" s="42" t="s">
        <v>86</v>
      </c>
      <c r="C18" s="36" t="s">
        <v>87</v>
      </c>
      <c r="D18" s="43" t="b">
        <v>1</v>
      </c>
      <c r="E18" s="43" t="b">
        <v>0</v>
      </c>
      <c r="F18" s="43" t="b">
        <v>0</v>
      </c>
      <c r="G18" s="44"/>
      <c r="H18" s="42"/>
      <c r="I18" s="42"/>
      <c r="J18" s="46"/>
      <c r="K18" s="46"/>
      <c r="L18" s="47"/>
    </row>
    <row r="19" spans="1:12" ht="38.25">
      <c r="A19" s="41"/>
      <c r="B19" s="42" t="s">
        <v>88</v>
      </c>
      <c r="C19" s="36" t="s">
        <v>89</v>
      </c>
      <c r="D19" s="43" t="b">
        <v>1</v>
      </c>
      <c r="E19" s="43" t="b">
        <v>0</v>
      </c>
      <c r="F19" s="43" t="b">
        <v>0</v>
      </c>
      <c r="G19" s="44"/>
      <c r="H19" s="42"/>
      <c r="I19" s="42"/>
      <c r="J19" s="46"/>
      <c r="K19" s="46"/>
      <c r="L19" s="47"/>
    </row>
    <row r="20" spans="1:12" ht="38.25">
      <c r="A20" s="41"/>
      <c r="B20" s="42" t="s">
        <v>90</v>
      </c>
      <c r="C20" s="36" t="s">
        <v>91</v>
      </c>
      <c r="D20" s="43" t="b">
        <v>1</v>
      </c>
      <c r="E20" s="43" t="b">
        <v>0</v>
      </c>
      <c r="F20" s="43" t="b">
        <v>0</v>
      </c>
      <c r="G20" s="44"/>
      <c r="H20" s="42"/>
      <c r="I20" s="42"/>
      <c r="J20" s="46"/>
      <c r="K20" s="46"/>
      <c r="L20" s="47"/>
    </row>
    <row r="21" spans="1:12" ht="38.25">
      <c r="A21" s="41"/>
      <c r="B21" s="42" t="s">
        <v>92</v>
      </c>
      <c r="C21" s="36" t="s">
        <v>93</v>
      </c>
      <c r="D21" s="43" t="b">
        <v>1</v>
      </c>
      <c r="E21" s="43" t="b">
        <v>0</v>
      </c>
      <c r="F21" s="43" t="b">
        <v>0</v>
      </c>
      <c r="G21" s="44"/>
      <c r="H21" s="42"/>
      <c r="I21" s="42"/>
      <c r="J21" s="46"/>
      <c r="K21" s="46"/>
      <c r="L21" s="47"/>
    </row>
    <row r="22" spans="1:12" ht="38.25">
      <c r="A22" s="41"/>
      <c r="B22" s="42" t="s">
        <v>94</v>
      </c>
      <c r="C22" s="36" t="s">
        <v>95</v>
      </c>
      <c r="D22" s="43" t="b">
        <v>1</v>
      </c>
      <c r="E22" s="43" t="b">
        <v>0</v>
      </c>
      <c r="F22" s="43" t="b">
        <v>0</v>
      </c>
      <c r="G22" s="44"/>
      <c r="H22" s="42"/>
      <c r="I22" s="42"/>
      <c r="J22" s="46"/>
      <c r="K22" s="46"/>
      <c r="L22" s="47"/>
    </row>
    <row r="23" spans="1:12" ht="38.25">
      <c r="A23" s="41"/>
      <c r="B23" s="42" t="s">
        <v>96</v>
      </c>
      <c r="C23" s="36" t="s">
        <v>97</v>
      </c>
      <c r="D23" s="43" t="b">
        <v>1</v>
      </c>
      <c r="E23" s="43" t="b">
        <v>0</v>
      </c>
      <c r="F23" s="43" t="b">
        <v>0</v>
      </c>
      <c r="G23" s="44"/>
      <c r="H23" s="42"/>
      <c r="I23" s="42"/>
      <c r="J23" s="46"/>
      <c r="K23" s="46"/>
      <c r="L23" s="47"/>
    </row>
    <row r="24" spans="1:12" ht="38.25">
      <c r="A24" s="41"/>
      <c r="B24" s="42" t="s">
        <v>98</v>
      </c>
      <c r="C24" s="36" t="s">
        <v>99</v>
      </c>
      <c r="D24" s="43" t="b">
        <v>1</v>
      </c>
      <c r="E24" s="43" t="b">
        <v>0</v>
      </c>
      <c r="F24" s="43" t="b">
        <v>0</v>
      </c>
      <c r="G24" s="44"/>
      <c r="H24" s="42"/>
      <c r="I24" s="42"/>
      <c r="J24" s="46"/>
      <c r="K24" s="46"/>
      <c r="L24" s="47"/>
    </row>
    <row r="25" spans="1:12" ht="38.25">
      <c r="A25" s="41"/>
      <c r="B25" s="42" t="s">
        <v>100</v>
      </c>
      <c r="C25" s="36" t="s">
        <v>101</v>
      </c>
      <c r="D25" s="43" t="b">
        <v>1</v>
      </c>
      <c r="E25" s="43" t="b">
        <v>0</v>
      </c>
      <c r="F25" s="43" t="b">
        <v>0</v>
      </c>
      <c r="G25" s="44"/>
      <c r="H25" s="42"/>
      <c r="I25" s="42"/>
      <c r="J25" s="46"/>
      <c r="K25" s="46"/>
      <c r="L25" s="47"/>
    </row>
    <row r="26" spans="1:12" ht="38.25">
      <c r="A26" s="41"/>
      <c r="B26" s="42" t="s">
        <v>102</v>
      </c>
      <c r="C26" s="36" t="s">
        <v>103</v>
      </c>
      <c r="D26" s="43" t="b">
        <v>1</v>
      </c>
      <c r="E26" s="43" t="b">
        <v>0</v>
      </c>
      <c r="F26" s="43" t="b">
        <v>0</v>
      </c>
      <c r="G26" s="44"/>
      <c r="H26" s="42"/>
      <c r="I26" s="42"/>
      <c r="J26" s="46"/>
      <c r="K26" s="46"/>
      <c r="L26" s="47"/>
    </row>
    <row r="27" spans="1:12" ht="38.25">
      <c r="A27" s="41"/>
      <c r="B27" s="42" t="s">
        <v>104</v>
      </c>
      <c r="C27" s="36" t="s">
        <v>105</v>
      </c>
      <c r="D27" s="43" t="b">
        <v>1</v>
      </c>
      <c r="E27" s="43" t="b">
        <v>0</v>
      </c>
      <c r="F27" s="43" t="b">
        <v>0</v>
      </c>
      <c r="G27" s="44"/>
      <c r="H27" s="42"/>
      <c r="I27" s="42"/>
      <c r="J27" s="46"/>
      <c r="K27" s="46"/>
      <c r="L27" s="47"/>
    </row>
    <row r="28" spans="1:12" ht="38.25">
      <c r="A28" s="41"/>
      <c r="B28" s="42" t="s">
        <v>106</v>
      </c>
      <c r="C28" s="36" t="s">
        <v>107</v>
      </c>
      <c r="D28" s="43" t="b">
        <v>1</v>
      </c>
      <c r="E28" s="43" t="b">
        <v>0</v>
      </c>
      <c r="F28" s="43" t="b">
        <v>0</v>
      </c>
      <c r="G28" s="44"/>
      <c r="H28" s="42"/>
      <c r="I28" s="42"/>
      <c r="J28" s="46"/>
      <c r="K28" s="46"/>
      <c r="L28" s="47"/>
    </row>
    <row r="29" spans="1:12" ht="38.25">
      <c r="A29" s="41"/>
      <c r="B29" s="42" t="s">
        <v>108</v>
      </c>
      <c r="C29" s="36" t="s">
        <v>109</v>
      </c>
      <c r="D29" s="43" t="b">
        <v>1</v>
      </c>
      <c r="E29" s="43" t="b">
        <v>0</v>
      </c>
      <c r="F29" s="43" t="b">
        <v>0</v>
      </c>
      <c r="G29" s="44"/>
      <c r="H29" s="42"/>
      <c r="I29" s="42"/>
      <c r="J29" s="46"/>
      <c r="K29" s="46"/>
      <c r="L29" s="47"/>
    </row>
    <row r="30" spans="1:12" ht="51">
      <c r="A30" s="41"/>
      <c r="B30" s="42" t="s">
        <v>110</v>
      </c>
      <c r="C30" s="36" t="s">
        <v>111</v>
      </c>
      <c r="D30" s="43" t="b">
        <v>1</v>
      </c>
      <c r="E30" s="43" t="b">
        <v>0</v>
      </c>
      <c r="F30" s="43" t="b">
        <v>0</v>
      </c>
      <c r="G30" s="44"/>
      <c r="H30" s="42"/>
      <c r="I30" s="42"/>
      <c r="J30" s="46"/>
      <c r="K30" s="46"/>
      <c r="L30" s="47"/>
    </row>
    <row r="31" spans="1:12" ht="38.25">
      <c r="A31" s="41"/>
      <c r="B31" s="42" t="s">
        <v>112</v>
      </c>
      <c r="C31" s="36" t="s">
        <v>113</v>
      </c>
      <c r="D31" s="43" t="b">
        <v>1</v>
      </c>
      <c r="E31" s="43" t="b">
        <v>0</v>
      </c>
      <c r="F31" s="43" t="b">
        <v>0</v>
      </c>
      <c r="G31" s="44"/>
      <c r="H31" s="42"/>
      <c r="I31" s="42"/>
      <c r="J31" s="46"/>
      <c r="K31" s="46"/>
      <c r="L31" s="47"/>
    </row>
    <row r="32" spans="1:12" ht="38.25">
      <c r="A32" s="41"/>
      <c r="B32" s="42" t="s">
        <v>114</v>
      </c>
      <c r="C32" s="36" t="s">
        <v>115</v>
      </c>
      <c r="D32" s="43" t="b">
        <v>1</v>
      </c>
      <c r="E32" s="43" t="b">
        <v>0</v>
      </c>
      <c r="F32" s="43" t="b">
        <v>0</v>
      </c>
      <c r="G32" s="44"/>
      <c r="H32" s="42"/>
      <c r="I32" s="42"/>
      <c r="J32" s="46"/>
      <c r="K32" s="46"/>
      <c r="L32" s="47"/>
    </row>
    <row r="33" spans="1:12" ht="38.25">
      <c r="A33" s="41"/>
      <c r="B33" s="42" t="s">
        <v>116</v>
      </c>
      <c r="C33" s="36" t="s">
        <v>117</v>
      </c>
      <c r="D33" s="43" t="b">
        <v>1</v>
      </c>
      <c r="E33" s="43" t="b">
        <v>0</v>
      </c>
      <c r="F33" s="43" t="b">
        <v>0</v>
      </c>
      <c r="G33" s="44"/>
      <c r="H33" s="42"/>
      <c r="I33" s="42"/>
      <c r="J33" s="46"/>
      <c r="K33" s="46"/>
      <c r="L33" s="47"/>
    </row>
    <row r="34" spans="1:12" ht="38.25">
      <c r="A34" s="41"/>
      <c r="B34" s="42" t="s">
        <v>118</v>
      </c>
      <c r="C34" s="36" t="s">
        <v>119</v>
      </c>
      <c r="D34" s="43" t="b">
        <v>1</v>
      </c>
      <c r="E34" s="43" t="b">
        <v>0</v>
      </c>
      <c r="F34" s="43" t="b">
        <v>0</v>
      </c>
      <c r="G34" s="44"/>
      <c r="H34" s="42"/>
      <c r="I34" s="42"/>
      <c r="J34" s="46"/>
      <c r="K34" s="46"/>
      <c r="L34" s="47"/>
    </row>
    <row r="35" spans="1:12" ht="38.25">
      <c r="A35" s="41"/>
      <c r="B35" s="42" t="s">
        <v>120</v>
      </c>
      <c r="C35" s="36" t="s">
        <v>121</v>
      </c>
      <c r="D35" s="43" t="b">
        <v>1</v>
      </c>
      <c r="E35" s="43" t="b">
        <v>0</v>
      </c>
      <c r="F35" s="43" t="b">
        <v>0</v>
      </c>
      <c r="G35" s="44"/>
      <c r="H35" s="42"/>
      <c r="I35" s="42"/>
      <c r="J35" s="46"/>
      <c r="K35" s="46"/>
      <c r="L35" s="47"/>
    </row>
    <row r="36" spans="1:12" ht="38.25">
      <c r="A36" s="41"/>
      <c r="B36" s="42" t="s">
        <v>122</v>
      </c>
      <c r="C36" s="36" t="s">
        <v>123</v>
      </c>
      <c r="D36" s="43" t="b">
        <v>1</v>
      </c>
      <c r="E36" s="43" t="b">
        <v>0</v>
      </c>
      <c r="F36" s="43" t="b">
        <v>0</v>
      </c>
      <c r="G36" s="44"/>
      <c r="H36" s="42"/>
      <c r="I36" s="42"/>
      <c r="J36" s="46"/>
      <c r="K36" s="46"/>
      <c r="L36" s="47"/>
    </row>
    <row r="37" spans="1:12" ht="38.25">
      <c r="A37" s="41"/>
      <c r="B37" s="42" t="s">
        <v>124</v>
      </c>
      <c r="C37" s="36" t="s">
        <v>125</v>
      </c>
      <c r="D37" s="43" t="b">
        <v>1</v>
      </c>
      <c r="E37" s="43" t="b">
        <v>0</v>
      </c>
      <c r="F37" s="43" t="b">
        <v>0</v>
      </c>
      <c r="G37" s="44"/>
      <c r="H37" s="42"/>
      <c r="I37" s="42"/>
      <c r="J37" s="46"/>
      <c r="K37" s="46"/>
      <c r="L37" s="47"/>
    </row>
    <row r="38" spans="1:12" ht="51">
      <c r="A38" s="41"/>
      <c r="B38" s="42" t="s">
        <v>126</v>
      </c>
      <c r="C38" s="36" t="s">
        <v>127</v>
      </c>
      <c r="D38" s="43" t="b">
        <v>1</v>
      </c>
      <c r="E38" s="43" t="b">
        <v>0</v>
      </c>
      <c r="F38" s="43" t="b">
        <v>0</v>
      </c>
      <c r="G38" s="44"/>
      <c r="H38" s="42"/>
      <c r="I38" s="42"/>
      <c r="J38" s="46"/>
      <c r="K38" s="46"/>
      <c r="L38" s="47"/>
    </row>
    <row r="39" spans="1:12" ht="51">
      <c r="A39" s="41"/>
      <c r="B39" s="42" t="s">
        <v>128</v>
      </c>
      <c r="C39" s="36" t="s">
        <v>129</v>
      </c>
      <c r="D39" s="43" t="b">
        <v>1</v>
      </c>
      <c r="E39" s="43" t="b">
        <v>0</v>
      </c>
      <c r="F39" s="43" t="b">
        <v>0</v>
      </c>
      <c r="G39" s="44"/>
      <c r="H39" s="42"/>
      <c r="I39" s="42"/>
      <c r="J39" s="46"/>
      <c r="K39" s="46"/>
      <c r="L39" s="47"/>
    </row>
    <row r="40" spans="1:12" ht="38.25">
      <c r="A40" s="41"/>
      <c r="B40" s="42" t="s">
        <v>130</v>
      </c>
      <c r="C40" s="36" t="s">
        <v>131</v>
      </c>
      <c r="D40" s="43" t="b">
        <v>1</v>
      </c>
      <c r="E40" s="43" t="b">
        <v>0</v>
      </c>
      <c r="F40" s="43" t="b">
        <v>0</v>
      </c>
      <c r="G40" s="44"/>
      <c r="H40" s="42"/>
      <c r="I40" s="42"/>
      <c r="J40" s="46"/>
      <c r="K40" s="46"/>
      <c r="L40" s="47"/>
    </row>
    <row r="41" spans="1:12" ht="38.25">
      <c r="A41" s="41"/>
      <c r="B41" s="42" t="s">
        <v>132</v>
      </c>
      <c r="C41" s="36" t="s">
        <v>133</v>
      </c>
      <c r="D41" s="43" t="b">
        <v>1</v>
      </c>
      <c r="E41" s="43" t="b">
        <v>0</v>
      </c>
      <c r="F41" s="43" t="b">
        <v>0</v>
      </c>
      <c r="G41" s="44"/>
      <c r="H41" s="42"/>
      <c r="I41" s="42"/>
      <c r="J41" s="46"/>
      <c r="K41" s="46"/>
      <c r="L41" s="47"/>
    </row>
    <row r="42" spans="1:12" ht="38.25">
      <c r="A42" s="41"/>
      <c r="B42" s="42" t="s">
        <v>134</v>
      </c>
      <c r="C42" s="36" t="s">
        <v>135</v>
      </c>
      <c r="D42" s="43" t="b">
        <v>1</v>
      </c>
      <c r="E42" s="43" t="b">
        <v>0</v>
      </c>
      <c r="F42" s="43" t="b">
        <v>0</v>
      </c>
      <c r="G42" s="44"/>
      <c r="H42" s="42"/>
      <c r="I42" s="42"/>
      <c r="J42" s="46"/>
      <c r="K42" s="46"/>
      <c r="L42" s="47"/>
    </row>
    <row r="43" spans="1:12" ht="38.25">
      <c r="A43" s="41"/>
      <c r="B43" s="42" t="s">
        <v>136</v>
      </c>
      <c r="C43" s="36" t="s">
        <v>137</v>
      </c>
      <c r="D43" s="43" t="b">
        <v>1</v>
      </c>
      <c r="E43" s="43" t="b">
        <v>0</v>
      </c>
      <c r="F43" s="43" t="b">
        <v>0</v>
      </c>
      <c r="G43" s="44"/>
      <c r="H43" s="42"/>
      <c r="I43" s="42"/>
      <c r="J43" s="46"/>
      <c r="K43" s="46"/>
      <c r="L43" s="47"/>
    </row>
    <row r="44" spans="1:12" ht="38.25">
      <c r="A44" s="41"/>
      <c r="B44" s="42" t="s">
        <v>138</v>
      </c>
      <c r="C44" s="36" t="s">
        <v>139</v>
      </c>
      <c r="D44" s="43" t="b">
        <v>1</v>
      </c>
      <c r="E44" s="43" t="b">
        <v>0</v>
      </c>
      <c r="F44" s="43" t="b">
        <v>0</v>
      </c>
      <c r="G44" s="44"/>
      <c r="H44" s="42"/>
      <c r="I44" s="42"/>
      <c r="J44" s="46"/>
      <c r="K44" s="46"/>
      <c r="L44" s="47"/>
    </row>
    <row r="45" spans="1:12" ht="38.25">
      <c r="A45" s="41"/>
      <c r="B45" s="42" t="s">
        <v>140</v>
      </c>
      <c r="C45" s="36" t="s">
        <v>141</v>
      </c>
      <c r="D45" s="43" t="b">
        <v>1</v>
      </c>
      <c r="E45" s="43" t="b">
        <v>0</v>
      </c>
      <c r="F45" s="43" t="b">
        <v>0</v>
      </c>
      <c r="G45" s="44"/>
      <c r="H45" s="42"/>
      <c r="I45" s="42"/>
      <c r="J45" s="46"/>
      <c r="K45" s="46"/>
      <c r="L45" s="47"/>
    </row>
    <row r="46" spans="1:12" ht="38.25">
      <c r="A46" s="41"/>
      <c r="B46" s="42" t="s">
        <v>142</v>
      </c>
      <c r="C46" s="36" t="s">
        <v>143</v>
      </c>
      <c r="D46" s="43" t="b">
        <v>1</v>
      </c>
      <c r="E46" s="43" t="b">
        <v>0</v>
      </c>
      <c r="F46" s="43" t="b">
        <v>0</v>
      </c>
      <c r="G46" s="44"/>
      <c r="H46" s="42"/>
      <c r="I46" s="42"/>
      <c r="J46" s="46"/>
      <c r="K46" s="46"/>
      <c r="L46" s="47"/>
    </row>
    <row r="47" spans="1:12" ht="38.25">
      <c r="A47" s="41"/>
      <c r="B47" s="42" t="s">
        <v>144</v>
      </c>
      <c r="C47" s="36" t="s">
        <v>145</v>
      </c>
      <c r="D47" s="43" t="b">
        <v>1</v>
      </c>
      <c r="E47" s="43" t="b">
        <v>0</v>
      </c>
      <c r="F47" s="43" t="b">
        <v>0</v>
      </c>
      <c r="G47" s="44"/>
      <c r="H47" s="42"/>
      <c r="I47" s="42"/>
      <c r="J47" s="46"/>
      <c r="K47" s="46"/>
      <c r="L47" s="47"/>
    </row>
    <row r="48" spans="1:12" ht="38.25">
      <c r="A48" s="41"/>
      <c r="B48" s="42" t="s">
        <v>146</v>
      </c>
      <c r="C48" s="36" t="s">
        <v>147</v>
      </c>
      <c r="D48" s="43" t="b">
        <v>1</v>
      </c>
      <c r="E48" s="43" t="b">
        <v>0</v>
      </c>
      <c r="F48" s="43" t="b">
        <v>0</v>
      </c>
      <c r="G48" s="44"/>
      <c r="H48" s="42"/>
      <c r="I48" s="42"/>
      <c r="J48" s="46"/>
      <c r="K48" s="46"/>
      <c r="L48" s="47"/>
    </row>
    <row r="49" spans="1:12" ht="38.25">
      <c r="A49" s="41"/>
      <c r="B49" s="42" t="s">
        <v>148</v>
      </c>
      <c r="C49" s="36" t="s">
        <v>149</v>
      </c>
      <c r="D49" s="43" t="b">
        <v>1</v>
      </c>
      <c r="E49" s="43" t="b">
        <v>0</v>
      </c>
      <c r="F49" s="43" t="b">
        <v>0</v>
      </c>
      <c r="G49" s="44"/>
      <c r="H49" s="42"/>
      <c r="I49" s="42"/>
      <c r="J49" s="46"/>
      <c r="K49" s="46"/>
      <c r="L49" s="47"/>
    </row>
    <row r="50" spans="1:12" ht="38.25">
      <c r="A50" s="41"/>
      <c r="B50" s="42" t="s">
        <v>150</v>
      </c>
      <c r="C50" s="36" t="s">
        <v>151</v>
      </c>
      <c r="D50" s="43" t="b">
        <v>1</v>
      </c>
      <c r="E50" s="43" t="b">
        <v>0</v>
      </c>
      <c r="F50" s="43" t="b">
        <v>0</v>
      </c>
      <c r="G50" s="44"/>
      <c r="H50" s="42"/>
      <c r="I50" s="42"/>
      <c r="J50" s="46"/>
      <c r="K50" s="46"/>
      <c r="L50" s="47"/>
    </row>
    <row r="51" spans="1:12" ht="38.25">
      <c r="A51" s="41"/>
      <c r="B51" s="42" t="s">
        <v>152</v>
      </c>
      <c r="C51" s="36" t="s">
        <v>153</v>
      </c>
      <c r="D51" s="43" t="b">
        <v>1</v>
      </c>
      <c r="E51" s="43" t="b">
        <v>0</v>
      </c>
      <c r="F51" s="43" t="b">
        <v>0</v>
      </c>
      <c r="G51" s="44"/>
      <c r="H51" s="42"/>
      <c r="I51" s="42"/>
      <c r="J51" s="46"/>
      <c r="K51" s="46"/>
      <c r="L51" s="47"/>
    </row>
    <row r="52" spans="1:12" ht="38.25">
      <c r="A52" s="41"/>
      <c r="B52" s="42" t="s">
        <v>154</v>
      </c>
      <c r="C52" s="36" t="s">
        <v>155</v>
      </c>
      <c r="D52" s="43" t="b">
        <v>1</v>
      </c>
      <c r="E52" s="43" t="b">
        <v>0</v>
      </c>
      <c r="F52" s="43" t="b">
        <v>0</v>
      </c>
      <c r="G52" s="44"/>
      <c r="H52" s="42"/>
      <c r="I52" s="42"/>
      <c r="J52" s="46"/>
      <c r="K52" s="46"/>
      <c r="L52" s="47"/>
    </row>
    <row r="53" spans="1:12" ht="38.25">
      <c r="A53" s="41"/>
      <c r="B53" s="42" t="s">
        <v>156</v>
      </c>
      <c r="C53" s="36" t="s">
        <v>157</v>
      </c>
      <c r="D53" s="43" t="b">
        <v>1</v>
      </c>
      <c r="E53" s="43" t="b">
        <v>0</v>
      </c>
      <c r="F53" s="43" t="b">
        <v>0</v>
      </c>
      <c r="G53" s="44"/>
      <c r="H53" s="42"/>
      <c r="I53" s="42"/>
      <c r="J53" s="46"/>
      <c r="K53" s="46"/>
      <c r="L53" s="47"/>
    </row>
    <row r="54" spans="1:12" ht="51">
      <c r="A54" s="41"/>
      <c r="B54" s="42" t="s">
        <v>158</v>
      </c>
      <c r="C54" s="36" t="s">
        <v>159</v>
      </c>
      <c r="D54" s="43" t="b">
        <v>1</v>
      </c>
      <c r="E54" s="43" t="b">
        <v>0</v>
      </c>
      <c r="F54" s="43" t="b">
        <v>0</v>
      </c>
      <c r="G54" s="44"/>
      <c r="H54" s="42"/>
      <c r="I54" s="42"/>
      <c r="J54" s="46"/>
      <c r="K54" s="46"/>
      <c r="L54" s="47"/>
    </row>
    <row r="55" spans="1:12" ht="51">
      <c r="A55" s="41"/>
      <c r="B55" s="42" t="s">
        <v>160</v>
      </c>
      <c r="C55" s="36" t="s">
        <v>161</v>
      </c>
      <c r="D55" s="43" t="b">
        <v>1</v>
      </c>
      <c r="E55" s="43" t="b">
        <v>0</v>
      </c>
      <c r="F55" s="43" t="b">
        <v>0</v>
      </c>
      <c r="G55" s="44"/>
      <c r="H55" s="42"/>
      <c r="I55" s="42"/>
      <c r="J55" s="46"/>
      <c r="K55" s="46"/>
      <c r="L55" s="47"/>
    </row>
    <row r="56" spans="1:12" ht="38.25">
      <c r="A56" s="41"/>
      <c r="B56" s="42" t="s">
        <v>162</v>
      </c>
      <c r="C56" s="36" t="s">
        <v>163</v>
      </c>
      <c r="D56" s="43" t="b">
        <v>1</v>
      </c>
      <c r="E56" s="43" t="b">
        <v>0</v>
      </c>
      <c r="F56" s="43" t="b">
        <v>0</v>
      </c>
      <c r="G56" s="44"/>
      <c r="H56" s="42"/>
      <c r="I56" s="42"/>
      <c r="J56" s="46"/>
      <c r="K56" s="46"/>
      <c r="L56" s="47"/>
    </row>
    <row r="57" spans="1:12" ht="38.25">
      <c r="A57" s="41"/>
      <c r="B57" s="42" t="s">
        <v>164</v>
      </c>
      <c r="C57" s="36" t="s">
        <v>165</v>
      </c>
      <c r="D57" s="43" t="b">
        <v>1</v>
      </c>
      <c r="E57" s="43" t="b">
        <v>0</v>
      </c>
      <c r="F57" s="43" t="b">
        <v>0</v>
      </c>
      <c r="G57" s="44"/>
      <c r="H57" s="42"/>
      <c r="I57" s="42"/>
      <c r="J57" s="46"/>
      <c r="K57" s="46"/>
      <c r="L57" s="47"/>
    </row>
    <row r="58" spans="1:12" ht="38.25">
      <c r="A58" s="41"/>
      <c r="B58" s="42" t="s">
        <v>166</v>
      </c>
      <c r="C58" s="36" t="s">
        <v>167</v>
      </c>
      <c r="D58" s="43" t="b">
        <v>1</v>
      </c>
      <c r="E58" s="43" t="b">
        <v>0</v>
      </c>
      <c r="F58" s="43" t="b">
        <v>0</v>
      </c>
      <c r="G58" s="44"/>
      <c r="H58" s="42"/>
      <c r="I58" s="42"/>
      <c r="J58" s="46"/>
      <c r="K58" s="46"/>
      <c r="L58" s="47"/>
    </row>
    <row r="59" spans="1:12" ht="38.25">
      <c r="A59" s="41"/>
      <c r="B59" s="42" t="s">
        <v>168</v>
      </c>
      <c r="C59" s="36" t="s">
        <v>169</v>
      </c>
      <c r="D59" s="43" t="b">
        <v>1</v>
      </c>
      <c r="E59" s="43" t="b">
        <v>0</v>
      </c>
      <c r="F59" s="43" t="b">
        <v>0</v>
      </c>
      <c r="G59" s="44"/>
      <c r="H59" s="42"/>
      <c r="I59" s="42"/>
      <c r="J59" s="46"/>
      <c r="K59" s="46"/>
      <c r="L59" s="47"/>
    </row>
    <row r="60" spans="1:12" ht="38.25">
      <c r="A60" s="41"/>
      <c r="B60" s="42" t="s">
        <v>170</v>
      </c>
      <c r="C60" s="36" t="s">
        <v>171</v>
      </c>
      <c r="D60" s="43" t="b">
        <v>1</v>
      </c>
      <c r="E60" s="43" t="b">
        <v>0</v>
      </c>
      <c r="F60" s="43" t="b">
        <v>0</v>
      </c>
      <c r="G60" s="44"/>
      <c r="H60" s="42"/>
      <c r="I60" s="42"/>
      <c r="J60" s="46"/>
      <c r="K60" s="46"/>
      <c r="L60" s="47"/>
    </row>
    <row r="61" spans="1:12" ht="38.25">
      <c r="A61" s="41"/>
      <c r="B61" s="42" t="s">
        <v>172</v>
      </c>
      <c r="C61" s="36" t="s">
        <v>173</v>
      </c>
      <c r="D61" s="43" t="b">
        <v>1</v>
      </c>
      <c r="E61" s="43" t="b">
        <v>0</v>
      </c>
      <c r="F61" s="43" t="b">
        <v>0</v>
      </c>
      <c r="G61" s="44"/>
      <c r="H61" s="42"/>
      <c r="I61" s="42"/>
      <c r="J61" s="46"/>
      <c r="K61" s="46"/>
      <c r="L61" s="47"/>
    </row>
    <row r="62" spans="1:12" ht="38.25">
      <c r="A62" s="41"/>
      <c r="B62" s="42" t="s">
        <v>174</v>
      </c>
      <c r="C62" s="36" t="s">
        <v>175</v>
      </c>
      <c r="D62" s="43" t="b">
        <v>1</v>
      </c>
      <c r="E62" s="43" t="b">
        <v>0</v>
      </c>
      <c r="F62" s="43" t="b">
        <v>0</v>
      </c>
      <c r="G62" s="44"/>
      <c r="H62" s="42"/>
      <c r="I62" s="42"/>
      <c r="J62" s="46"/>
      <c r="K62" s="46"/>
      <c r="L62" s="47"/>
    </row>
    <row r="63" spans="1:12" ht="38.25">
      <c r="A63" s="41"/>
      <c r="B63" s="42" t="s">
        <v>176</v>
      </c>
      <c r="C63" s="36" t="s">
        <v>177</v>
      </c>
      <c r="D63" s="43" t="b">
        <v>1</v>
      </c>
      <c r="E63" s="43" t="b">
        <v>0</v>
      </c>
      <c r="F63" s="43" t="b">
        <v>0</v>
      </c>
      <c r="G63" s="44"/>
      <c r="H63" s="42"/>
      <c r="I63" s="42"/>
      <c r="J63" s="46"/>
      <c r="K63" s="46"/>
      <c r="L63" s="47"/>
    </row>
    <row r="64" spans="1:12" ht="38.25">
      <c r="A64" s="41"/>
      <c r="B64" s="42" t="s">
        <v>178</v>
      </c>
      <c r="C64" s="36" t="s">
        <v>179</v>
      </c>
      <c r="D64" s="43" t="b">
        <v>1</v>
      </c>
      <c r="E64" s="43" t="b">
        <v>0</v>
      </c>
      <c r="F64" s="43" t="b">
        <v>0</v>
      </c>
      <c r="G64" s="44"/>
      <c r="H64" s="42"/>
      <c r="I64" s="42"/>
      <c r="J64" s="46"/>
      <c r="K64" s="46"/>
      <c r="L64" s="47"/>
    </row>
  </sheetData>
  <mergeCells count="13">
    <mergeCell ref="I11:I12"/>
    <mergeCell ref="A1:I8"/>
    <mergeCell ref="J1:K1"/>
    <mergeCell ref="A9:E9"/>
    <mergeCell ref="F9:G9"/>
    <mergeCell ref="A10:C10"/>
    <mergeCell ref="F10:I10"/>
    <mergeCell ref="A11:A12"/>
    <mergeCell ref="D11:D12"/>
    <mergeCell ref="E11:E12"/>
    <mergeCell ref="F11:F12"/>
    <mergeCell ref="G11:G12"/>
    <mergeCell ref="H11:H12"/>
  </mergeCells>
  <conditionalFormatting sqref="A13:I64">
    <cfRule type="expression" dxfId="11" priority="3">
      <formula>$E:$E=TRUE</formula>
    </cfRule>
    <cfRule type="expression" dxfId="10" priority="4">
      <formula>$F:$F=TRUE</formula>
    </cfRule>
  </conditionalFormatting>
  <conditionalFormatting sqref="D13:D15">
    <cfRule type="expression" dxfId="9" priority="1">
      <formula>$E:$E=TRUE</formula>
    </cfRule>
    <cfRule type="expression" dxfId="8" priority="2">
      <formula>$F:$F=TRUE</formula>
    </cfRule>
  </conditionalFormatting>
  <hyperlinks>
    <hyperlink ref="F9" location="null!A1" display="UAT Summary" xr:uid="{00000000-0004-0000-0200-000000000000}"/>
  </hyperlink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91FC"/>
    <outlinePr summaryBelow="0" summaryRight="0"/>
  </sheetPr>
  <dimension ref="A1:L64"/>
  <sheetViews>
    <sheetView topLeftCell="A9" workbookViewId="0">
      <selection activeCell="C12" sqref="C12"/>
    </sheetView>
  </sheetViews>
  <sheetFormatPr defaultColWidth="12.5703125" defaultRowHeight="15.75" customHeight="1"/>
  <cols>
    <col min="1" max="1" width="6.140625" customWidth="1"/>
    <col min="2" max="2" width="64" customWidth="1"/>
    <col min="3" max="3" width="71.7109375" customWidth="1"/>
    <col min="4" max="5" width="8.7109375" customWidth="1"/>
    <col min="6" max="6" width="7.7109375" customWidth="1"/>
    <col min="7" max="7" width="25.42578125" customWidth="1"/>
    <col min="8" max="9" width="43.7109375" customWidth="1"/>
    <col min="10" max="10" width="17.7109375" hidden="1" customWidth="1"/>
    <col min="11" max="11" width="18.28515625" hidden="1" customWidth="1"/>
    <col min="12" max="12" width="14.42578125" customWidth="1"/>
  </cols>
  <sheetData>
    <row r="1" spans="1:12" ht="31.5" hidden="1" customHeight="1">
      <c r="A1" s="115" t="s">
        <v>58</v>
      </c>
      <c r="B1" s="116"/>
      <c r="C1" s="116"/>
      <c r="D1" s="116"/>
      <c r="E1" s="116"/>
      <c r="F1" s="116"/>
      <c r="G1" s="116"/>
      <c r="H1" s="116"/>
      <c r="I1" s="117"/>
      <c r="J1" s="115" t="s">
        <v>59</v>
      </c>
      <c r="K1" s="117"/>
      <c r="L1" s="55"/>
    </row>
    <row r="2" spans="1:12" ht="31.5" hidden="1" customHeight="1">
      <c r="A2" s="118"/>
      <c r="B2" s="102"/>
      <c r="C2" s="102"/>
      <c r="D2" s="102"/>
      <c r="E2" s="102"/>
      <c r="F2" s="102"/>
      <c r="G2" s="102"/>
      <c r="H2" s="102"/>
      <c r="I2" s="119"/>
      <c r="J2" s="83" t="s">
        <v>50</v>
      </c>
      <c r="K2" s="84" t="str">
        <f>IF(K4=0,"NO",IF(K4=K6,"YES",IF(K4&lt;K6,"IN PROGRESS",IF(K3&gt;0,"IN PROGRESS"))))</f>
        <v>NO</v>
      </c>
      <c r="L2" s="55"/>
    </row>
    <row r="3" spans="1:12" ht="31.5" hidden="1" customHeight="1">
      <c r="A3" s="118"/>
      <c r="B3" s="102"/>
      <c r="C3" s="102"/>
      <c r="D3" s="102"/>
      <c r="E3" s="102"/>
      <c r="F3" s="102"/>
      <c r="G3" s="102"/>
      <c r="H3" s="102"/>
      <c r="I3" s="119"/>
      <c r="J3" s="83" t="s">
        <v>51</v>
      </c>
      <c r="K3" s="85">
        <f>COUNTIF(F12:F70,TRUE)</f>
        <v>0</v>
      </c>
      <c r="L3" s="55"/>
    </row>
    <row r="4" spans="1:12" ht="31.5" hidden="1" customHeight="1">
      <c r="A4" s="118"/>
      <c r="B4" s="102"/>
      <c r="C4" s="102"/>
      <c r="D4" s="102"/>
      <c r="E4" s="102"/>
      <c r="F4" s="102"/>
      <c r="G4" s="102"/>
      <c r="H4" s="102"/>
      <c r="I4" s="119"/>
      <c r="J4" s="83" t="s">
        <v>53</v>
      </c>
      <c r="K4" s="85">
        <f>COUNTIF(E12:E70,TRUE)</f>
        <v>0</v>
      </c>
      <c r="L4" s="55"/>
    </row>
    <row r="5" spans="1:12" ht="31.5" hidden="1" customHeight="1">
      <c r="A5" s="118"/>
      <c r="B5" s="102"/>
      <c r="C5" s="102"/>
      <c r="D5" s="102"/>
      <c r="E5" s="102"/>
      <c r="F5" s="102"/>
      <c r="G5" s="102"/>
      <c r="H5" s="102"/>
      <c r="I5" s="119"/>
      <c r="J5" s="83" t="s">
        <v>52</v>
      </c>
      <c r="K5" s="85" t="str">
        <f>CONCATENATE(K4," of ",K6)</f>
        <v>0 of 52</v>
      </c>
      <c r="L5" s="55"/>
    </row>
    <row r="6" spans="1:12" ht="31.5" hidden="1" customHeight="1">
      <c r="A6" s="118"/>
      <c r="B6" s="102"/>
      <c r="C6" s="102"/>
      <c r="D6" s="102"/>
      <c r="E6" s="102"/>
      <c r="F6" s="102"/>
      <c r="G6" s="102"/>
      <c r="H6" s="102"/>
      <c r="I6" s="119"/>
      <c r="J6" s="83" t="s">
        <v>54</v>
      </c>
      <c r="K6" s="85">
        <f>COUNTA(E12:E67)</f>
        <v>52</v>
      </c>
      <c r="L6" s="55"/>
    </row>
    <row r="7" spans="1:12" ht="31.5" hidden="1" customHeight="1">
      <c r="A7" s="118"/>
      <c r="B7" s="102"/>
      <c r="C7" s="102"/>
      <c r="D7" s="102"/>
      <c r="E7" s="102"/>
      <c r="F7" s="102"/>
      <c r="G7" s="102"/>
      <c r="H7" s="102"/>
      <c r="I7" s="119"/>
      <c r="J7" s="83" t="s">
        <v>60</v>
      </c>
      <c r="K7" s="85">
        <f>COUNTIF(D12:D70,TRUE)</f>
        <v>52</v>
      </c>
      <c r="L7" s="55"/>
    </row>
    <row r="8" spans="1:12" ht="31.5" hidden="1" customHeight="1">
      <c r="A8" s="120"/>
      <c r="B8" s="121"/>
      <c r="C8" s="121"/>
      <c r="D8" s="121"/>
      <c r="E8" s="121"/>
      <c r="F8" s="121"/>
      <c r="G8" s="121"/>
      <c r="H8" s="121"/>
      <c r="I8" s="122"/>
      <c r="J8" s="86" t="s">
        <v>49</v>
      </c>
      <c r="K8" s="87" t="str">
        <f>IF(K7=K6,"Ready for UAT",IF(K7=0,"Not Ready for UAT",IF(K7&lt;K6,"Partially Ready for UAT")))</f>
        <v>Ready for UAT</v>
      </c>
      <c r="L8" s="55"/>
    </row>
    <row r="9" spans="1:12" ht="31.5" customHeight="1">
      <c r="A9" s="123" t="s">
        <v>61</v>
      </c>
      <c r="B9" s="102"/>
      <c r="C9" s="102"/>
      <c r="D9" s="102"/>
      <c r="E9" s="102"/>
      <c r="F9" s="124" t="s">
        <v>62</v>
      </c>
      <c r="G9" s="102"/>
      <c r="H9" s="32"/>
      <c r="I9" s="32"/>
      <c r="J9" s="17"/>
      <c r="K9" s="17"/>
      <c r="L9" s="55"/>
    </row>
    <row r="10" spans="1:12" ht="12.75">
      <c r="A10" s="125" t="s">
        <v>63</v>
      </c>
      <c r="B10" s="102"/>
      <c r="C10" s="102"/>
      <c r="D10" s="33"/>
      <c r="E10" s="33" t="b">
        <f>IF(K4=K6,TRUE,FALSE)</f>
        <v>0</v>
      </c>
      <c r="F10" s="126" t="s">
        <v>64</v>
      </c>
      <c r="G10" s="102"/>
      <c r="H10" s="102"/>
      <c r="I10" s="102"/>
      <c r="J10" s="17"/>
      <c r="K10" s="17"/>
      <c r="L10" s="55"/>
    </row>
    <row r="11" spans="1:12" ht="20.25" customHeight="1">
      <c r="A11" s="113" t="s">
        <v>65</v>
      </c>
      <c r="B11" s="34" t="s">
        <v>66</v>
      </c>
      <c r="C11" s="34" t="s">
        <v>67</v>
      </c>
      <c r="D11" s="113" t="s">
        <v>68</v>
      </c>
      <c r="E11" s="113" t="s">
        <v>69</v>
      </c>
      <c r="F11" s="113" t="s">
        <v>70</v>
      </c>
      <c r="G11" s="113" t="s">
        <v>71</v>
      </c>
      <c r="H11" s="113" t="s">
        <v>72</v>
      </c>
      <c r="I11" s="113" t="s">
        <v>73</v>
      </c>
      <c r="J11" s="22"/>
      <c r="K11" s="22"/>
      <c r="L11" s="55"/>
    </row>
    <row r="12" spans="1:12" ht="24" customHeight="1">
      <c r="A12" s="114"/>
      <c r="B12" s="34" t="s">
        <v>74</v>
      </c>
      <c r="C12" s="34" t="s">
        <v>180</v>
      </c>
      <c r="D12" s="114"/>
      <c r="E12" s="114"/>
      <c r="F12" s="114"/>
      <c r="G12" s="114"/>
      <c r="H12" s="114"/>
      <c r="I12" s="114"/>
      <c r="J12" s="22"/>
      <c r="K12" s="22"/>
      <c r="L12" s="55"/>
    </row>
    <row r="13" spans="1:12" ht="38.25">
      <c r="A13" s="35"/>
      <c r="B13" s="36" t="s">
        <v>76</v>
      </c>
      <c r="C13" s="36" t="s">
        <v>77</v>
      </c>
      <c r="D13" s="35" t="b">
        <v>1</v>
      </c>
      <c r="E13" s="37" t="b">
        <v>0</v>
      </c>
      <c r="F13" s="37" t="b">
        <v>0</v>
      </c>
      <c r="G13" s="35"/>
      <c r="H13" s="35"/>
      <c r="I13" s="35"/>
      <c r="J13" s="38"/>
      <c r="K13" s="38"/>
      <c r="L13" s="19"/>
    </row>
    <row r="14" spans="1:12" ht="38.25">
      <c r="A14" s="35"/>
      <c r="B14" s="36" t="s">
        <v>78</v>
      </c>
      <c r="C14" s="36" t="s">
        <v>79</v>
      </c>
      <c r="D14" s="35" t="b">
        <v>1</v>
      </c>
      <c r="E14" s="37" t="b">
        <v>0</v>
      </c>
      <c r="F14" s="37" t="b">
        <v>0</v>
      </c>
      <c r="G14" s="35"/>
      <c r="H14" s="35"/>
      <c r="I14" s="39"/>
      <c r="J14" s="40"/>
      <c r="K14" s="40"/>
      <c r="L14" s="19"/>
    </row>
    <row r="15" spans="1:12" ht="38.25">
      <c r="A15" s="35"/>
      <c r="B15" s="36" t="s">
        <v>80</v>
      </c>
      <c r="C15" s="36" t="s">
        <v>81</v>
      </c>
      <c r="D15" s="35" t="b">
        <v>1</v>
      </c>
      <c r="E15" s="37" t="b">
        <v>0</v>
      </c>
      <c r="F15" s="37" t="b">
        <v>0</v>
      </c>
      <c r="G15" s="35"/>
      <c r="H15" s="35"/>
      <c r="I15" s="39"/>
      <c r="J15" s="56"/>
      <c r="K15" s="56"/>
      <c r="L15" s="19"/>
    </row>
    <row r="16" spans="1:12" ht="38.25">
      <c r="A16" s="41"/>
      <c r="B16" s="42" t="s">
        <v>82</v>
      </c>
      <c r="C16" s="36" t="s">
        <v>83</v>
      </c>
      <c r="D16" s="43" t="b">
        <v>1</v>
      </c>
      <c r="E16" s="43" t="b">
        <v>0</v>
      </c>
      <c r="F16" s="43" t="b">
        <v>0</v>
      </c>
      <c r="G16" s="44"/>
      <c r="H16" s="42"/>
      <c r="I16" s="42"/>
      <c r="J16" s="45"/>
      <c r="K16" s="45"/>
      <c r="L16" s="19"/>
    </row>
    <row r="17" spans="1:12" ht="38.25">
      <c r="A17" s="41"/>
      <c r="B17" s="42" t="s">
        <v>84</v>
      </c>
      <c r="C17" s="36" t="s">
        <v>85</v>
      </c>
      <c r="D17" s="43" t="b">
        <v>1</v>
      </c>
      <c r="E17" s="43" t="b">
        <v>0</v>
      </c>
      <c r="F17" s="43" t="b">
        <v>0</v>
      </c>
      <c r="G17" s="44"/>
      <c r="H17" s="42"/>
      <c r="I17" s="42"/>
      <c r="J17" s="46"/>
      <c r="K17" s="46"/>
      <c r="L17" s="47"/>
    </row>
    <row r="18" spans="1:12" ht="38.25">
      <c r="A18" s="41"/>
      <c r="B18" s="42" t="s">
        <v>86</v>
      </c>
      <c r="C18" s="36" t="s">
        <v>87</v>
      </c>
      <c r="D18" s="43" t="b">
        <v>1</v>
      </c>
      <c r="E18" s="43" t="b">
        <v>0</v>
      </c>
      <c r="F18" s="43" t="b">
        <v>0</v>
      </c>
      <c r="G18" s="44"/>
      <c r="H18" s="42"/>
      <c r="I18" s="42"/>
      <c r="J18" s="46"/>
      <c r="K18" s="46"/>
      <c r="L18" s="47"/>
    </row>
    <row r="19" spans="1:12" ht="38.25">
      <c r="A19" s="41"/>
      <c r="B19" s="42" t="s">
        <v>88</v>
      </c>
      <c r="C19" s="36" t="s">
        <v>89</v>
      </c>
      <c r="D19" s="43" t="b">
        <v>1</v>
      </c>
      <c r="E19" s="43" t="b">
        <v>0</v>
      </c>
      <c r="F19" s="43" t="b">
        <v>0</v>
      </c>
      <c r="G19" s="44"/>
      <c r="H19" s="42"/>
      <c r="I19" s="42"/>
      <c r="J19" s="46"/>
      <c r="K19" s="46"/>
      <c r="L19" s="47"/>
    </row>
    <row r="20" spans="1:12" ht="38.25">
      <c r="A20" s="41"/>
      <c r="B20" s="42" t="s">
        <v>90</v>
      </c>
      <c r="C20" s="36" t="s">
        <v>91</v>
      </c>
      <c r="D20" s="43" t="b">
        <v>1</v>
      </c>
      <c r="E20" s="43" t="b">
        <v>0</v>
      </c>
      <c r="F20" s="43" t="b">
        <v>0</v>
      </c>
      <c r="G20" s="44"/>
      <c r="H20" s="42"/>
      <c r="I20" s="42"/>
      <c r="J20" s="46"/>
      <c r="K20" s="46"/>
      <c r="L20" s="47"/>
    </row>
    <row r="21" spans="1:12" ht="38.25">
      <c r="A21" s="41"/>
      <c r="B21" s="42" t="s">
        <v>92</v>
      </c>
      <c r="C21" s="36" t="s">
        <v>93</v>
      </c>
      <c r="D21" s="43" t="b">
        <v>1</v>
      </c>
      <c r="E21" s="43" t="b">
        <v>0</v>
      </c>
      <c r="F21" s="43" t="b">
        <v>0</v>
      </c>
      <c r="G21" s="44"/>
      <c r="H21" s="42"/>
      <c r="I21" s="42"/>
      <c r="J21" s="46"/>
      <c r="K21" s="46"/>
      <c r="L21" s="47"/>
    </row>
    <row r="22" spans="1:12" ht="38.25">
      <c r="A22" s="41"/>
      <c r="B22" s="42" t="s">
        <v>94</v>
      </c>
      <c r="C22" s="36" t="s">
        <v>95</v>
      </c>
      <c r="D22" s="43" t="b">
        <v>1</v>
      </c>
      <c r="E22" s="43" t="b">
        <v>0</v>
      </c>
      <c r="F22" s="43" t="b">
        <v>0</v>
      </c>
      <c r="G22" s="44"/>
      <c r="H22" s="42"/>
      <c r="I22" s="42"/>
      <c r="J22" s="46"/>
      <c r="K22" s="46"/>
      <c r="L22" s="47"/>
    </row>
    <row r="23" spans="1:12" ht="38.25">
      <c r="A23" s="41"/>
      <c r="B23" s="42" t="s">
        <v>96</v>
      </c>
      <c r="C23" s="36" t="s">
        <v>97</v>
      </c>
      <c r="D23" s="43" t="b">
        <v>1</v>
      </c>
      <c r="E23" s="43" t="b">
        <v>0</v>
      </c>
      <c r="F23" s="43" t="b">
        <v>0</v>
      </c>
      <c r="G23" s="44"/>
      <c r="H23" s="42"/>
      <c r="I23" s="42"/>
      <c r="J23" s="46"/>
      <c r="K23" s="46"/>
      <c r="L23" s="47"/>
    </row>
    <row r="24" spans="1:12" ht="38.25">
      <c r="A24" s="41"/>
      <c r="B24" s="42" t="s">
        <v>98</v>
      </c>
      <c r="C24" s="36" t="s">
        <v>99</v>
      </c>
      <c r="D24" s="43" t="b">
        <v>1</v>
      </c>
      <c r="E24" s="43" t="b">
        <v>0</v>
      </c>
      <c r="F24" s="43" t="b">
        <v>0</v>
      </c>
      <c r="G24" s="44"/>
      <c r="H24" s="42"/>
      <c r="I24" s="42"/>
      <c r="J24" s="46"/>
      <c r="K24" s="46"/>
      <c r="L24" s="47"/>
    </row>
    <row r="25" spans="1:12" ht="38.25">
      <c r="A25" s="41"/>
      <c r="B25" s="42" t="s">
        <v>100</v>
      </c>
      <c r="C25" s="36" t="s">
        <v>101</v>
      </c>
      <c r="D25" s="43" t="b">
        <v>1</v>
      </c>
      <c r="E25" s="43" t="b">
        <v>0</v>
      </c>
      <c r="F25" s="43" t="b">
        <v>0</v>
      </c>
      <c r="G25" s="44"/>
      <c r="H25" s="42"/>
      <c r="I25" s="42"/>
      <c r="J25" s="46"/>
      <c r="K25" s="46"/>
      <c r="L25" s="47"/>
    </row>
    <row r="26" spans="1:12" ht="38.25">
      <c r="A26" s="41"/>
      <c r="B26" s="42" t="s">
        <v>102</v>
      </c>
      <c r="C26" s="36" t="s">
        <v>103</v>
      </c>
      <c r="D26" s="43" t="b">
        <v>1</v>
      </c>
      <c r="E26" s="43" t="b">
        <v>0</v>
      </c>
      <c r="F26" s="43" t="b">
        <v>0</v>
      </c>
      <c r="G26" s="44"/>
      <c r="H26" s="42"/>
      <c r="I26" s="42"/>
      <c r="J26" s="46"/>
      <c r="K26" s="46"/>
      <c r="L26" s="47"/>
    </row>
    <row r="27" spans="1:12" ht="38.25">
      <c r="A27" s="41"/>
      <c r="B27" s="42" t="s">
        <v>104</v>
      </c>
      <c r="C27" s="36" t="s">
        <v>105</v>
      </c>
      <c r="D27" s="43" t="b">
        <v>1</v>
      </c>
      <c r="E27" s="43" t="b">
        <v>0</v>
      </c>
      <c r="F27" s="43" t="b">
        <v>0</v>
      </c>
      <c r="G27" s="44"/>
      <c r="H27" s="42"/>
      <c r="I27" s="42"/>
      <c r="J27" s="46"/>
      <c r="K27" s="46"/>
      <c r="L27" s="47"/>
    </row>
    <row r="28" spans="1:12" ht="38.25">
      <c r="A28" s="41"/>
      <c r="B28" s="42" t="s">
        <v>106</v>
      </c>
      <c r="C28" s="36" t="s">
        <v>107</v>
      </c>
      <c r="D28" s="43" t="b">
        <v>1</v>
      </c>
      <c r="E28" s="43" t="b">
        <v>0</v>
      </c>
      <c r="F28" s="43" t="b">
        <v>0</v>
      </c>
      <c r="G28" s="44"/>
      <c r="H28" s="42"/>
      <c r="I28" s="42"/>
      <c r="J28" s="46"/>
      <c r="K28" s="46"/>
      <c r="L28" s="47"/>
    </row>
    <row r="29" spans="1:12" ht="38.25">
      <c r="A29" s="41"/>
      <c r="B29" s="42" t="s">
        <v>108</v>
      </c>
      <c r="C29" s="36" t="s">
        <v>109</v>
      </c>
      <c r="D29" s="43" t="b">
        <v>1</v>
      </c>
      <c r="E29" s="43" t="b">
        <v>0</v>
      </c>
      <c r="F29" s="43" t="b">
        <v>0</v>
      </c>
      <c r="G29" s="44"/>
      <c r="H29" s="42"/>
      <c r="I29" s="42"/>
      <c r="J29" s="46"/>
      <c r="K29" s="46"/>
      <c r="L29" s="47"/>
    </row>
    <row r="30" spans="1:12" ht="51">
      <c r="A30" s="41"/>
      <c r="B30" s="42" t="s">
        <v>110</v>
      </c>
      <c r="C30" s="36" t="s">
        <v>111</v>
      </c>
      <c r="D30" s="43" t="b">
        <v>1</v>
      </c>
      <c r="E30" s="43" t="b">
        <v>0</v>
      </c>
      <c r="F30" s="43" t="b">
        <v>0</v>
      </c>
      <c r="G30" s="44"/>
      <c r="H30" s="42"/>
      <c r="I30" s="42"/>
      <c r="J30" s="46"/>
      <c r="K30" s="46"/>
      <c r="L30" s="47"/>
    </row>
    <row r="31" spans="1:12" ht="38.25">
      <c r="A31" s="41"/>
      <c r="B31" s="42" t="s">
        <v>112</v>
      </c>
      <c r="C31" s="36" t="s">
        <v>113</v>
      </c>
      <c r="D31" s="43" t="b">
        <v>1</v>
      </c>
      <c r="E31" s="43" t="b">
        <v>0</v>
      </c>
      <c r="F31" s="43" t="b">
        <v>0</v>
      </c>
      <c r="G31" s="44"/>
      <c r="H31" s="42"/>
      <c r="I31" s="42"/>
      <c r="J31" s="46"/>
      <c r="K31" s="46"/>
      <c r="L31" s="47"/>
    </row>
    <row r="32" spans="1:12" ht="38.25">
      <c r="A32" s="41"/>
      <c r="B32" s="42" t="s">
        <v>114</v>
      </c>
      <c r="C32" s="36" t="s">
        <v>115</v>
      </c>
      <c r="D32" s="43" t="b">
        <v>1</v>
      </c>
      <c r="E32" s="43" t="b">
        <v>0</v>
      </c>
      <c r="F32" s="43" t="b">
        <v>0</v>
      </c>
      <c r="G32" s="44"/>
      <c r="H32" s="42"/>
      <c r="I32" s="42"/>
      <c r="J32" s="46"/>
      <c r="K32" s="46"/>
      <c r="L32" s="47"/>
    </row>
    <row r="33" spans="1:12" ht="38.25">
      <c r="A33" s="41"/>
      <c r="B33" s="42" t="s">
        <v>116</v>
      </c>
      <c r="C33" s="36" t="s">
        <v>117</v>
      </c>
      <c r="D33" s="43" t="b">
        <v>1</v>
      </c>
      <c r="E33" s="43" t="b">
        <v>0</v>
      </c>
      <c r="F33" s="43" t="b">
        <v>0</v>
      </c>
      <c r="G33" s="44"/>
      <c r="H33" s="42"/>
      <c r="I33" s="42"/>
      <c r="J33" s="46"/>
      <c r="K33" s="46"/>
      <c r="L33" s="47"/>
    </row>
    <row r="34" spans="1:12" ht="38.25">
      <c r="A34" s="41"/>
      <c r="B34" s="42" t="s">
        <v>118</v>
      </c>
      <c r="C34" s="36" t="s">
        <v>119</v>
      </c>
      <c r="D34" s="43" t="b">
        <v>1</v>
      </c>
      <c r="E34" s="43" t="b">
        <v>0</v>
      </c>
      <c r="F34" s="43" t="b">
        <v>0</v>
      </c>
      <c r="G34" s="44"/>
      <c r="H34" s="42"/>
      <c r="I34" s="42"/>
      <c r="J34" s="46"/>
      <c r="K34" s="46"/>
      <c r="L34" s="47"/>
    </row>
    <row r="35" spans="1:12" ht="38.25">
      <c r="A35" s="41"/>
      <c r="B35" s="42" t="s">
        <v>120</v>
      </c>
      <c r="C35" s="36" t="s">
        <v>121</v>
      </c>
      <c r="D35" s="43" t="b">
        <v>1</v>
      </c>
      <c r="E35" s="43" t="b">
        <v>0</v>
      </c>
      <c r="F35" s="43" t="b">
        <v>0</v>
      </c>
      <c r="G35" s="44"/>
      <c r="H35" s="42"/>
      <c r="I35" s="42"/>
      <c r="J35" s="46"/>
      <c r="K35" s="46"/>
      <c r="L35" s="47"/>
    </row>
    <row r="36" spans="1:12" ht="38.25">
      <c r="A36" s="41"/>
      <c r="B36" s="42" t="s">
        <v>122</v>
      </c>
      <c r="C36" s="36" t="s">
        <v>123</v>
      </c>
      <c r="D36" s="43" t="b">
        <v>1</v>
      </c>
      <c r="E36" s="43" t="b">
        <v>0</v>
      </c>
      <c r="F36" s="43" t="b">
        <v>0</v>
      </c>
      <c r="G36" s="44"/>
      <c r="H36" s="42"/>
      <c r="I36" s="42"/>
      <c r="J36" s="46"/>
      <c r="K36" s="46"/>
      <c r="L36" s="47"/>
    </row>
    <row r="37" spans="1:12" ht="38.25">
      <c r="A37" s="41"/>
      <c r="B37" s="42" t="s">
        <v>124</v>
      </c>
      <c r="C37" s="36" t="s">
        <v>125</v>
      </c>
      <c r="D37" s="43" t="b">
        <v>1</v>
      </c>
      <c r="E37" s="43" t="b">
        <v>0</v>
      </c>
      <c r="F37" s="43" t="b">
        <v>0</v>
      </c>
      <c r="G37" s="44"/>
      <c r="H37" s="42"/>
      <c r="I37" s="42"/>
      <c r="J37" s="46"/>
      <c r="K37" s="46"/>
      <c r="L37" s="47"/>
    </row>
    <row r="38" spans="1:12" ht="51">
      <c r="A38" s="41"/>
      <c r="B38" s="42" t="s">
        <v>126</v>
      </c>
      <c r="C38" s="36" t="s">
        <v>127</v>
      </c>
      <c r="D38" s="43" t="b">
        <v>1</v>
      </c>
      <c r="E38" s="43" t="b">
        <v>0</v>
      </c>
      <c r="F38" s="43" t="b">
        <v>0</v>
      </c>
      <c r="G38" s="44"/>
      <c r="H38" s="42"/>
      <c r="I38" s="42"/>
      <c r="J38" s="46"/>
      <c r="K38" s="46"/>
      <c r="L38" s="47"/>
    </row>
    <row r="39" spans="1:12" ht="51">
      <c r="A39" s="41"/>
      <c r="B39" s="42" t="s">
        <v>128</v>
      </c>
      <c r="C39" s="36" t="s">
        <v>129</v>
      </c>
      <c r="D39" s="43" t="b">
        <v>1</v>
      </c>
      <c r="E39" s="43" t="b">
        <v>0</v>
      </c>
      <c r="F39" s="43" t="b">
        <v>0</v>
      </c>
      <c r="G39" s="44"/>
      <c r="H39" s="42"/>
      <c r="I39" s="42"/>
      <c r="J39" s="46"/>
      <c r="K39" s="46"/>
      <c r="L39" s="47"/>
    </row>
    <row r="40" spans="1:12" ht="38.25">
      <c r="A40" s="41"/>
      <c r="B40" s="42" t="s">
        <v>130</v>
      </c>
      <c r="C40" s="36" t="s">
        <v>131</v>
      </c>
      <c r="D40" s="43" t="b">
        <v>1</v>
      </c>
      <c r="E40" s="43" t="b">
        <v>0</v>
      </c>
      <c r="F40" s="43" t="b">
        <v>0</v>
      </c>
      <c r="G40" s="44"/>
      <c r="H40" s="42"/>
      <c r="I40" s="42"/>
      <c r="J40" s="46"/>
      <c r="K40" s="46"/>
      <c r="L40" s="47"/>
    </row>
    <row r="41" spans="1:12" ht="38.25">
      <c r="A41" s="41"/>
      <c r="B41" s="42" t="s">
        <v>132</v>
      </c>
      <c r="C41" s="36" t="s">
        <v>133</v>
      </c>
      <c r="D41" s="43" t="b">
        <v>1</v>
      </c>
      <c r="E41" s="43" t="b">
        <v>0</v>
      </c>
      <c r="F41" s="43" t="b">
        <v>0</v>
      </c>
      <c r="G41" s="44"/>
      <c r="H41" s="42"/>
      <c r="I41" s="42"/>
      <c r="J41" s="46"/>
      <c r="K41" s="46"/>
      <c r="L41" s="47"/>
    </row>
    <row r="42" spans="1:12" ht="38.25">
      <c r="A42" s="41"/>
      <c r="B42" s="42" t="s">
        <v>134</v>
      </c>
      <c r="C42" s="36" t="s">
        <v>135</v>
      </c>
      <c r="D42" s="43" t="b">
        <v>1</v>
      </c>
      <c r="E42" s="43" t="b">
        <v>0</v>
      </c>
      <c r="F42" s="43" t="b">
        <v>0</v>
      </c>
      <c r="G42" s="44"/>
      <c r="H42" s="42"/>
      <c r="I42" s="42"/>
      <c r="J42" s="46"/>
      <c r="K42" s="46"/>
      <c r="L42" s="47"/>
    </row>
    <row r="43" spans="1:12" ht="38.25">
      <c r="A43" s="41"/>
      <c r="B43" s="42" t="s">
        <v>136</v>
      </c>
      <c r="C43" s="36" t="s">
        <v>137</v>
      </c>
      <c r="D43" s="43" t="b">
        <v>1</v>
      </c>
      <c r="E43" s="43" t="b">
        <v>0</v>
      </c>
      <c r="F43" s="43" t="b">
        <v>0</v>
      </c>
      <c r="G43" s="44"/>
      <c r="H43" s="42"/>
      <c r="I43" s="42"/>
      <c r="J43" s="46"/>
      <c r="K43" s="46"/>
      <c r="L43" s="47"/>
    </row>
    <row r="44" spans="1:12" ht="38.25">
      <c r="A44" s="41"/>
      <c r="B44" s="42" t="s">
        <v>138</v>
      </c>
      <c r="C44" s="36" t="s">
        <v>139</v>
      </c>
      <c r="D44" s="43" t="b">
        <v>1</v>
      </c>
      <c r="E44" s="43" t="b">
        <v>0</v>
      </c>
      <c r="F44" s="43" t="b">
        <v>0</v>
      </c>
      <c r="G44" s="44"/>
      <c r="H44" s="42"/>
      <c r="I44" s="42"/>
      <c r="J44" s="46"/>
      <c r="K44" s="46"/>
      <c r="L44" s="47"/>
    </row>
    <row r="45" spans="1:12" ht="38.25">
      <c r="A45" s="41"/>
      <c r="B45" s="42" t="s">
        <v>140</v>
      </c>
      <c r="C45" s="36" t="s">
        <v>141</v>
      </c>
      <c r="D45" s="43" t="b">
        <v>1</v>
      </c>
      <c r="E45" s="43" t="b">
        <v>0</v>
      </c>
      <c r="F45" s="43" t="b">
        <v>0</v>
      </c>
      <c r="G45" s="44"/>
      <c r="H45" s="42"/>
      <c r="I45" s="42"/>
      <c r="J45" s="46"/>
      <c r="K45" s="46"/>
      <c r="L45" s="47"/>
    </row>
    <row r="46" spans="1:12" ht="38.25">
      <c r="A46" s="41"/>
      <c r="B46" s="42" t="s">
        <v>142</v>
      </c>
      <c r="C46" s="36" t="s">
        <v>143</v>
      </c>
      <c r="D46" s="43" t="b">
        <v>1</v>
      </c>
      <c r="E46" s="43" t="b">
        <v>0</v>
      </c>
      <c r="F46" s="43" t="b">
        <v>0</v>
      </c>
      <c r="G46" s="44"/>
      <c r="H46" s="42"/>
      <c r="I46" s="42"/>
      <c r="J46" s="46"/>
      <c r="K46" s="46"/>
      <c r="L46" s="47"/>
    </row>
    <row r="47" spans="1:12" ht="38.25">
      <c r="A47" s="41"/>
      <c r="B47" s="42" t="s">
        <v>144</v>
      </c>
      <c r="C47" s="36" t="s">
        <v>145</v>
      </c>
      <c r="D47" s="43" t="b">
        <v>1</v>
      </c>
      <c r="E47" s="43" t="b">
        <v>0</v>
      </c>
      <c r="F47" s="43" t="b">
        <v>0</v>
      </c>
      <c r="G47" s="44"/>
      <c r="H47" s="42"/>
      <c r="I47" s="42"/>
      <c r="J47" s="46"/>
      <c r="K47" s="46"/>
      <c r="L47" s="47"/>
    </row>
    <row r="48" spans="1:12" ht="38.25">
      <c r="A48" s="41"/>
      <c r="B48" s="42" t="s">
        <v>146</v>
      </c>
      <c r="C48" s="36" t="s">
        <v>147</v>
      </c>
      <c r="D48" s="43" t="b">
        <v>1</v>
      </c>
      <c r="E48" s="43" t="b">
        <v>0</v>
      </c>
      <c r="F48" s="43" t="b">
        <v>0</v>
      </c>
      <c r="G48" s="44"/>
      <c r="H48" s="42"/>
      <c r="I48" s="42"/>
      <c r="J48" s="46"/>
      <c r="K48" s="46"/>
      <c r="L48" s="47"/>
    </row>
    <row r="49" spans="1:12" ht="38.25">
      <c r="A49" s="41"/>
      <c r="B49" s="42" t="s">
        <v>148</v>
      </c>
      <c r="C49" s="36" t="s">
        <v>149</v>
      </c>
      <c r="D49" s="43" t="b">
        <v>1</v>
      </c>
      <c r="E49" s="43" t="b">
        <v>0</v>
      </c>
      <c r="F49" s="43" t="b">
        <v>0</v>
      </c>
      <c r="G49" s="44"/>
      <c r="H49" s="42"/>
      <c r="I49" s="42"/>
      <c r="J49" s="46"/>
      <c r="K49" s="46"/>
      <c r="L49" s="47"/>
    </row>
    <row r="50" spans="1:12" ht="38.25">
      <c r="A50" s="41"/>
      <c r="B50" s="42" t="s">
        <v>150</v>
      </c>
      <c r="C50" s="36" t="s">
        <v>151</v>
      </c>
      <c r="D50" s="43" t="b">
        <v>1</v>
      </c>
      <c r="E50" s="43" t="b">
        <v>0</v>
      </c>
      <c r="F50" s="43" t="b">
        <v>0</v>
      </c>
      <c r="G50" s="44"/>
      <c r="H50" s="42"/>
      <c r="I50" s="42"/>
      <c r="J50" s="46"/>
      <c r="K50" s="46"/>
      <c r="L50" s="47"/>
    </row>
    <row r="51" spans="1:12" ht="38.25">
      <c r="A51" s="41"/>
      <c r="B51" s="42" t="s">
        <v>152</v>
      </c>
      <c r="C51" s="36" t="s">
        <v>153</v>
      </c>
      <c r="D51" s="43" t="b">
        <v>1</v>
      </c>
      <c r="E51" s="43" t="b">
        <v>0</v>
      </c>
      <c r="F51" s="43" t="b">
        <v>0</v>
      </c>
      <c r="G51" s="44"/>
      <c r="H51" s="42"/>
      <c r="I51" s="42"/>
      <c r="J51" s="46"/>
      <c r="K51" s="46"/>
      <c r="L51" s="47"/>
    </row>
    <row r="52" spans="1:12" ht="38.25">
      <c r="A52" s="41"/>
      <c r="B52" s="42" t="s">
        <v>154</v>
      </c>
      <c r="C52" s="36" t="s">
        <v>155</v>
      </c>
      <c r="D52" s="43" t="b">
        <v>1</v>
      </c>
      <c r="E52" s="43" t="b">
        <v>0</v>
      </c>
      <c r="F52" s="43" t="b">
        <v>0</v>
      </c>
      <c r="G52" s="44"/>
      <c r="H52" s="42"/>
      <c r="I52" s="42"/>
      <c r="J52" s="46"/>
      <c r="K52" s="46"/>
      <c r="L52" s="47"/>
    </row>
    <row r="53" spans="1:12" ht="38.25">
      <c r="A53" s="41"/>
      <c r="B53" s="42" t="s">
        <v>156</v>
      </c>
      <c r="C53" s="36" t="s">
        <v>157</v>
      </c>
      <c r="D53" s="43" t="b">
        <v>1</v>
      </c>
      <c r="E53" s="43" t="b">
        <v>0</v>
      </c>
      <c r="F53" s="43" t="b">
        <v>0</v>
      </c>
      <c r="G53" s="44"/>
      <c r="H53" s="42"/>
      <c r="I53" s="42"/>
      <c r="J53" s="46"/>
      <c r="K53" s="46"/>
      <c r="L53" s="47"/>
    </row>
    <row r="54" spans="1:12" ht="51">
      <c r="A54" s="41"/>
      <c r="B54" s="42" t="s">
        <v>158</v>
      </c>
      <c r="C54" s="36" t="s">
        <v>159</v>
      </c>
      <c r="D54" s="43" t="b">
        <v>1</v>
      </c>
      <c r="E54" s="43" t="b">
        <v>0</v>
      </c>
      <c r="F54" s="43" t="b">
        <v>0</v>
      </c>
      <c r="G54" s="44"/>
      <c r="H54" s="42"/>
      <c r="I54" s="42"/>
      <c r="J54" s="46"/>
      <c r="K54" s="46"/>
      <c r="L54" s="47"/>
    </row>
    <row r="55" spans="1:12" ht="51">
      <c r="A55" s="41"/>
      <c r="B55" s="42" t="s">
        <v>160</v>
      </c>
      <c r="C55" s="36" t="s">
        <v>161</v>
      </c>
      <c r="D55" s="43" t="b">
        <v>1</v>
      </c>
      <c r="E55" s="43" t="b">
        <v>0</v>
      </c>
      <c r="F55" s="43" t="b">
        <v>0</v>
      </c>
      <c r="G55" s="44"/>
      <c r="H55" s="42"/>
      <c r="I55" s="42"/>
      <c r="J55" s="46"/>
      <c r="K55" s="46"/>
      <c r="L55" s="47"/>
    </row>
    <row r="56" spans="1:12" ht="38.25">
      <c r="A56" s="41"/>
      <c r="B56" s="42" t="s">
        <v>162</v>
      </c>
      <c r="C56" s="36" t="s">
        <v>163</v>
      </c>
      <c r="D56" s="43" t="b">
        <v>1</v>
      </c>
      <c r="E56" s="43" t="b">
        <v>0</v>
      </c>
      <c r="F56" s="43" t="b">
        <v>0</v>
      </c>
      <c r="G56" s="44"/>
      <c r="H56" s="42"/>
      <c r="I56" s="42"/>
      <c r="J56" s="46"/>
      <c r="K56" s="46"/>
      <c r="L56" s="47"/>
    </row>
    <row r="57" spans="1:12" ht="38.25">
      <c r="A57" s="41"/>
      <c r="B57" s="42" t="s">
        <v>164</v>
      </c>
      <c r="C57" s="36" t="s">
        <v>165</v>
      </c>
      <c r="D57" s="43" t="b">
        <v>1</v>
      </c>
      <c r="E57" s="43" t="b">
        <v>0</v>
      </c>
      <c r="F57" s="43" t="b">
        <v>0</v>
      </c>
      <c r="G57" s="44"/>
      <c r="H57" s="42"/>
      <c r="I57" s="42"/>
      <c r="J57" s="46"/>
      <c r="K57" s="46"/>
      <c r="L57" s="47"/>
    </row>
    <row r="58" spans="1:12" ht="38.25">
      <c r="A58" s="41"/>
      <c r="B58" s="42" t="s">
        <v>166</v>
      </c>
      <c r="C58" s="36" t="s">
        <v>167</v>
      </c>
      <c r="D58" s="43" t="b">
        <v>1</v>
      </c>
      <c r="E58" s="43" t="b">
        <v>0</v>
      </c>
      <c r="F58" s="43" t="b">
        <v>0</v>
      </c>
      <c r="G58" s="44"/>
      <c r="H58" s="42"/>
      <c r="I58" s="42"/>
      <c r="J58" s="46"/>
      <c r="K58" s="46"/>
      <c r="L58" s="47"/>
    </row>
    <row r="59" spans="1:12" ht="38.25">
      <c r="A59" s="41"/>
      <c r="B59" s="42" t="s">
        <v>168</v>
      </c>
      <c r="C59" s="36" t="s">
        <v>169</v>
      </c>
      <c r="D59" s="43" t="b">
        <v>1</v>
      </c>
      <c r="E59" s="43" t="b">
        <v>0</v>
      </c>
      <c r="F59" s="43" t="b">
        <v>0</v>
      </c>
      <c r="G59" s="44"/>
      <c r="H59" s="42"/>
      <c r="I59" s="42"/>
      <c r="J59" s="46"/>
      <c r="K59" s="46"/>
      <c r="L59" s="47"/>
    </row>
    <row r="60" spans="1:12" ht="38.25">
      <c r="A60" s="41"/>
      <c r="B60" s="42" t="s">
        <v>170</v>
      </c>
      <c r="C60" s="36" t="s">
        <v>171</v>
      </c>
      <c r="D60" s="43" t="b">
        <v>1</v>
      </c>
      <c r="E60" s="43" t="b">
        <v>0</v>
      </c>
      <c r="F60" s="43" t="b">
        <v>0</v>
      </c>
      <c r="G60" s="44"/>
      <c r="H60" s="42"/>
      <c r="I60" s="42"/>
      <c r="J60" s="46"/>
      <c r="K60" s="46"/>
      <c r="L60" s="47"/>
    </row>
    <row r="61" spans="1:12" ht="38.25">
      <c r="A61" s="41"/>
      <c r="B61" s="42" t="s">
        <v>172</v>
      </c>
      <c r="C61" s="36" t="s">
        <v>173</v>
      </c>
      <c r="D61" s="43" t="b">
        <v>1</v>
      </c>
      <c r="E61" s="43" t="b">
        <v>0</v>
      </c>
      <c r="F61" s="43" t="b">
        <v>0</v>
      </c>
      <c r="G61" s="44"/>
      <c r="H61" s="42"/>
      <c r="I61" s="42"/>
      <c r="J61" s="46"/>
      <c r="K61" s="46"/>
      <c r="L61" s="47"/>
    </row>
    <row r="62" spans="1:12" ht="38.25">
      <c r="A62" s="41"/>
      <c r="B62" s="42" t="s">
        <v>174</v>
      </c>
      <c r="C62" s="36" t="s">
        <v>175</v>
      </c>
      <c r="D62" s="43" t="b">
        <v>1</v>
      </c>
      <c r="E62" s="43" t="b">
        <v>0</v>
      </c>
      <c r="F62" s="43" t="b">
        <v>0</v>
      </c>
      <c r="G62" s="44"/>
      <c r="H62" s="42"/>
      <c r="I62" s="42"/>
      <c r="J62" s="46"/>
      <c r="K62" s="46"/>
      <c r="L62" s="47"/>
    </row>
    <row r="63" spans="1:12" ht="38.25">
      <c r="A63" s="41"/>
      <c r="B63" s="42" t="s">
        <v>176</v>
      </c>
      <c r="C63" s="36" t="s">
        <v>177</v>
      </c>
      <c r="D63" s="43" t="b">
        <v>1</v>
      </c>
      <c r="E63" s="43" t="b">
        <v>0</v>
      </c>
      <c r="F63" s="43" t="b">
        <v>0</v>
      </c>
      <c r="G63" s="44"/>
      <c r="H63" s="42"/>
      <c r="I63" s="42"/>
      <c r="J63" s="46"/>
      <c r="K63" s="46"/>
      <c r="L63" s="47"/>
    </row>
    <row r="64" spans="1:12" ht="38.25">
      <c r="A64" s="41"/>
      <c r="B64" s="42" t="s">
        <v>178</v>
      </c>
      <c r="C64" s="36" t="s">
        <v>179</v>
      </c>
      <c r="D64" s="43" t="b">
        <v>1</v>
      </c>
      <c r="E64" s="43" t="b">
        <v>0</v>
      </c>
      <c r="F64" s="43" t="b">
        <v>0</v>
      </c>
      <c r="G64" s="44"/>
      <c r="H64" s="42"/>
      <c r="I64" s="42"/>
      <c r="J64" s="46"/>
      <c r="K64" s="46"/>
      <c r="L64" s="47"/>
    </row>
  </sheetData>
  <mergeCells count="13">
    <mergeCell ref="H11:H12"/>
    <mergeCell ref="I11:I12"/>
    <mergeCell ref="J1:K1"/>
    <mergeCell ref="A11:A12"/>
    <mergeCell ref="D11:D12"/>
    <mergeCell ref="E11:E12"/>
    <mergeCell ref="F11:F12"/>
    <mergeCell ref="G11:G12"/>
    <mergeCell ref="A1:I8"/>
    <mergeCell ref="A9:E9"/>
    <mergeCell ref="F9:G9"/>
    <mergeCell ref="A10:C10"/>
    <mergeCell ref="F10:I10"/>
  </mergeCells>
  <conditionalFormatting sqref="A13:I64">
    <cfRule type="expression" dxfId="7" priority="3">
      <formula>$E:$E=TRUE</formula>
    </cfRule>
    <cfRule type="expression" dxfId="6" priority="4">
      <formula>$F:$F=TRUE</formula>
    </cfRule>
  </conditionalFormatting>
  <conditionalFormatting sqref="D13:D15">
    <cfRule type="expression" dxfId="5" priority="1">
      <formula>$E:$E=TRUE</formula>
    </cfRule>
    <cfRule type="expression" dxfId="4" priority="2">
      <formula>$F:$F=TRUE</formula>
    </cfRule>
  </conditionalFormatting>
  <hyperlinks>
    <hyperlink ref="F9" location="null!A1" display="UAT Summary" xr:uid="{00000000-0004-0000-0300-000000000000}"/>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0044"/>
    <outlinePr summaryBelow="0" summaryRight="0"/>
  </sheetPr>
  <dimension ref="A1:K16"/>
  <sheetViews>
    <sheetView topLeftCell="A9" workbookViewId="0">
      <selection sqref="A1:I8"/>
    </sheetView>
  </sheetViews>
  <sheetFormatPr defaultColWidth="12.5703125" defaultRowHeight="15.75" customHeight="1"/>
  <cols>
    <col min="1" max="1" width="7" customWidth="1"/>
    <col min="2" max="2" width="60.7109375" customWidth="1"/>
    <col min="3" max="3" width="66.7109375" customWidth="1"/>
    <col min="4" max="5" width="9" customWidth="1"/>
    <col min="6" max="6" width="10.42578125" customWidth="1"/>
    <col min="7" max="7" width="18.85546875" customWidth="1"/>
    <col min="8" max="9" width="43.28515625" customWidth="1"/>
    <col min="10" max="10" width="17.7109375" hidden="1" customWidth="1"/>
    <col min="11" max="11" width="18.28515625" hidden="1" customWidth="1"/>
    <col min="12" max="12" width="14.42578125" customWidth="1"/>
  </cols>
  <sheetData>
    <row r="1" spans="1:11" ht="31.5" hidden="1" customHeight="1">
      <c r="A1" s="127" t="s">
        <v>58</v>
      </c>
      <c r="B1" s="116"/>
      <c r="C1" s="116"/>
      <c r="D1" s="116"/>
      <c r="E1" s="116"/>
      <c r="F1" s="116"/>
      <c r="G1" s="116"/>
      <c r="H1" s="116"/>
      <c r="I1" s="117"/>
      <c r="J1" s="127" t="s">
        <v>59</v>
      </c>
      <c r="K1" s="117"/>
    </row>
    <row r="2" spans="1:11" ht="31.5" hidden="1" customHeight="1">
      <c r="A2" s="118"/>
      <c r="B2" s="102"/>
      <c r="C2" s="102"/>
      <c r="D2" s="102"/>
      <c r="E2" s="102"/>
      <c r="F2" s="102"/>
      <c r="G2" s="102"/>
      <c r="H2" s="102"/>
      <c r="I2" s="119"/>
      <c r="J2" s="48" t="s">
        <v>50</v>
      </c>
      <c r="K2" s="49" t="str">
        <f>IF(K4=0,"NO",IF(K4=K6,"YES",IF(K4&lt;K6,"IN PROGRESS",IF(K3&gt;0,"IN PROGRESS"))))</f>
        <v>NO</v>
      </c>
    </row>
    <row r="3" spans="1:11" ht="31.5" hidden="1" customHeight="1">
      <c r="A3" s="118"/>
      <c r="B3" s="102"/>
      <c r="C3" s="102"/>
      <c r="D3" s="102"/>
      <c r="E3" s="102"/>
      <c r="F3" s="102"/>
      <c r="G3" s="102"/>
      <c r="H3" s="102"/>
      <c r="I3" s="119"/>
      <c r="J3" s="48" t="s">
        <v>51</v>
      </c>
      <c r="K3" s="50">
        <f>COUNTIF(F12:F16,TRUE)</f>
        <v>0</v>
      </c>
    </row>
    <row r="4" spans="1:11" ht="31.5" hidden="1" customHeight="1">
      <c r="A4" s="118"/>
      <c r="B4" s="102"/>
      <c r="C4" s="102"/>
      <c r="D4" s="102"/>
      <c r="E4" s="102"/>
      <c r="F4" s="102"/>
      <c r="G4" s="102"/>
      <c r="H4" s="102"/>
      <c r="I4" s="119"/>
      <c r="J4" s="48" t="s">
        <v>53</v>
      </c>
      <c r="K4" s="50">
        <f>COUNTIF(E12:E16,TRUE)</f>
        <v>0</v>
      </c>
    </row>
    <row r="5" spans="1:11" ht="31.5" hidden="1" customHeight="1">
      <c r="A5" s="118"/>
      <c r="B5" s="102"/>
      <c r="C5" s="102"/>
      <c r="D5" s="102"/>
      <c r="E5" s="102"/>
      <c r="F5" s="102"/>
      <c r="G5" s="102"/>
      <c r="H5" s="102"/>
      <c r="I5" s="119"/>
      <c r="J5" s="48" t="s">
        <v>52</v>
      </c>
      <c r="K5" s="50" t="str">
        <f>CONCATENATE(K4," of ",K6)</f>
        <v>0 of 5</v>
      </c>
    </row>
    <row r="6" spans="1:11" ht="31.5" hidden="1" customHeight="1">
      <c r="A6" s="118"/>
      <c r="B6" s="102"/>
      <c r="C6" s="102"/>
      <c r="D6" s="102"/>
      <c r="E6" s="102"/>
      <c r="F6" s="102"/>
      <c r="G6" s="102"/>
      <c r="H6" s="102"/>
      <c r="I6" s="119"/>
      <c r="J6" s="48" t="s">
        <v>54</v>
      </c>
      <c r="K6" s="50">
        <f>COUNTA(E12:E16)</f>
        <v>5</v>
      </c>
    </row>
    <row r="7" spans="1:11" ht="31.5" hidden="1" customHeight="1">
      <c r="A7" s="118"/>
      <c r="B7" s="102"/>
      <c r="C7" s="102"/>
      <c r="D7" s="102"/>
      <c r="E7" s="102"/>
      <c r="F7" s="102"/>
      <c r="G7" s="102"/>
      <c r="H7" s="102"/>
      <c r="I7" s="119"/>
      <c r="J7" s="48" t="s">
        <v>60</v>
      </c>
      <c r="K7" s="50">
        <f>COUNTIF(D12:D16,TRUE)</f>
        <v>0</v>
      </c>
    </row>
    <row r="8" spans="1:11" ht="31.5" hidden="1" customHeight="1">
      <c r="A8" s="120"/>
      <c r="B8" s="121"/>
      <c r="C8" s="121"/>
      <c r="D8" s="121"/>
      <c r="E8" s="121"/>
      <c r="F8" s="121"/>
      <c r="G8" s="121"/>
      <c r="H8" s="121"/>
      <c r="I8" s="122"/>
      <c r="J8" s="51" t="s">
        <v>49</v>
      </c>
      <c r="K8" s="52" t="str">
        <f>IF(K7=K6,"Ready for UAT",IF(K7=0,"Not Ready for UAT",IF(K7&lt;K6,"Partially Ready for UAT")))</f>
        <v>Not Ready for UAT</v>
      </c>
    </row>
    <row r="9" spans="1:11" ht="31.5" customHeight="1">
      <c r="A9" s="123" t="s">
        <v>181</v>
      </c>
      <c r="B9" s="102"/>
      <c r="C9" s="102"/>
      <c r="D9" s="102"/>
      <c r="E9" s="102"/>
      <c r="F9" s="124" t="s">
        <v>62</v>
      </c>
      <c r="G9" s="102"/>
      <c r="H9" s="32"/>
      <c r="I9" s="32"/>
      <c r="J9" s="45"/>
      <c r="K9" s="45"/>
    </row>
    <row r="10" spans="1:11" ht="23.25" customHeight="1">
      <c r="A10" s="128"/>
      <c r="B10" s="102"/>
      <c r="C10" s="102"/>
      <c r="D10" s="59"/>
      <c r="E10" s="59" t="b">
        <f>IF(K4=K6,TRUE,FALSE)</f>
        <v>0</v>
      </c>
      <c r="F10" s="129" t="s">
        <v>64</v>
      </c>
      <c r="G10" s="102"/>
      <c r="H10" s="102"/>
      <c r="I10" s="102"/>
      <c r="J10" s="45"/>
      <c r="K10" s="45"/>
    </row>
    <row r="11" spans="1:11" ht="38.25">
      <c r="A11" s="53" t="s">
        <v>65</v>
      </c>
      <c r="B11" s="53" t="s">
        <v>182</v>
      </c>
      <c r="C11" s="53" t="s">
        <v>183</v>
      </c>
      <c r="D11" s="53" t="s">
        <v>68</v>
      </c>
      <c r="E11" s="53" t="s">
        <v>69</v>
      </c>
      <c r="F11" s="53" t="s">
        <v>70</v>
      </c>
      <c r="G11" s="53" t="s">
        <v>71</v>
      </c>
      <c r="H11" s="53" t="s">
        <v>72</v>
      </c>
      <c r="I11" s="53" t="s">
        <v>73</v>
      </c>
      <c r="J11" s="22"/>
      <c r="K11" s="22"/>
    </row>
    <row r="12" spans="1:11" ht="22.5" customHeight="1">
      <c r="A12" s="88"/>
      <c r="B12" s="54"/>
      <c r="C12" s="36"/>
      <c r="D12" s="89" t="b">
        <v>0</v>
      </c>
      <c r="E12" s="89" t="b">
        <v>0</v>
      </c>
      <c r="F12" s="90" t="b">
        <v>0</v>
      </c>
      <c r="G12" s="91"/>
      <c r="H12" s="92"/>
      <c r="I12" s="92"/>
      <c r="J12" s="17"/>
      <c r="K12" s="17"/>
    </row>
    <row r="13" spans="1:11" ht="22.5" customHeight="1">
      <c r="A13" s="88"/>
      <c r="B13" s="36"/>
      <c r="C13" s="36"/>
      <c r="D13" s="89" t="b">
        <v>0</v>
      </c>
      <c r="E13" s="89" t="b">
        <v>0</v>
      </c>
      <c r="F13" s="90" t="b">
        <v>0</v>
      </c>
      <c r="G13" s="91"/>
      <c r="H13" s="92"/>
      <c r="I13" s="92"/>
      <c r="J13" s="17"/>
      <c r="K13" s="17"/>
    </row>
    <row r="14" spans="1:11" ht="22.5" customHeight="1">
      <c r="A14" s="88"/>
      <c r="B14" s="36"/>
      <c r="C14" s="36"/>
      <c r="D14" s="89" t="b">
        <v>0</v>
      </c>
      <c r="E14" s="89" t="b">
        <v>0</v>
      </c>
      <c r="F14" s="90" t="b">
        <v>0</v>
      </c>
      <c r="G14" s="91"/>
      <c r="H14" s="92"/>
      <c r="I14" s="92"/>
      <c r="J14" s="17"/>
      <c r="K14" s="17"/>
    </row>
    <row r="15" spans="1:11" ht="22.5" customHeight="1">
      <c r="A15" s="88"/>
      <c r="B15" s="36"/>
      <c r="C15" s="36"/>
      <c r="D15" s="89" t="b">
        <v>0</v>
      </c>
      <c r="E15" s="89" t="b">
        <v>0</v>
      </c>
      <c r="F15" s="90" t="b">
        <v>0</v>
      </c>
      <c r="G15" s="91"/>
      <c r="H15" s="92"/>
      <c r="I15" s="92"/>
      <c r="J15" s="17"/>
      <c r="K15" s="17"/>
    </row>
    <row r="16" spans="1:11" ht="22.5" customHeight="1">
      <c r="A16" s="88"/>
      <c r="B16" s="36"/>
      <c r="C16" s="36"/>
      <c r="D16" s="89" t="b">
        <v>0</v>
      </c>
      <c r="E16" s="89" t="b">
        <v>0</v>
      </c>
      <c r="F16" s="90" t="b">
        <v>0</v>
      </c>
      <c r="G16" s="91"/>
      <c r="H16" s="92"/>
      <c r="I16" s="92"/>
      <c r="J16" s="17"/>
      <c r="K16" s="17"/>
    </row>
  </sheetData>
  <mergeCells count="6">
    <mergeCell ref="A1:I8"/>
    <mergeCell ref="J1:K1"/>
    <mergeCell ref="A9:E9"/>
    <mergeCell ref="F9:G9"/>
    <mergeCell ref="A10:C10"/>
    <mergeCell ref="F10:I10"/>
  </mergeCells>
  <conditionalFormatting sqref="A12:I16">
    <cfRule type="expression" dxfId="3" priority="1">
      <formula>$E:$E=TRUE</formula>
    </cfRule>
    <cfRule type="expression" dxfId="2" priority="2">
      <formula>$F:$F=TRUE</formula>
    </cfRule>
    <cfRule type="expression" dxfId="1" priority="3">
      <formula>$F:$F=TRUE</formula>
    </cfRule>
    <cfRule type="expression" dxfId="0" priority="4">
      <formula>$E:$E=TRUE</formula>
    </cfRule>
  </conditionalFormatting>
  <hyperlinks>
    <hyperlink ref="F9" location="null!A1" display="UAT Summary" xr:uid="{00000000-0004-0000-0400-000000000000}"/>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40"/>
  <sheetViews>
    <sheetView tabSelected="1" workbookViewId="0">
      <selection activeCell="I3" sqref="I3"/>
    </sheetView>
  </sheetViews>
  <sheetFormatPr defaultColWidth="12.5703125" defaultRowHeight="15.75" customHeight="1"/>
  <cols>
    <col min="1" max="1" width="12.42578125" customWidth="1"/>
    <col min="2" max="2" width="14.42578125" customWidth="1"/>
    <col min="3" max="3" width="13.5703125" customWidth="1"/>
    <col min="4" max="4" width="14.85546875" customWidth="1"/>
    <col min="5" max="5" width="57.140625" customWidth="1"/>
    <col min="6" max="6" width="31.42578125" customWidth="1"/>
    <col min="7" max="7" width="28.85546875" customWidth="1"/>
    <col min="8" max="8" width="20.42578125" customWidth="1"/>
    <col min="9" max="9" width="70" customWidth="1"/>
  </cols>
  <sheetData>
    <row r="1" spans="1:9">
      <c r="A1" s="93" t="s">
        <v>184</v>
      </c>
      <c r="B1" s="94" t="s">
        <v>185</v>
      </c>
      <c r="C1" s="94" t="s">
        <v>186</v>
      </c>
      <c r="D1" s="95" t="s">
        <v>187</v>
      </c>
      <c r="E1" s="93" t="s">
        <v>188</v>
      </c>
      <c r="F1" s="94" t="s">
        <v>189</v>
      </c>
      <c r="G1" s="94" t="s">
        <v>190</v>
      </c>
      <c r="H1" s="94" t="s">
        <v>191</v>
      </c>
      <c r="I1" s="93" t="s">
        <v>192</v>
      </c>
    </row>
    <row r="2" spans="1:9" ht="96">
      <c r="A2" s="60">
        <v>46119</v>
      </c>
      <c r="B2" s="74" t="s">
        <v>193</v>
      </c>
      <c r="C2" s="61"/>
      <c r="D2" s="62" t="s">
        <v>194</v>
      </c>
      <c r="E2" s="63" t="s">
        <v>195</v>
      </c>
      <c r="F2" s="63" t="s">
        <v>196</v>
      </c>
      <c r="G2" s="64" t="s">
        <v>197</v>
      </c>
      <c r="H2" s="61" t="s">
        <v>198</v>
      </c>
      <c r="I2" s="65" t="s">
        <v>199</v>
      </c>
    </row>
    <row r="3" spans="1:9" ht="154.5">
      <c r="A3" s="66">
        <v>46119</v>
      </c>
      <c r="B3" s="74" t="s">
        <v>193</v>
      </c>
      <c r="C3" s="67"/>
      <c r="D3" s="68" t="s">
        <v>194</v>
      </c>
      <c r="E3" s="69" t="s">
        <v>200</v>
      </c>
      <c r="F3" s="67" t="s">
        <v>201</v>
      </c>
      <c r="G3" s="70" t="s">
        <v>197</v>
      </c>
      <c r="H3" s="67" t="s">
        <v>198</v>
      </c>
      <c r="I3" s="71" t="s">
        <v>202</v>
      </c>
    </row>
    <row r="4" spans="1:9" ht="107.25">
      <c r="A4" s="66">
        <v>46119</v>
      </c>
      <c r="B4" s="72" t="s">
        <v>203</v>
      </c>
      <c r="C4" s="67"/>
      <c r="D4" s="68" t="s">
        <v>194</v>
      </c>
      <c r="E4" s="69" t="s">
        <v>204</v>
      </c>
      <c r="F4" s="67"/>
      <c r="G4" s="70" t="s">
        <v>197</v>
      </c>
      <c r="H4" s="67" t="s">
        <v>205</v>
      </c>
      <c r="I4" s="73" t="s">
        <v>206</v>
      </c>
    </row>
    <row r="5" spans="1:9" ht="60">
      <c r="A5" s="66">
        <v>46119</v>
      </c>
      <c r="B5" s="74" t="s">
        <v>193</v>
      </c>
      <c r="C5" s="67"/>
      <c r="D5" s="68" t="s">
        <v>194</v>
      </c>
      <c r="E5" s="69" t="s">
        <v>207</v>
      </c>
      <c r="F5" s="67" t="s">
        <v>208</v>
      </c>
      <c r="G5" s="70" t="s">
        <v>197</v>
      </c>
      <c r="H5" s="67" t="s">
        <v>198</v>
      </c>
      <c r="I5" s="71" t="s">
        <v>209</v>
      </c>
    </row>
    <row r="6" spans="1:9" ht="107.25">
      <c r="A6" s="66">
        <v>46119</v>
      </c>
      <c r="B6" s="74" t="s">
        <v>193</v>
      </c>
      <c r="C6" s="67"/>
      <c r="D6" s="68" t="s">
        <v>194</v>
      </c>
      <c r="E6" s="69" t="s">
        <v>210</v>
      </c>
      <c r="F6" s="67" t="s">
        <v>211</v>
      </c>
      <c r="G6" s="70" t="s">
        <v>197</v>
      </c>
      <c r="H6" s="67" t="s">
        <v>198</v>
      </c>
      <c r="I6" s="71" t="s">
        <v>212</v>
      </c>
    </row>
    <row r="7" spans="1:9" ht="178.5">
      <c r="A7" s="75">
        <v>46119</v>
      </c>
      <c r="B7" s="76" t="s">
        <v>193</v>
      </c>
      <c r="C7" s="77"/>
      <c r="D7" s="78" t="s">
        <v>194</v>
      </c>
      <c r="E7" s="79" t="s">
        <v>213</v>
      </c>
      <c r="F7" s="77" t="s">
        <v>214</v>
      </c>
      <c r="G7" s="80" t="s">
        <v>197</v>
      </c>
      <c r="H7" s="77" t="s">
        <v>198</v>
      </c>
      <c r="I7" s="81" t="s">
        <v>215</v>
      </c>
    </row>
    <row r="8" spans="1:9">
      <c r="A8" s="56"/>
      <c r="B8" s="56"/>
      <c r="C8" s="56"/>
      <c r="D8" s="56"/>
      <c r="E8" s="56"/>
      <c r="F8" s="56"/>
      <c r="G8" s="56"/>
      <c r="H8" s="56"/>
      <c r="I8" s="56"/>
    </row>
    <row r="9" spans="1:9">
      <c r="A9" s="56"/>
      <c r="B9" s="56"/>
      <c r="C9" s="56"/>
      <c r="D9" s="56"/>
      <c r="E9" s="56"/>
      <c r="F9" s="56"/>
      <c r="G9" s="56"/>
      <c r="H9" s="56"/>
      <c r="I9" s="56"/>
    </row>
    <row r="10" spans="1:9">
      <c r="A10" s="56"/>
      <c r="B10" s="56"/>
      <c r="C10" s="56"/>
      <c r="D10" s="56"/>
      <c r="E10" s="56"/>
      <c r="F10" s="56"/>
      <c r="G10" s="56"/>
      <c r="H10" s="56"/>
      <c r="I10" s="56"/>
    </row>
    <row r="11" spans="1:9">
      <c r="A11" s="56"/>
      <c r="B11" s="56"/>
      <c r="C11" s="56"/>
      <c r="D11" s="56"/>
      <c r="E11" s="56"/>
      <c r="F11" s="56"/>
      <c r="G11" s="56"/>
      <c r="H11" s="56"/>
      <c r="I11" s="56"/>
    </row>
    <row r="12" spans="1:9">
      <c r="A12" s="56"/>
      <c r="B12" s="56"/>
      <c r="C12" s="56"/>
      <c r="D12" s="56"/>
      <c r="E12" s="56"/>
      <c r="F12" s="56"/>
      <c r="G12" s="56"/>
      <c r="H12" s="56"/>
      <c r="I12" s="56"/>
    </row>
    <row r="13" spans="1:9">
      <c r="A13" s="56"/>
      <c r="B13" s="56"/>
      <c r="C13" s="56"/>
      <c r="D13" s="56"/>
      <c r="E13" s="56"/>
      <c r="F13" s="56"/>
      <c r="G13" s="56"/>
      <c r="H13" s="56"/>
      <c r="I13" s="56"/>
    </row>
    <row r="14" spans="1:9">
      <c r="A14" s="56"/>
      <c r="B14" s="56"/>
      <c r="C14" s="56"/>
      <c r="D14" s="56"/>
      <c r="E14" s="56"/>
      <c r="F14" s="56"/>
      <c r="G14" s="56"/>
      <c r="H14" s="56"/>
      <c r="I14" s="56"/>
    </row>
    <row r="15" spans="1:9">
      <c r="A15" s="56"/>
      <c r="B15" s="56"/>
      <c r="C15" s="56"/>
      <c r="D15" s="56"/>
      <c r="E15" s="56"/>
      <c r="F15" s="56"/>
      <c r="G15" s="56"/>
      <c r="H15" s="56"/>
      <c r="I15" s="56"/>
    </row>
    <row r="16" spans="1:9">
      <c r="A16" s="56"/>
      <c r="B16" s="56"/>
      <c r="C16" s="56"/>
      <c r="D16" s="56"/>
      <c r="E16" s="56"/>
      <c r="F16" s="56"/>
      <c r="G16" s="56"/>
      <c r="H16" s="56"/>
      <c r="I16" s="56"/>
    </row>
    <row r="17" spans="1:9">
      <c r="A17" s="56"/>
      <c r="B17" s="56"/>
      <c r="C17" s="56"/>
      <c r="D17" s="56"/>
      <c r="E17" s="56"/>
      <c r="F17" s="56"/>
      <c r="G17" s="56"/>
      <c r="H17" s="56"/>
      <c r="I17" s="56"/>
    </row>
    <row r="18" spans="1:9">
      <c r="A18" s="56"/>
      <c r="B18" s="56"/>
      <c r="C18" s="56"/>
      <c r="D18" s="56"/>
      <c r="E18" s="56"/>
      <c r="F18" s="56"/>
      <c r="G18" s="56"/>
      <c r="H18" s="56"/>
      <c r="I18" s="56"/>
    </row>
    <row r="19" spans="1:9">
      <c r="A19" s="56"/>
      <c r="B19" s="56"/>
      <c r="C19" s="56"/>
      <c r="D19" s="56"/>
      <c r="E19" s="56"/>
      <c r="F19" s="56"/>
      <c r="G19" s="56"/>
      <c r="H19" s="56"/>
      <c r="I19" s="56"/>
    </row>
    <row r="20" spans="1:9">
      <c r="A20" s="56"/>
      <c r="B20" s="56"/>
      <c r="C20" s="56"/>
      <c r="D20" s="56"/>
      <c r="E20" s="56"/>
      <c r="F20" s="56"/>
      <c r="G20" s="56"/>
      <c r="H20" s="56"/>
      <c r="I20" s="56"/>
    </row>
    <row r="21" spans="1:9">
      <c r="A21" s="56"/>
      <c r="B21" s="56"/>
      <c r="C21" s="56"/>
      <c r="D21" s="56"/>
      <c r="E21" s="56"/>
      <c r="F21" s="56"/>
      <c r="G21" s="56"/>
      <c r="H21" s="56"/>
      <c r="I21" s="56"/>
    </row>
    <row r="22" spans="1:9">
      <c r="A22" s="56"/>
      <c r="B22" s="56"/>
      <c r="C22" s="56"/>
      <c r="D22" s="56"/>
      <c r="E22" s="56"/>
      <c r="F22" s="56"/>
      <c r="G22" s="56"/>
      <c r="H22" s="56"/>
      <c r="I22" s="56"/>
    </row>
    <row r="23" spans="1:9">
      <c r="A23" s="56"/>
      <c r="B23" s="56"/>
      <c r="C23" s="56"/>
      <c r="D23" s="56"/>
      <c r="E23" s="56"/>
      <c r="F23" s="56"/>
      <c r="G23" s="56"/>
      <c r="H23" s="56"/>
      <c r="I23" s="56"/>
    </row>
    <row r="24" spans="1:9">
      <c r="A24" s="56"/>
      <c r="B24" s="56"/>
      <c r="C24" s="56"/>
      <c r="D24" s="56"/>
      <c r="E24" s="56"/>
      <c r="F24" s="56"/>
      <c r="G24" s="56"/>
      <c r="H24" s="56"/>
      <c r="I24" s="56"/>
    </row>
    <row r="25" spans="1:9">
      <c r="A25" s="56"/>
      <c r="B25" s="56"/>
      <c r="C25" s="56"/>
      <c r="D25" s="56"/>
      <c r="E25" s="56"/>
      <c r="F25" s="56"/>
      <c r="G25" s="56"/>
      <c r="H25" s="56"/>
      <c r="I25" s="56"/>
    </row>
    <row r="26" spans="1:9">
      <c r="A26" s="56"/>
      <c r="B26" s="56"/>
      <c r="C26" s="56"/>
      <c r="D26" s="56"/>
      <c r="E26" s="56"/>
      <c r="F26" s="56"/>
      <c r="G26" s="56"/>
      <c r="H26" s="56"/>
      <c r="I26" s="56"/>
    </row>
    <row r="27" spans="1:9">
      <c r="A27" s="56"/>
      <c r="B27" s="56"/>
      <c r="C27" s="56"/>
      <c r="D27" s="56"/>
      <c r="E27" s="56"/>
      <c r="F27" s="56"/>
      <c r="G27" s="56"/>
      <c r="H27" s="56"/>
      <c r="I27" s="56"/>
    </row>
    <row r="28" spans="1:9">
      <c r="A28" s="56"/>
      <c r="B28" s="56"/>
      <c r="C28" s="56"/>
      <c r="D28" s="56"/>
      <c r="E28" s="56"/>
      <c r="F28" s="56"/>
      <c r="G28" s="56"/>
      <c r="H28" s="56"/>
      <c r="I28" s="56"/>
    </row>
    <row r="29" spans="1:9">
      <c r="A29" s="56"/>
      <c r="B29" s="56"/>
      <c r="C29" s="56"/>
      <c r="D29" s="56"/>
      <c r="E29" s="56"/>
      <c r="F29" s="56"/>
      <c r="G29" s="56"/>
      <c r="H29" s="56"/>
      <c r="I29" s="56"/>
    </row>
    <row r="30" spans="1:9">
      <c r="A30" s="56"/>
      <c r="B30" s="56"/>
      <c r="C30" s="56"/>
      <c r="D30" s="56"/>
      <c r="E30" s="56"/>
      <c r="F30" s="56"/>
      <c r="G30" s="56"/>
      <c r="H30" s="56"/>
      <c r="I30" s="56"/>
    </row>
    <row r="31" spans="1:9">
      <c r="A31" s="56"/>
      <c r="B31" s="56"/>
      <c r="C31" s="56"/>
      <c r="D31" s="56"/>
      <c r="E31" s="56"/>
      <c r="F31" s="56"/>
      <c r="G31" s="56"/>
      <c r="H31" s="56"/>
      <c r="I31" s="56"/>
    </row>
    <row r="32" spans="1:9">
      <c r="A32" s="56"/>
      <c r="B32" s="56"/>
      <c r="C32" s="56"/>
      <c r="D32" s="56"/>
      <c r="E32" s="56"/>
      <c r="F32" s="56"/>
      <c r="G32" s="56"/>
      <c r="H32" s="56"/>
      <c r="I32" s="56"/>
    </row>
    <row r="33" spans="1:9">
      <c r="A33" s="56"/>
      <c r="B33" s="56"/>
      <c r="C33" s="56"/>
      <c r="D33" s="56"/>
      <c r="E33" s="56"/>
      <c r="F33" s="56"/>
      <c r="G33" s="56"/>
      <c r="H33" s="56"/>
      <c r="I33" s="56"/>
    </row>
    <row r="34" spans="1:9">
      <c r="A34" s="56"/>
      <c r="B34" s="56"/>
      <c r="C34" s="56"/>
      <c r="D34" s="56"/>
      <c r="E34" s="56"/>
      <c r="F34" s="56"/>
      <c r="G34" s="56"/>
      <c r="H34" s="56"/>
      <c r="I34" s="56"/>
    </row>
    <row r="35" spans="1:9">
      <c r="A35" s="56"/>
      <c r="B35" s="56"/>
      <c r="C35" s="56"/>
      <c r="D35" s="56"/>
      <c r="E35" s="56"/>
      <c r="F35" s="56"/>
      <c r="G35" s="56"/>
      <c r="H35" s="56"/>
      <c r="I35" s="56"/>
    </row>
    <row r="36" spans="1:9">
      <c r="A36" s="56"/>
      <c r="B36" s="56"/>
      <c r="C36" s="56"/>
      <c r="D36" s="56"/>
      <c r="E36" s="56"/>
      <c r="F36" s="56"/>
      <c r="G36" s="56"/>
      <c r="H36" s="56"/>
      <c r="I36" s="56"/>
    </row>
    <row r="37" spans="1:9">
      <c r="A37" s="56"/>
      <c r="B37" s="56"/>
      <c r="C37" s="56"/>
      <c r="D37" s="56"/>
      <c r="E37" s="56"/>
      <c r="F37" s="56"/>
      <c r="G37" s="56"/>
      <c r="H37" s="56"/>
      <c r="I37" s="56"/>
    </row>
    <row r="38" spans="1:9">
      <c r="A38" s="56"/>
      <c r="B38" s="56"/>
      <c r="C38" s="56"/>
      <c r="D38" s="56"/>
      <c r="E38" s="56"/>
      <c r="F38" s="56"/>
      <c r="G38" s="56"/>
      <c r="H38" s="56"/>
      <c r="I38" s="56"/>
    </row>
    <row r="39" spans="1:9">
      <c r="A39" s="56"/>
      <c r="B39" s="56"/>
      <c r="C39" s="56"/>
      <c r="D39" s="56"/>
      <c r="E39" s="56"/>
      <c r="F39" s="56"/>
      <c r="G39" s="56"/>
      <c r="H39" s="56"/>
      <c r="I39" s="56"/>
    </row>
    <row r="40" spans="1:9">
      <c r="A40" s="56"/>
      <c r="B40" s="56"/>
      <c r="C40" s="56"/>
      <c r="D40" s="56"/>
      <c r="E40" s="56"/>
      <c r="F40" s="56"/>
      <c r="G40" s="56"/>
      <c r="H40" s="56"/>
      <c r="I40" s="56"/>
    </row>
  </sheetData>
  <dataValidations count="3">
    <dataValidation type="list" allowBlank="1" showErrorMessage="1" sqref="B8:B40" xr:uid="{00000000-0002-0000-0500-000000000000}">
      <formula1>"Open,In Progress,Monitoring,Closed,Retest"</formula1>
    </dataValidation>
    <dataValidation type="list" allowBlank="1" showErrorMessage="1" sqref="H8:H40" xr:uid="{00000000-0002-0000-0500-000001000000}">
      <formula1>"Talkdesk PS,EGIA,Talkdesk Product"</formula1>
    </dataValidation>
    <dataValidation type="list" allowBlank="1" showErrorMessage="1" sqref="D8:D40" xr:uid="{00000000-0002-0000-0500-000002000000}">
      <formula1>"High,Medium,Low"</formula1>
    </dataValidation>
  </dataValidations>
  <hyperlinks>
    <hyperlink ref="G2" r:id="rId1" xr:uid="{315E5E36-04D5-46FB-88C9-F60653643D3C}"/>
    <hyperlink ref="G3" r:id="rId2" xr:uid="{774B7D3F-2413-4272-8D5D-8F87054D4176}"/>
    <hyperlink ref="G4" r:id="rId3" xr:uid="{FB603065-AA94-45EE-9493-B92491C6E8EC}"/>
    <hyperlink ref="G5" r:id="rId4" xr:uid="{71567890-E67E-4F9A-BF4F-EF532A650505}"/>
    <hyperlink ref="G6" r:id="rId5" xr:uid="{168E55A5-8AA9-4EE4-9175-F73E6366FC28}"/>
    <hyperlink ref="G7" r:id="rId6" xr:uid="{A705896A-BEED-4377-BD36-B9F56742F18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Dannielle Abbott</cp:lastModifiedBy>
  <cp:revision/>
  <dcterms:created xsi:type="dcterms:W3CDTF">2026-04-17T18:22:07Z</dcterms:created>
  <dcterms:modified xsi:type="dcterms:W3CDTF">2026-04-17T18:22:48Z</dcterms:modified>
  <cp:category/>
  <cp:contentStatus/>
</cp:coreProperties>
</file>