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defaultThemeVersion="202300"/>
  <mc:AlternateContent xmlns:mc="http://schemas.openxmlformats.org/markup-compatibility/2006">
    <mc:Choice Requires="x15">
      <x15ac:absPath xmlns:x15ac="http://schemas.microsoft.com/office/spreadsheetml/2010/11/ac" url="S:\Folders\Common\Financing_Rebate_Programs\PAP Program\2024 PAP's Approved\"/>
    </mc:Choice>
  </mc:AlternateContent>
  <xr:revisionPtr revIDLastSave="0" documentId="8_{E7CDC1E6-F4DC-4A55-B634-DAC8AC280D8A}" xr6:coauthVersionLast="47" xr6:coauthVersionMax="47" xr10:uidLastSave="{00000000-0000-0000-0000-000000000000}"/>
  <bookViews>
    <workbookView xWindow="-28920" yWindow="-120" windowWidth="29040" windowHeight="15720"/>
  </bookViews>
  <sheets>
    <sheet name="2024-02-10-2024-02-17.FinanceBu" sheetId="1" r:id="rId1"/>
  </sheets>
  <calcPr calcId="0"/>
</workbook>
</file>

<file path=xl/calcChain.xml><?xml version="1.0" encoding="utf-8"?>
<calcChain xmlns="http://schemas.openxmlformats.org/spreadsheetml/2006/main">
  <c r="A2" i="1" l="1"/>
  <c r="BK2" i="1"/>
</calcChain>
</file>

<file path=xl/sharedStrings.xml><?xml version="1.0" encoding="utf-8"?>
<sst xmlns="http://schemas.openxmlformats.org/spreadsheetml/2006/main" count="108" uniqueCount="107">
  <si>
    <t>Form Id</t>
  </si>
  <si>
    <t>Created date</t>
  </si>
  <si>
    <t>Created by</t>
  </si>
  <si>
    <t>Distributor Id</t>
  </si>
  <si>
    <t>Distributor name</t>
  </si>
  <si>
    <t>Address</t>
  </si>
  <si>
    <t>City</t>
  </si>
  <si>
    <t>State</t>
  </si>
  <si>
    <t>Zip</t>
  </si>
  <si>
    <t>Phone</t>
  </si>
  <si>
    <t>Name</t>
  </si>
  <si>
    <t>Address1</t>
  </si>
  <si>
    <t>City1</t>
  </si>
  <si>
    <t>State1</t>
  </si>
  <si>
    <t>Zip1</t>
  </si>
  <si>
    <t>Phone1</t>
  </si>
  <si>
    <t>Customer Account</t>
  </si>
  <si>
    <t>Tag</t>
  </si>
  <si>
    <t>Eligible Brands</t>
  </si>
  <si>
    <t>Finance offer</t>
  </si>
  <si>
    <t>Eligible product families</t>
  </si>
  <si>
    <t>Largest Portion</t>
  </si>
  <si>
    <t>Start Date</t>
  </si>
  <si>
    <t>End Date</t>
  </si>
  <si>
    <t>Month 1</t>
  </si>
  <si>
    <t>Year 1</t>
  </si>
  <si>
    <t>Sales 1</t>
  </si>
  <si>
    <t>Month 2</t>
  </si>
  <si>
    <t>Year 2</t>
  </si>
  <si>
    <t>Sales 2</t>
  </si>
  <si>
    <t>Month 3</t>
  </si>
  <si>
    <t>Year 3</t>
  </si>
  <si>
    <t>Sales 3</t>
  </si>
  <si>
    <t>Month 4</t>
  </si>
  <si>
    <t>Year 4</t>
  </si>
  <si>
    <t>Sales 4</t>
  </si>
  <si>
    <t>Month 5</t>
  </si>
  <si>
    <t>Year 5</t>
  </si>
  <si>
    <t>Sales 5</t>
  </si>
  <si>
    <t>Month 6</t>
  </si>
  <si>
    <t>Year 6</t>
  </si>
  <si>
    <t>Sales 6</t>
  </si>
  <si>
    <t>Month 7</t>
  </si>
  <si>
    <t>Year 7</t>
  </si>
  <si>
    <t>Sales 7</t>
  </si>
  <si>
    <t>Month 8</t>
  </si>
  <si>
    <t>Year 8</t>
  </si>
  <si>
    <t>Sales 8</t>
  </si>
  <si>
    <t>Month 9</t>
  </si>
  <si>
    <t>Year 9</t>
  </si>
  <si>
    <t>Sales 9</t>
  </si>
  <si>
    <t>Month 10</t>
  </si>
  <si>
    <t>Year 10</t>
  </si>
  <si>
    <t>Sales 10</t>
  </si>
  <si>
    <t>Month 11</t>
  </si>
  <si>
    <t>Year 11</t>
  </si>
  <si>
    <t>Sales 11</t>
  </si>
  <si>
    <t>Month 12</t>
  </si>
  <si>
    <t>Year 12</t>
  </si>
  <si>
    <t>Sales 12</t>
  </si>
  <si>
    <t>Sales Total</t>
  </si>
  <si>
    <t>Goodman Participation Percentage</t>
  </si>
  <si>
    <t>Estimated Price Multiplier</t>
  </si>
  <si>
    <t>Estimated Sales for Program Period</t>
  </si>
  <si>
    <t>Estimated Share of Wallet (SOW)</t>
  </si>
  <si>
    <t>Primary Dealer Type</t>
  </si>
  <si>
    <t>AOR Dealer Type</t>
  </si>
  <si>
    <t>Primary Brand</t>
  </si>
  <si>
    <t>Objective</t>
  </si>
  <si>
    <t>Situation Details</t>
  </si>
  <si>
    <t>Additional Comments</t>
  </si>
  <si>
    <t>Status</t>
  </si>
  <si>
    <t>Purchase</t>
  </si>
  <si>
    <t>Purchase Explanation</t>
  </si>
  <si>
    <t>Approved Date</t>
  </si>
  <si>
    <t>BrianL Raulerson</t>
  </si>
  <si>
    <t>PMI-SARASOTA (268)</t>
  </si>
  <si>
    <t>7815 25th Ct East</t>
  </si>
  <si>
    <t>Sarasota</t>
  </si>
  <si>
    <t>FL</t>
  </si>
  <si>
    <t>941-915-9770</t>
  </si>
  <si>
    <t xml:space="preserve">AC1 LLC                       </t>
  </si>
  <si>
    <t>3103 29TH AVE E</t>
  </si>
  <si>
    <t xml:space="preserve">BRADENTON                </t>
  </si>
  <si>
    <t xml:space="preserve"> Daikin Unitary, Goodman Unitary</t>
  </si>
  <si>
    <t xml:space="preserve"> EXCEPTION - Contractor Fee Discount</t>
  </si>
  <si>
    <t xml:space="preserve"> Daikin 80% Furnaces, Daikin 90% Furnaces, Goodman Condensers 14 SEER, Goodman Condensers 16 SEER (single stage), Goodman Condensers 16 SEER (two stage), Goodman Condensers 18 SEER, Goodman Heat Pumps 14 SEER, Goodman Heat Pumps 16 SEER (single stage), Goodman Heat Pumps 16 SEER (two stage), Goodman Heat Pumps 18 SEER, Goodman Package Cool 14 SEER, Goodman Package Cool 15 SEER, Goodman Package Heat 14 SEER, Goodman Package Heat 15 SEER, Goodman Package Heat 16 SEER, Variable Speed Air Handlers, Variable Speed Modular Blower</t>
  </si>
  <si>
    <t>Jan</t>
  </si>
  <si>
    <t>Feb</t>
  </si>
  <si>
    <t>Mar</t>
  </si>
  <si>
    <t>Apr</t>
  </si>
  <si>
    <t>May</t>
  </si>
  <si>
    <t>Jun</t>
  </si>
  <si>
    <t>Jul</t>
  </si>
  <si>
    <t>Aug</t>
  </si>
  <si>
    <t>Sep</t>
  </si>
  <si>
    <t>Oct</t>
  </si>
  <si>
    <t>Nov</t>
  </si>
  <si>
    <t>Dec</t>
  </si>
  <si>
    <t>750k-1MM</t>
  </si>
  <si>
    <t>AOR</t>
  </si>
  <si>
    <t>Support</t>
  </si>
  <si>
    <t xml:space="preserve"> Goodman</t>
  </si>
  <si>
    <t>Share of Wallet Growth (SOW)</t>
  </si>
  <si>
    <t>6% Finance Buydown on equipment above</t>
  </si>
  <si>
    <t>APPROVED</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</si>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</sst>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2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
  <sheetViews>
    <sheetView tabSelected="1" workbookViewId="0"/>
  </sheetViews>
  <sheetFormatPr defaultRowHeight="14.5" x14ac:dyDescent="0.35"/>
  <sheetData>
    <row r="1" spans="1:7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row>
    <row r="2" spans="1:75" x14ac:dyDescent="0.35">
      <c r="A2" t="str">
        <f>"23121048210111271"</f>
        <v>23121048210111271</v>
      </c>
      <c r="B2" s="1">
        <v>45273.370104166665</v>
      </c>
      <c r="C2" t="s">
        <v>75</v>
      </c>
      <c r="D2">
        <v>10482101</v>
      </c>
      <c r="E2" t="s">
        <v>76</v>
      </c>
      <c r="F2" t="s">
        <v>77</v>
      </c>
      <c r="G2" t="s">
        <v>78</v>
      </c>
      <c r="H2" t="s">
        <v>79</v>
      </c>
      <c r="I2">
        <v>34243</v>
      </c>
      <c r="J2" t="s">
        <v>80</v>
      </c>
      <c r="K2" t="s">
        <v>81</v>
      </c>
      <c r="L2" t="s">
        <v>82</v>
      </c>
      <c r="M2" t="s">
        <v>83</v>
      </c>
      <c r="N2" t="s">
        <v>79</v>
      </c>
      <c r="O2">
        <v>34208</v>
      </c>
      <c r="P2">
        <v>9417774221</v>
      </c>
      <c r="Q2">
        <v>192321</v>
      </c>
      <c r="S2" t="s">
        <v>84</v>
      </c>
      <c r="T2" t="s">
        <v>85</v>
      </c>
      <c r="U2" t="s">
        <v>86</v>
      </c>
      <c r="W2" s="1">
        <v>45292</v>
      </c>
      <c r="X2" s="1">
        <v>45657</v>
      </c>
      <c r="Y2" t="s">
        <v>87</v>
      </c>
      <c r="Z2">
        <v>2023</v>
      </c>
      <c r="AA2">
        <v>32302</v>
      </c>
      <c r="AB2" t="s">
        <v>88</v>
      </c>
      <c r="AC2">
        <v>2023</v>
      </c>
      <c r="AD2">
        <v>31289</v>
      </c>
      <c r="AE2" t="s">
        <v>89</v>
      </c>
      <c r="AF2">
        <v>2023</v>
      </c>
      <c r="AG2">
        <v>80004</v>
      </c>
      <c r="AH2" t="s">
        <v>90</v>
      </c>
      <c r="AI2">
        <v>2023</v>
      </c>
      <c r="AJ2">
        <v>33864</v>
      </c>
      <c r="AK2" t="s">
        <v>91</v>
      </c>
      <c r="AL2">
        <v>2023</v>
      </c>
      <c r="AM2">
        <v>43643</v>
      </c>
      <c r="AN2" t="s">
        <v>92</v>
      </c>
      <c r="AO2">
        <v>2023</v>
      </c>
      <c r="AP2">
        <v>59692</v>
      </c>
      <c r="AQ2" t="s">
        <v>93</v>
      </c>
      <c r="AR2">
        <v>2023</v>
      </c>
      <c r="AS2">
        <v>63147</v>
      </c>
      <c r="AT2" t="s">
        <v>94</v>
      </c>
      <c r="AU2">
        <v>2023</v>
      </c>
      <c r="AV2">
        <v>60285</v>
      </c>
      <c r="AW2" t="s">
        <v>95</v>
      </c>
      <c r="AX2">
        <v>2023</v>
      </c>
      <c r="AY2">
        <v>79092</v>
      </c>
      <c r="AZ2" t="s">
        <v>96</v>
      </c>
      <c r="BA2">
        <v>2023</v>
      </c>
      <c r="BB2">
        <v>28083</v>
      </c>
      <c r="BC2" t="s">
        <v>97</v>
      </c>
      <c r="BD2">
        <v>2023</v>
      </c>
      <c r="BE2">
        <v>13620</v>
      </c>
      <c r="BF2" t="s">
        <v>98</v>
      </c>
      <c r="BG2">
        <v>2023</v>
      </c>
      <c r="BH2">
        <v>4317</v>
      </c>
      <c r="BI2">
        <v>529338</v>
      </c>
      <c r="BJ2">
        <v>100</v>
      </c>
      <c r="BK2" t="str">
        <f>"6.00"</f>
        <v>6.00</v>
      </c>
      <c r="BL2">
        <v>550000</v>
      </c>
      <c r="BM2" t="s">
        <v>99</v>
      </c>
      <c r="BN2" t="s">
        <v>100</v>
      </c>
      <c r="BO2" t="s">
        <v>101</v>
      </c>
      <c r="BP2" t="s">
        <v>102</v>
      </c>
      <c r="BQ2" t="s">
        <v>103</v>
      </c>
      <c r="BR2" t="s">
        <v>104</v>
      </c>
      <c r="BT2" t="s">
        <v>105</v>
      </c>
      <c r="BU2" t="s">
        <v>106</v>
      </c>
      <c r="BW2" s="1">
        <v>45334.896689814814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2024-02-10-2024-02-17.FinanceBu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McCrary</dc:creator>
  <cp:lastModifiedBy>Sharon McCrary</cp:lastModifiedBy>
  <dcterms:created xsi:type="dcterms:W3CDTF">2024-03-05T12:01:50Z</dcterms:created>
  <dcterms:modified xsi:type="dcterms:W3CDTF">2024-03-05T12:01:50Z</dcterms:modified>
</cp:coreProperties>
</file>