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smccrary\Documents\"/>
    </mc:Choice>
  </mc:AlternateContent>
  <xr:revisionPtr revIDLastSave="0" documentId="8_{E1E18A74-CB4B-4971-95FF-B40EA18EFEF2}" xr6:coauthVersionLast="47" xr6:coauthVersionMax="47" xr10:uidLastSave="{00000000-0000-0000-0000-000000000000}"/>
  <bookViews>
    <workbookView xWindow="-28920" yWindow="-120" windowWidth="29040" windowHeight="15720"/>
  </bookViews>
  <sheets>
    <sheet name="2024-01-20-2024-01-27.FinanceBu" sheetId="1" r:id="rId1"/>
  </sheets>
  <calcPr calcId="0"/>
</workbook>
</file>

<file path=xl/calcChain.xml><?xml version="1.0" encoding="utf-8"?>
<calcChain xmlns="http://schemas.openxmlformats.org/spreadsheetml/2006/main">
  <c r="A2" i="1" l="1"/>
  <c r="BK2" i="1"/>
  <c r="A3" i="1"/>
  <c r="BK3" i="1"/>
</calcChain>
</file>

<file path=xl/sharedStrings.xml><?xml version="1.0" encoding="utf-8"?>
<sst xmlns="http://schemas.openxmlformats.org/spreadsheetml/2006/main" count="141" uniqueCount="114">
  <si>
    <t>Form Id</t>
  </si>
  <si>
    <t>Created date</t>
  </si>
  <si>
    <t>Created by</t>
  </si>
  <si>
    <t>Distributor Id</t>
  </si>
  <si>
    <t>Distributor name</t>
  </si>
  <si>
    <t>Address</t>
  </si>
  <si>
    <t>City</t>
  </si>
  <si>
    <t>State</t>
  </si>
  <si>
    <t>Zip</t>
  </si>
  <si>
    <t>Phone</t>
  </si>
  <si>
    <t>Name</t>
  </si>
  <si>
    <t>Address1</t>
  </si>
  <si>
    <t>City1</t>
  </si>
  <si>
    <t>State1</t>
  </si>
  <si>
    <t>Zip1</t>
  </si>
  <si>
    <t>Phone1</t>
  </si>
  <si>
    <t>Customer Account</t>
  </si>
  <si>
    <t>Tag</t>
  </si>
  <si>
    <t>Eligible Brands</t>
  </si>
  <si>
    <t>Finance offer</t>
  </si>
  <si>
    <t>Eligible product families</t>
  </si>
  <si>
    <t>Largest Portion</t>
  </si>
  <si>
    <t>Start Date</t>
  </si>
  <si>
    <t>End Date</t>
  </si>
  <si>
    <t>Month 1</t>
  </si>
  <si>
    <t>Year 1</t>
  </si>
  <si>
    <t>Sales 1</t>
  </si>
  <si>
    <t>Month 2</t>
  </si>
  <si>
    <t>Year 2</t>
  </si>
  <si>
    <t>Sales 2</t>
  </si>
  <si>
    <t>Month 3</t>
  </si>
  <si>
    <t>Year 3</t>
  </si>
  <si>
    <t>Sales 3</t>
  </si>
  <si>
    <t>Month 4</t>
  </si>
  <si>
    <t>Year 4</t>
  </si>
  <si>
    <t>Sales 4</t>
  </si>
  <si>
    <t>Month 5</t>
  </si>
  <si>
    <t>Year 5</t>
  </si>
  <si>
    <t>Sales 5</t>
  </si>
  <si>
    <t>Month 6</t>
  </si>
  <si>
    <t>Year 6</t>
  </si>
  <si>
    <t>Sales 6</t>
  </si>
  <si>
    <t>Month 7</t>
  </si>
  <si>
    <t>Year 7</t>
  </si>
  <si>
    <t>Sales 7</t>
  </si>
  <si>
    <t>Month 8</t>
  </si>
  <si>
    <t>Year 8</t>
  </si>
  <si>
    <t>Sales 8</t>
  </si>
  <si>
    <t>Month 9</t>
  </si>
  <si>
    <t>Year 9</t>
  </si>
  <si>
    <t>Sales 9</t>
  </si>
  <si>
    <t>Month 10</t>
  </si>
  <si>
    <t>Year 10</t>
  </si>
  <si>
    <t>Sales 10</t>
  </si>
  <si>
    <t>Month 11</t>
  </si>
  <si>
    <t>Year 11</t>
  </si>
  <si>
    <t>Sales 11</t>
  </si>
  <si>
    <t>Month 12</t>
  </si>
  <si>
    <t>Year 12</t>
  </si>
  <si>
    <t>Sales 12</t>
  </si>
  <si>
    <t>Sales Total</t>
  </si>
  <si>
    <t>Goodman Participation Percentage</t>
  </si>
  <si>
    <t>Estimated Price Multiplier</t>
  </si>
  <si>
    <t>Estimated Sales for Program Period</t>
  </si>
  <si>
    <t>Estimated Share of Wallet (SOW)</t>
  </si>
  <si>
    <t>Primary Dealer Type</t>
  </si>
  <si>
    <t>AOR Dealer Type</t>
  </si>
  <si>
    <t>Primary Brand</t>
  </si>
  <si>
    <t>Objective</t>
  </si>
  <si>
    <t>Situation Details</t>
  </si>
  <si>
    <t>Additional Comments</t>
  </si>
  <si>
    <t>Status</t>
  </si>
  <si>
    <t>Purchase</t>
  </si>
  <si>
    <t>Purchase Explanation</t>
  </si>
  <si>
    <t>Approved Date</t>
  </si>
  <si>
    <t>Anthony Yacobucci</t>
  </si>
  <si>
    <t>GDI - CANTON (124)</t>
  </si>
  <si>
    <t>2580 Atlantic Blvd</t>
  </si>
  <si>
    <t>Canton</t>
  </si>
  <si>
    <t>OH</t>
  </si>
  <si>
    <t>330-452-0225</t>
  </si>
  <si>
    <t xml:space="preserve">SHANKLIN HEATING &amp; AC LLC     </t>
  </si>
  <si>
    <t>2026 ALABAMA AVE SW</t>
  </si>
  <si>
    <t xml:space="preserve">DALTON                   </t>
  </si>
  <si>
    <t xml:space="preserve"> Amana Unitary, Daikin Ductless, Goodman Unitary</t>
  </si>
  <si>
    <t xml:space="preserve"> 4% Contractor Fee Discount</t>
  </si>
  <si>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</si>
  <si>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Jan</t>
  </si>
  <si>
    <t>Feb</t>
  </si>
  <si>
    <t>Mar</t>
  </si>
  <si>
    <t>Apr</t>
  </si>
  <si>
    <t>May</t>
  </si>
  <si>
    <t>Jun</t>
  </si>
  <si>
    <t>Jul</t>
  </si>
  <si>
    <t>Aug</t>
  </si>
  <si>
    <t>Sep</t>
  </si>
  <si>
    <t>Oct</t>
  </si>
  <si>
    <t>Nov</t>
  </si>
  <si>
    <t>Dec</t>
  </si>
  <si>
    <t>1.5MM-2MM</t>
  </si>
  <si>
    <t>AOR</t>
  </si>
  <si>
    <t>Support</t>
  </si>
  <si>
    <t xml:space="preserve"> Amana</t>
  </si>
  <si>
    <t>Share of Wallet Growth (SOW)</t>
  </si>
  <si>
    <t xml:space="preserve">Using to counteract Rheem strong finance buydown of 8% - ran for 8 months out of the year. Continuing to steal SOW from Rheem. </t>
  </si>
  <si>
    <t>APPROVED</t>
  </si>
  <si>
    <t>No</t>
  </si>
  <si>
    <t xml:space="preserve">JENNINGS HTG CO INC           </t>
  </si>
  <si>
    <t>2279 ROMIG RD</t>
  </si>
  <si>
    <t xml:space="preserve">AKRON                    </t>
  </si>
  <si>
    <t xml:space="preserve"> 3% Contractor Fee Discount</t>
  </si>
  <si>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Daikin 17 Series, Daikin Ductless - 19 Series, Daikin Ductless - Multi Split MXS,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</si>
  <si>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2MM</t>
  </si>
  <si>
    <t xml:space="preserve">Dealer getting strong programs from armstrong. Rebate is to hold SOW. Owner doesn't like putting all eggs in one basket. Need to keep a strong program to keep SOW we currently have.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</si>
</sst>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2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
  <sheetViews>
    <sheetView tabSelected="1" workbookViewId="0"/>
  </sheetViews>
  <sheetFormatPr defaultRowHeight="14.5" x14ac:dyDescent="0.35"/>
  <sheetData>
    <row r="1" spans="1:7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row>
    <row r="2" spans="1:75" x14ac:dyDescent="0.35">
      <c r="A2" t="str">
        <f>"24011048730111272"</f>
        <v>24011048730111272</v>
      </c>
      <c r="B2" s="1">
        <v>45306.417627314811</v>
      </c>
      <c r="C2" t="s">
        <v>75</v>
      </c>
      <c r="D2">
        <v>10487301</v>
      </c>
      <c r="E2" t="s">
        <v>76</v>
      </c>
      <c r="F2" t="s">
        <v>77</v>
      </c>
      <c r="G2" t="s">
        <v>78</v>
      </c>
      <c r="H2" t="s">
        <v>79</v>
      </c>
      <c r="I2">
        <v>44705</v>
      </c>
      <c r="J2" t="s">
        <v>80</v>
      </c>
      <c r="K2" t="s">
        <v>81</v>
      </c>
      <c r="L2" t="s">
        <v>82</v>
      </c>
      <c r="M2" t="s">
        <v>83</v>
      </c>
      <c r="N2" t="s">
        <v>79</v>
      </c>
      <c r="O2">
        <v>44618</v>
      </c>
      <c r="P2">
        <v>3308325848</v>
      </c>
      <c r="Q2">
        <v>124686</v>
      </c>
      <c r="S2" t="s">
        <v>84</v>
      </c>
      <c r="T2" t="s">
        <v>85</v>
      </c>
      <c r="U2" t="s">
        <v>86</v>
      </c>
      <c r="W2" s="1">
        <v>45292</v>
      </c>
      <c r="X2" s="1">
        <v>45657</v>
      </c>
      <c r="Y2" t="s">
        <v>87</v>
      </c>
      <c r="Z2">
        <v>2023</v>
      </c>
      <c r="AA2">
        <v>18746</v>
      </c>
      <c r="AB2" t="s">
        <v>88</v>
      </c>
      <c r="AC2">
        <v>2023</v>
      </c>
      <c r="AD2">
        <v>33845</v>
      </c>
      <c r="AE2" t="s">
        <v>89</v>
      </c>
      <c r="AF2">
        <v>2023</v>
      </c>
      <c r="AG2">
        <v>42752</v>
      </c>
      <c r="AH2" t="s">
        <v>90</v>
      </c>
      <c r="AI2">
        <v>2023</v>
      </c>
      <c r="AJ2">
        <v>102143</v>
      </c>
      <c r="AK2" t="s">
        <v>91</v>
      </c>
      <c r="AL2">
        <v>2023</v>
      </c>
      <c r="AM2">
        <v>152359</v>
      </c>
      <c r="AN2" t="s">
        <v>92</v>
      </c>
      <c r="AO2">
        <v>2023</v>
      </c>
      <c r="AP2">
        <v>191385</v>
      </c>
      <c r="AQ2" t="s">
        <v>93</v>
      </c>
      <c r="AR2">
        <v>2023</v>
      </c>
      <c r="AS2">
        <v>171553</v>
      </c>
      <c r="AT2" t="s">
        <v>94</v>
      </c>
      <c r="AU2">
        <v>2023</v>
      </c>
      <c r="AV2">
        <v>124479</v>
      </c>
      <c r="AW2" t="s">
        <v>95</v>
      </c>
      <c r="AX2">
        <v>2023</v>
      </c>
      <c r="AY2">
        <v>127046</v>
      </c>
      <c r="AZ2" t="s">
        <v>96</v>
      </c>
      <c r="BA2">
        <v>2023</v>
      </c>
      <c r="BB2">
        <v>179862</v>
      </c>
      <c r="BC2" t="s">
        <v>97</v>
      </c>
      <c r="BD2">
        <v>2023</v>
      </c>
      <c r="BE2">
        <v>78332</v>
      </c>
      <c r="BF2" t="s">
        <v>98</v>
      </c>
      <c r="BG2">
        <v>2023</v>
      </c>
      <c r="BH2">
        <v>69416</v>
      </c>
      <c r="BI2">
        <v>1291918</v>
      </c>
      <c r="BJ2">
        <v>100</v>
      </c>
      <c r="BK2" t="str">
        <f>"0.81"</f>
        <v>0.81</v>
      </c>
      <c r="BL2">
        <v>2000000</v>
      </c>
      <c r="BM2" t="s">
        <v>99</v>
      </c>
      <c r="BN2" t="s">
        <v>100</v>
      </c>
      <c r="BO2" t="s">
        <v>101</v>
      </c>
      <c r="BP2" t="s">
        <v>102</v>
      </c>
      <c r="BQ2" t="s">
        <v>103</v>
      </c>
      <c r="BR2" t="s">
        <v>104</v>
      </c>
      <c r="BT2" t="s">
        <v>105</v>
      </c>
      <c r="BU2" t="s">
        <v>106</v>
      </c>
      <c r="BW2" s="1">
        <v>45317.637152777781</v>
      </c>
    </row>
    <row r="3" spans="1:75" x14ac:dyDescent="0.35">
      <c r="A3" t="str">
        <f>"24011048730111273"</f>
        <v>24011048730111273</v>
      </c>
      <c r="B3" s="1">
        <v>45306.421782407408</v>
      </c>
      <c r="C3" t="s">
        <v>75</v>
      </c>
      <c r="D3">
        <v>10487301</v>
      </c>
      <c r="E3" t="s">
        <v>76</v>
      </c>
      <c r="F3" t="s">
        <v>77</v>
      </c>
      <c r="G3" t="s">
        <v>78</v>
      </c>
      <c r="H3" t="s">
        <v>79</v>
      </c>
      <c r="I3">
        <v>44705</v>
      </c>
      <c r="J3" t="s">
        <v>80</v>
      </c>
      <c r="K3" t="s">
        <v>107</v>
      </c>
      <c r="L3" t="s">
        <v>108</v>
      </c>
      <c r="M3" t="s">
        <v>109</v>
      </c>
      <c r="N3" t="s">
        <v>79</v>
      </c>
      <c r="O3">
        <v>44320</v>
      </c>
      <c r="P3">
        <v>3307844817</v>
      </c>
      <c r="Q3">
        <v>242287</v>
      </c>
      <c r="S3" t="s">
        <v>84</v>
      </c>
      <c r="T3" t="s">
        <v>110</v>
      </c>
      <c r="U3" t="s">
        <v>111</v>
      </c>
      <c r="W3" s="1">
        <v>45292</v>
      </c>
      <c r="X3" s="1">
        <v>45657</v>
      </c>
      <c r="Y3" t="s">
        <v>87</v>
      </c>
      <c r="Z3">
        <v>2023</v>
      </c>
      <c r="AA3">
        <v>75572</v>
      </c>
      <c r="AB3" t="s">
        <v>88</v>
      </c>
      <c r="AC3">
        <v>2023</v>
      </c>
      <c r="AD3">
        <v>62363</v>
      </c>
      <c r="AE3" t="s">
        <v>89</v>
      </c>
      <c r="AF3">
        <v>2023</v>
      </c>
      <c r="AG3">
        <v>95235</v>
      </c>
      <c r="AH3" t="s">
        <v>90</v>
      </c>
      <c r="AI3">
        <v>2023</v>
      </c>
      <c r="AJ3">
        <v>126126</v>
      </c>
      <c r="AK3" t="s">
        <v>91</v>
      </c>
      <c r="AL3">
        <v>2023</v>
      </c>
      <c r="AM3">
        <v>126484</v>
      </c>
      <c r="AN3" t="s">
        <v>92</v>
      </c>
      <c r="AO3">
        <v>2023</v>
      </c>
      <c r="AP3">
        <v>172817</v>
      </c>
      <c r="AQ3" t="s">
        <v>93</v>
      </c>
      <c r="AR3">
        <v>2023</v>
      </c>
      <c r="AS3">
        <v>123561</v>
      </c>
      <c r="AT3" t="s">
        <v>94</v>
      </c>
      <c r="AU3">
        <v>2023</v>
      </c>
      <c r="AV3">
        <v>107447</v>
      </c>
      <c r="AW3" t="s">
        <v>95</v>
      </c>
      <c r="AX3">
        <v>2023</v>
      </c>
      <c r="AY3">
        <v>50016</v>
      </c>
      <c r="AZ3" t="s">
        <v>96</v>
      </c>
      <c r="BA3">
        <v>2023</v>
      </c>
      <c r="BB3">
        <v>116679</v>
      </c>
      <c r="BC3" t="s">
        <v>97</v>
      </c>
      <c r="BD3">
        <v>2023</v>
      </c>
      <c r="BE3">
        <v>105908</v>
      </c>
      <c r="BF3" t="s">
        <v>98</v>
      </c>
      <c r="BG3">
        <v>2023</v>
      </c>
      <c r="BH3">
        <v>164491</v>
      </c>
      <c r="BI3">
        <v>1326699</v>
      </c>
      <c r="BJ3">
        <v>100</v>
      </c>
      <c r="BK3" t="str">
        <f>"0.83"</f>
        <v>0.83</v>
      </c>
      <c r="BL3">
        <v>1500000</v>
      </c>
      <c r="BM3" t="s">
        <v>112</v>
      </c>
      <c r="BN3" t="s">
        <v>100</v>
      </c>
      <c r="BO3" t="s">
        <v>101</v>
      </c>
      <c r="BP3" t="s">
        <v>102</v>
      </c>
      <c r="BQ3" t="s">
        <v>103</v>
      </c>
      <c r="BR3" t="s">
        <v>113</v>
      </c>
      <c r="BT3" t="s">
        <v>105</v>
      </c>
      <c r="BU3" t="s">
        <v>106</v>
      </c>
      <c r="BW3" s="1">
        <v>45317.637662037036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2024-01-20-2024-01-27.FinanceBu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Sharon McCrary</cp:lastModifiedBy>
  <dcterms:created xsi:type="dcterms:W3CDTF">2024-02-23T18:10:58Z</dcterms:created>
  <dcterms:modified xsi:type="dcterms:W3CDTF">2024-02-23T18:10:58Z</dcterms:modified>
</cp:coreProperties>
</file>